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comments1.xml" ContentType="application/vnd.openxmlformats-officedocument.spreadsheetml.comments+xml"/>
  <Override PartName="/xl/externalLinks/externalLink4.xml" ContentType="application/vnd.openxmlformats-officedocument.spreadsheetml.externalLink+xml"/>
  <Override PartName="/xl/externalLinks/externalLink1.xml" ContentType="application/vnd.openxmlformats-officedocument.spreadsheetml.externalLink+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_OPS9000_Transitory\GASB\"/>
    </mc:Choice>
  </mc:AlternateContent>
  <xr:revisionPtr revIDLastSave="0" documentId="8_{3E85D29F-48AC-4AB1-B56A-9D54854F40CE}" xr6:coauthVersionLast="45" xr6:coauthVersionMax="45" xr10:uidLastSave="{00000000-0000-0000-0000-000000000000}"/>
  <bookViews>
    <workbookView xWindow="28680" yWindow="-120" windowWidth="29040" windowHeight="15840" xr2:uid="{5EDE673F-D9AD-482F-923C-09E729111A3F}"/>
  </bookViews>
  <sheets>
    <sheet name="OPEB Expense Details" sheetId="1" r:id="rId1"/>
    <sheet name="Schedule of OPEB Amounts"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A">#REF!</definedName>
    <definedName name="\B">#REF!</definedName>
    <definedName name="\c">#REF!</definedName>
    <definedName name="\d">#REF!</definedName>
    <definedName name="\h">#REF!</definedName>
    <definedName name="\l">#REF!</definedName>
    <definedName name="\u">#REF!</definedName>
    <definedName name="__123Graph_A" localSheetId="1" hidden="1">[1]TRSNEWS!#REF!</definedName>
    <definedName name="__123Graph_A" hidden="1">[1]TRSNEWS!#REF!</definedName>
    <definedName name="__123Graph_B" localSheetId="1" hidden="1">[1]TRSNEWS!#REF!</definedName>
    <definedName name="__123Graph_B" hidden="1">[1]TRSNEWS!#REF!</definedName>
    <definedName name="__123Graph_X" localSheetId="1" hidden="1">[1]TRSNEWS!#REF!</definedName>
    <definedName name="__123Graph_X" hidden="1">[1]TRSNEWS!#REF!</definedName>
    <definedName name="_Fill" localSheetId="1" hidden="1">#REF!</definedName>
    <definedName name="_Fill" hidden="1">#REF!</definedName>
    <definedName name="_xlnm._FilterDatabase" localSheetId="0" hidden="1">'OPEB Expense Details'!$E$1:$E$1406</definedName>
    <definedName name="_rx2">[2]PCCS!$S$7</definedName>
    <definedName name="_rx3">[2]PCCS!$V$7</definedName>
    <definedName name="_wrn2" hidden="1">{#N/A,#N/A,TRUE,"Input";#N/A,#N/A,TRUE,"Exec Summ";#N/A,#N/A,TRUE,"Table 1";#N/A,#N/A,TRUE,"PVFB";#N/A,#N/A,TRUE,"NC";#N/A,#N/A,TRUE,"Fnd Progress";#N/A,#N/A,TRUE,"ER Cont";#N/A,#N/A,TRUE,"Notes";#N/A,#N/A,TRUE,"Data";#N/A,#N/A,TRUE,"summ data";#N/A,#N/A,TRUE,"Plan Net Assets";#N/A,#N/A,TRUE,"% of Invest";#N/A,#N/A,TRUE,"Recon Pln Assets";#N/A,#N/A,TRUE,"AVA";#N/A,#N/A,TRUE,"Yields";#N/A,#N/A,TRUE,"History of IR";#N/A,#N/A,TRUE,"Inv Exp GL";#N/A,#N/A,TRUE,"All Exp GL";#N/A,#N/A,TRUE,"Chg in UAAL";#N/A,#N/A,TRUE,"Chg funging period";#N/A,#N/A,TRUE,"cash flow";#N/A,#N/A,TRUE,"Solvency";#N/A,#N/A,TRUE,"Proj UAAL";#N/A,#N/A,TRUE,"Age Srv";#N/A,#N/A,TRUE,"Funding Period"}</definedName>
    <definedName name="a">[3]Financing!$A$2</definedName>
    <definedName name="ab1med">[2]PCCS!$O$6</definedName>
    <definedName name="ab2med">[2]PCCS!$R$6</definedName>
    <definedName name="ab3med">[2]PCCS!$U$6</definedName>
    <definedName name="Active_Members">[4]DocVariables!$B$12</definedName>
    <definedName name="ActivesAgeSvc">[4]ActivesAgeSvc!$B$8:$N$25</definedName>
    <definedName name="Actual_Unfunded_Liability">[4]DocVariables!$B$13</definedName>
    <definedName name="Actuarial_GainLoss">[4]DocVariables!$B$19</definedName>
    <definedName name="AFCYFD">#REF!</definedName>
    <definedName name="AssetHistory">[4]AssetHistory!$C$11:$K$27</definedName>
    <definedName name="AVA_Total">[4]DocVariables!$B$29</definedName>
    <definedName name="b1med">[2]PCCS!$O$7</definedName>
    <definedName name="b2med">[2]PCCS!$R$7</definedName>
    <definedName name="b3med">[2]PCCS!$U$7</definedName>
    <definedName name="Chart1">[4]Chart1!$A$1</definedName>
    <definedName name="Chart2">[4]Chart2!$A$1</definedName>
    <definedName name="Chart3">[4]Chart3!$A$1</definedName>
    <definedName name="Chart4">[4]Chart4!$A$1</definedName>
    <definedName name="Chart5">[4]Chart5!$A$1</definedName>
    <definedName name="Chart6">[4]Chart6!$A$1</definedName>
    <definedName name="Chart7">[4]Chart7!$A$1</definedName>
    <definedName name="Chart8">[4]Chart8!$A$1</definedName>
    <definedName name="CIS">#REF!</definedName>
    <definedName name="Contributions">[4]DocVariables!$B$14</definedName>
    <definedName name="cpihlth">[5]Financing!$B$16</definedName>
    <definedName name="cpipay">[5]Financing!$B$15</definedName>
    <definedName name="CR">[4]Financing!$C$26</definedName>
    <definedName name="DataCorrections_Gainloss">[4]DocVariables!$B$22</definedName>
    <definedName name="Disab_GainLoss">[4]DocVariables!$B$20</definedName>
    <definedName name="EFWL_GARS">'[6]Exhibit 2'!$G$107</definedName>
    <definedName name="EFWL_JSRS">'[6]Exhibit 2'!$F$107</definedName>
    <definedName name="EFWL_PORS">'[6]Exhibit 2'!$E$107</definedName>
    <definedName name="EFWL_SCNG">'[6]Exhibit 2'!$H$107</definedName>
    <definedName name="EFWL_SCRS">'[6]Exhibit 2'!$D$107</definedName>
    <definedName name="exhibiti">'[7]Assets EXHI'!#REF!</definedName>
    <definedName name="exhibitii">#REF!</definedName>
    <definedName name="exhibitiii">[8]EXHIII!#REF!</definedName>
    <definedName name="exhibitiv">[8]EXHIV!#REF!</definedName>
    <definedName name="Expected_Deaths">[4]DocVariables!$B$17</definedName>
    <definedName name="Expected_Retirements">[4]DocVariables!$B$16</definedName>
    <definedName name="Expected_Terminations">[4]DocVariables!$B$15</definedName>
    <definedName name="Expected_Unfundedliability">[4]DocVariables!$B$18</definedName>
    <definedName name="FD_0001">#REF!</definedName>
    <definedName name="FD_0026">#REF!</definedName>
    <definedName name="FD_0147">#REF!</definedName>
    <definedName name="FD_0165">#REF!</definedName>
    <definedName name="FD_0659">#REF!</definedName>
    <definedName name="FD_0894">#REF!</definedName>
    <definedName name="FD_0901">#REF!</definedName>
    <definedName name="FD_0935">#REF!</definedName>
    <definedName name="FD_0936">#REF!</definedName>
    <definedName name="FD_0937">#REF!</definedName>
    <definedName name="FD_0938">#REF!</definedName>
    <definedName name="FD_0947">#REF!</definedName>
    <definedName name="FD_7026">#REF!</definedName>
    <definedName name="FIDUCFD">#REF!</definedName>
    <definedName name="FiscalYear">'[9]Documentation &amp; Steps'!$C$2</definedName>
    <definedName name="FUND1">#REF!</definedName>
    <definedName name="FundingStatus">[4]FundingStatus!$C$8:$H$19</definedName>
    <definedName name="FundingValueOfAssets">[4]FundingValueOfAssets!$B$6:$K$32</definedName>
    <definedName name="fundmethod">[10]Assumptions!$B$43</definedName>
    <definedName name="GainLoss_Sources">[4]GainLoss_Sources!$C$6:$G$36</definedName>
    <definedName name="GASB_ARC">[4]GASB_ARC!$B$16:$I$41</definedName>
    <definedName name="I">[11]Assumptions!$B$2</definedName>
    <definedName name="Investment_GainLoss">[4]DocVariables!$B$21</definedName>
    <definedName name="JR_PAGE_ANCHOR_0_1">'[12]9 GASB Schedule'!#REF!</definedName>
    <definedName name="K">[4]Financing!$C$24</definedName>
    <definedName name="Last_Year">[4]DocVariables!$B$10</definedName>
    <definedName name="MeasurementDate">'[9]Documentation &amp; Steps'!$C$1</definedName>
    <definedName name="Membership">[4]Membership!$C$7:$F$16</definedName>
    <definedName name="Mortality_GainLoss">[4]DocVariables!$B$22</definedName>
    <definedName name="Next_Year">[4]DocVariables!$B$11</definedName>
    <definedName name="Participants">[4]Participants!$B$6:$G$33</definedName>
    <definedName name="Participants2">[4]Participants2!$B$7:$G$19</definedName>
    <definedName name="Pay_GainLoss">[4]DocVariables!$B$23</definedName>
    <definedName name="PCCC">[4]PCCC!$B$6:$H$16</definedName>
    <definedName name="pre1med">[2]PCCS!$O$5</definedName>
    <definedName name="pre2med">[2]PCCS!$R$5</definedName>
    <definedName name="pre3med">[2]PCCS!$U$5</definedName>
    <definedName name="_xlnm.Print_Area" localSheetId="0">'OPEB Expense Details'!$B$2:$T$1375</definedName>
    <definedName name="Print_Area_MI">#REF!</definedName>
    <definedName name="_xlnm.Print_Titles" localSheetId="0">'OPEB Expense Details'!$13:$13</definedName>
    <definedName name="ProjectedContributions">[4]ProjectedContributions!$C$7:$J$24</definedName>
    <definedName name="Projections">[4]Projections!$B$7:$J$70</definedName>
    <definedName name="ProjFinal">[4]ProjFinal!$B$5:$Q$54</definedName>
    <definedName name="qwer" localSheetId="1" hidden="1">{#N/A,#N/A,FALSE,"ExecSum (A)";#N/A,#N/A,FALSE,"ExecSum (B)";#N/A,#N/A,FALSE,"ExecSum (C)";#N/A,#N/A,FALSE,"ExecSum (D)";#N/A,#N/A,FALSE,"Table 1A";#N/A,#N/A,FALSE,"Table 1B";#N/A,#N/A,FALSE,"Table 1C";#N/A,#N/A,FALSE,"Table 1D";#N/A,#N/A,FALSE,"Table 2A";#N/A,#N/A,FALSE,"Table 2B";#N/A,#N/A,FALSE,"Table 2C";#N/A,#N/A,FALSE,"Table 2D";#N/A,#N/A,FALSE,"Table 3A";#N/A,#N/A,FALSE,"Table 3B";#N/A,#N/A,FALSE,"Table 3C";#N/A,#N/A,FALSE,"Table 3D";#N/A,#N/A,FALSE,"Table 4A";#N/A,#N/A,FALSE,"Table 4B";#N/A,#N/A,FALSE,"Table 4C";#N/A,#N/A,FALSE,"Table 4D";#N/A,#N/A,FALSE,"Table 5a";#N/A,#N/A,FALSE,"Table 5b";#N/A,#N/A,FALSE,"Table 5c";#N/A,#N/A,FALSE,"Table 5d";#N/A,#N/A,FALSE,"Table 7a";#N/A,#N/A,FALSE,"Table 7b";#N/A,#N/A,FALSE,"Table7c";#N/A,#N/A,FALSE,"Table7d";#N/A,#N/A,FALSE,"Table 8a";#N/A,#N/A,FALSE,"Table8b";#N/A,#N/A,FALSE,"Table 8c";#N/A,#N/A,FALSE,"Table8d";#N/A,#N/A,FALSE,"Table 9a";#N/A,#N/A,FALSE,"Table 9b";#N/A,#N/A,FALSE,"Table 9c";#N/A,#N/A,FALSE,"Table 9d";#N/A,#N/A,FALSE,"Table 10";#N/A,#N/A,FALSE,"Table 11a";#N/A,#N/A,FALSE,"Table 11b";#N/A,#N/A,FALSE,"Table 11c";#N/A,#N/A,FALSE,"Table 11d";#N/A,#N/A,FALSE,"Table 12a";#N/A,#N/A,FALSE,"Table 12b";#N/A,#N/A,FALSE,"Table 12c";#N/A,#N/A,FALSE,"Table 12d";#N/A,#N/A,FALSE,"Table 13a";#N/A,#N/A,FALSE,"Table 13b";#N/A,#N/A,FALSE,"Table 13c";#N/A,#N/A,FALSE,"Table 13d";#N/A,#N/A,FALSE,"Table 14a";#N/A,#N/A,FALSE,"Table 14b";#N/A,#N/A,FALSE,"Table 14c";#N/A,#N/A,FALSE,"Table 14d";#N/A,#N/A,FALSE,"Table16a";#N/A,#N/A,FALSE,"Table 16b";#N/A,#N/A,FALSE,"Table 16c";#N/A,#N/A,FALSE,"Table 16d";#N/A,#N/A,FALSE,"Table 17a";#N/A,#N/A,FALSE,"Table 17b";#N/A,#N/A,FALSE,"Table 17c";#N/A,#N/A,FALSE,"Table 17d";#N/A,#N/A,FALSE,"Table 18a";#N/A,#N/A,FALSE,"Table 18b";#N/A,#N/A,FALSE,"Table 18c";#N/A,#N/A,FALSE,"Table 18d";#N/A,#N/A,FALSE,"Table 19a";#N/A,#N/A,FALSE,"Table 19b";#N/A,#N/A,FALSE,"Table 19c";#N/A,#N/A,FALSE,"Table 19d";#N/A,#N/A,FALSE,"Table 23a";#N/A,#N/A,FALSE,"Table 23b";#N/A,#N/A,FALSE,"Table 23c";#N/A,#N/A,FALSE,"Table 23d";#N/A,#N/A,FALSE,"Table 24a";#N/A,#N/A,FALSE,"Table 24b";#N/A,#N/A,FALSE,"Table 24c";#N/A,#N/A,FALSE,"Table 24d"}</definedName>
    <definedName name="qwer" hidden="1">{#N/A,#N/A,FALSE,"ExecSum (A)";#N/A,#N/A,FALSE,"ExecSum (B)";#N/A,#N/A,FALSE,"ExecSum (C)";#N/A,#N/A,FALSE,"ExecSum (D)";#N/A,#N/A,FALSE,"Table 1A";#N/A,#N/A,FALSE,"Table 1B";#N/A,#N/A,FALSE,"Table 1C";#N/A,#N/A,FALSE,"Table 1D";#N/A,#N/A,FALSE,"Table 2A";#N/A,#N/A,FALSE,"Table 2B";#N/A,#N/A,FALSE,"Table 2C";#N/A,#N/A,FALSE,"Table 2D";#N/A,#N/A,FALSE,"Table 3A";#N/A,#N/A,FALSE,"Table 3B";#N/A,#N/A,FALSE,"Table 3C";#N/A,#N/A,FALSE,"Table 3D";#N/A,#N/A,FALSE,"Table 4A";#N/A,#N/A,FALSE,"Table 4B";#N/A,#N/A,FALSE,"Table 4C";#N/A,#N/A,FALSE,"Table 4D";#N/A,#N/A,FALSE,"Table 5a";#N/A,#N/A,FALSE,"Table 5b";#N/A,#N/A,FALSE,"Table 5c";#N/A,#N/A,FALSE,"Table 5d";#N/A,#N/A,FALSE,"Table 7a";#N/A,#N/A,FALSE,"Table 7b";#N/A,#N/A,FALSE,"Table7c";#N/A,#N/A,FALSE,"Table7d";#N/A,#N/A,FALSE,"Table 8a";#N/A,#N/A,FALSE,"Table8b";#N/A,#N/A,FALSE,"Table 8c";#N/A,#N/A,FALSE,"Table8d";#N/A,#N/A,FALSE,"Table 9a";#N/A,#N/A,FALSE,"Table 9b";#N/A,#N/A,FALSE,"Table 9c";#N/A,#N/A,FALSE,"Table 9d";#N/A,#N/A,FALSE,"Table 10";#N/A,#N/A,FALSE,"Table 11a";#N/A,#N/A,FALSE,"Table 11b";#N/A,#N/A,FALSE,"Table 11c";#N/A,#N/A,FALSE,"Table 11d";#N/A,#N/A,FALSE,"Table 12a";#N/A,#N/A,FALSE,"Table 12b";#N/A,#N/A,FALSE,"Table 12c";#N/A,#N/A,FALSE,"Table 12d";#N/A,#N/A,FALSE,"Table 13a";#N/A,#N/A,FALSE,"Table 13b";#N/A,#N/A,FALSE,"Table 13c";#N/A,#N/A,FALSE,"Table 13d";#N/A,#N/A,FALSE,"Table 14a";#N/A,#N/A,FALSE,"Table 14b";#N/A,#N/A,FALSE,"Table 14c";#N/A,#N/A,FALSE,"Table 14d";#N/A,#N/A,FALSE,"Table16a";#N/A,#N/A,FALSE,"Table 16b";#N/A,#N/A,FALSE,"Table 16c";#N/A,#N/A,FALSE,"Table 16d";#N/A,#N/A,FALSE,"Table 17a";#N/A,#N/A,FALSE,"Table 17b";#N/A,#N/A,FALSE,"Table 17c";#N/A,#N/A,FALSE,"Table 17d";#N/A,#N/A,FALSE,"Table 18a";#N/A,#N/A,FALSE,"Table 18b";#N/A,#N/A,FALSE,"Table 18c";#N/A,#N/A,FALSE,"Table 18d";#N/A,#N/A,FALSE,"Table 19a";#N/A,#N/A,FALSE,"Table 19b";#N/A,#N/A,FALSE,"Table 19c";#N/A,#N/A,FALSE,"Table 19d";#N/A,#N/A,FALSE,"Table 23a";#N/A,#N/A,FALSE,"Table 23b";#N/A,#N/A,FALSE,"Table 23c";#N/A,#N/A,FALSE,"Table 23d";#N/A,#N/A,FALSE,"Table 24a";#N/A,#N/A,FALSE,"Table 24b";#N/A,#N/A,FALSE,"Table 24c";#N/A,#N/A,FALSE,"Table 24d"}</definedName>
    <definedName name="RDSPayment">'[9]Supp Approp and Fed Funding'!$Q$5</definedName>
    <definedName name="RetiredEmployees">[4]RetiredEmployees!$B$6:$L$31</definedName>
    <definedName name="Retirement_GainLoss">[4]DocVariables!$B$25</definedName>
    <definedName name="Return_Actuarial">[4]DocVariables!$B$27</definedName>
    <definedName name="Return_Market">[4]DocVariables!$B$26</definedName>
    <definedName name="ROUNDED">#REF!</definedName>
    <definedName name="sadf" localSheetId="1" hidden="1">{#N/A,#N/A,TRUE,"Input";#N/A,#N/A,TRUE,"Exec Summ";#N/A,#N/A,TRUE,"Table 1";#N/A,#N/A,TRUE,"PVFB";#N/A,#N/A,TRUE,"NC";#N/A,#N/A,TRUE,"Fnd Progress";#N/A,#N/A,TRUE,"ER Cont";#N/A,#N/A,TRUE,"Notes";#N/A,#N/A,TRUE,"Data";#N/A,#N/A,TRUE,"summ data";#N/A,#N/A,TRUE,"Plan Net Assets";#N/A,#N/A,TRUE,"% of Invest";#N/A,#N/A,TRUE,"Recon Pln Assets";#N/A,#N/A,TRUE,"AVA";#N/A,#N/A,TRUE,"Yields";#N/A,#N/A,TRUE,"History of IR";#N/A,#N/A,TRUE,"Inv Exp GL";#N/A,#N/A,TRUE,"All Exp GL";#N/A,#N/A,TRUE,"Chg in UAAL";#N/A,#N/A,TRUE,"Chg funging period";#N/A,#N/A,TRUE,"cash flow";#N/A,#N/A,TRUE,"Solvency";#N/A,#N/A,TRUE,"Proj UAAL";#N/A,#N/A,TRUE,"Age Srv";#N/A,#N/A,TRUE,"Funding Period"}</definedName>
    <definedName name="sadf" hidden="1">{#N/A,#N/A,TRUE,"Input";#N/A,#N/A,TRUE,"Exec Summ";#N/A,#N/A,TRUE,"Table 1";#N/A,#N/A,TRUE,"PVFB";#N/A,#N/A,TRUE,"NC";#N/A,#N/A,TRUE,"Fnd Progress";#N/A,#N/A,TRUE,"ER Cont";#N/A,#N/A,TRUE,"Notes";#N/A,#N/A,TRUE,"Data";#N/A,#N/A,TRUE,"summ data";#N/A,#N/A,TRUE,"Plan Net Assets";#N/A,#N/A,TRUE,"% of Invest";#N/A,#N/A,TRUE,"Recon Pln Assets";#N/A,#N/A,TRUE,"AVA";#N/A,#N/A,TRUE,"Yields";#N/A,#N/A,TRUE,"History of IR";#N/A,#N/A,TRUE,"Inv Exp GL";#N/A,#N/A,TRUE,"All Exp GL";#N/A,#N/A,TRUE,"Chg in UAAL";#N/A,#N/A,TRUE,"Chg funging period";#N/A,#N/A,TRUE,"cash flow";#N/A,#N/A,TRUE,"Solvency";#N/A,#N/A,TRUE,"Proj UAAL";#N/A,#N/A,TRUE,"Age Srv";#N/A,#N/A,TRUE,"Funding Period"}</definedName>
    <definedName name="SCCS">#REF!</definedName>
    <definedName name="Sch4pinkard">#REF!</definedName>
    <definedName name="ScheduleA">[4]ScheduleA!$B$8:$K$60</definedName>
    <definedName name="ScheduleB">[4]ScheduleB!$C$6:$I$42</definedName>
    <definedName name="ScheduleC1">[4]ScheduleC1!$C$16:$Q$31</definedName>
    <definedName name="ScheduleC2">[4]ScheduleC2!$B$14:$N$30</definedName>
    <definedName name="ScheduleC3">[4]ScheduleC3!$B$15:$P$30</definedName>
    <definedName name="ScheduleC4">[4]ScheduleC4!$B$15:$N$30</definedName>
    <definedName name="sencount" hidden="1">1</definedName>
    <definedName name="SPECREV">#REF!</definedName>
    <definedName name="tbfd001">#REF!</definedName>
    <definedName name="tbfd855">#REF!</definedName>
    <definedName name="tbfd864">#REF!</definedName>
    <definedName name="tbfd960">#REF!</definedName>
    <definedName name="tbfd989">#REF!</definedName>
    <definedName name="TBTABLE">[13]TBTABLE!$B$2:$D$640</definedName>
    <definedName name="TBTABLE001">[13]TBTABLE!$V$2:$X$640</definedName>
    <definedName name="TBTABLE531">[13]TBTABLE!$R$2:$T$640</definedName>
    <definedName name="TBTABLE864">[13]TBTABLE!$N$2:$P$640</definedName>
    <definedName name="TBTABLE889">[13]TBTABLE!$J$2:$L$640</definedName>
    <definedName name="TBTABLE989">[13]TBTABLE!$F$2:$H$645</definedName>
    <definedName name="TerminatedVested">[4]TerminatedVested!$B$8:$F$33</definedName>
    <definedName name="TMB1482841037">#REF!</definedName>
    <definedName name="TTLG_L">#REF!</definedName>
    <definedName name="unrounded">#REF!</definedName>
    <definedName name="Val_Date">[10]Assumptions!$B$8</definedName>
    <definedName name="Val_date_Less1">[4]DocVariables!$B$7</definedName>
    <definedName name="Val_no">[4]DocVariables!$B$5</definedName>
    <definedName name="ValSystem_Gainloss">[4]DocVariables!$B$22</definedName>
    <definedName name="Withdrawal_GainLoss">[4]DocVariables!$B$24</definedName>
    <definedName name="wrn.ACTIVE._.LIABILITIES._.SUMMARY." localSheetId="1" hidden="1">{#N/A,#N/A,FALSE,"ACTIVE LIABILITIES"}</definedName>
    <definedName name="wrn.ACTIVE._.LIABILITIES._.SUMMARY." hidden="1">{#N/A,#N/A,FALSE,"ACTIVE LIABILITIES"}</definedName>
    <definedName name="wrn.ACTUARIAL._.GAIN._.LOSS." localSheetId="1" hidden="1">{#N/A,#N/A,FALSE,"ACTUARIAL GAIN LOSS"}</definedName>
    <definedName name="wrn.ACTUARIAL._.GAIN._.LOSS." hidden="1">{#N/A,#N/A,FALSE,"ACTUARIAL GAIN LOSS"}</definedName>
    <definedName name="wrn.all." localSheetId="1" hidden="1">{#N/A,#N/A,FALSE,"Fin";#N/A,#N/A,FALSE,"Amort"}</definedName>
    <definedName name="wrn.all." hidden="1">{#N/A,#N/A,FALSE,"Fin";#N/A,#N/A,FALSE,"Amort"}</definedName>
    <definedName name="wrn.ASSETS." localSheetId="1" hidden="1">{"page1",#N/A,FALSE,"93ASSOTH";"page2",#N/A,FALSE,"93ASSOTH";"page3",#N/A,FALSE,"93ASSOTH";"page4",#N/A,FALSE,"93ASSOTH";"page5",#N/A,FALSE,"93ASSOTH"}</definedName>
    <definedName name="wrn.ASSETS." hidden="1">{"page1",#N/A,FALSE,"93ASSOTH";"page2",#N/A,FALSE,"93ASSOTH";"page3",#N/A,FALSE,"93ASSOTH";"page4",#N/A,FALSE,"93ASSOTH";"page5",#N/A,FALSE,"93ASSOTH"}</definedName>
    <definedName name="wrn.assets.bun." localSheetId="1" hidden="1">{"PAGE1",#N/A,FALSE,"assets.bun";"PAGE2",#N/A,FALSE,"assets.bun";"PAGE3",#N/A,FALSE,"assets.bun"}</definedName>
    <definedName name="wrn.assets.bun." hidden="1">{"PAGE1",#N/A,FALSE,"assets.bun";"PAGE2",#N/A,FALSE,"assets.bun";"PAGE3",#N/A,FALSE,"assets.bun"}</definedName>
    <definedName name="wrn.assets.eva." localSheetId="1" hidden="1">{"PAGE1",#N/A,FALSE,"assets.eva";"PAGE2",#N/A,FALSE,"assets.eva";"PAGE3",#N/A,FALSE,"assets.eva"}</definedName>
    <definedName name="wrn.assets.eva." hidden="1">{"PAGE1",#N/A,FALSE,"assets.eva";"PAGE2",#N/A,FALSE,"assets.eva";"PAGE3",#N/A,FALSE,"assets.eva"}</definedName>
    <definedName name="wrn.assets.loc." localSheetId="1" hidden="1">{"PAGE1",#N/A,FALSE,"assets.loc";"PAGE2",#N/A,FALSE,"assets.loc";"PAGE3",#N/A,FALSE,"assets.loc"}</definedName>
    <definedName name="wrn.assets.loc." hidden="1">{"PAGE1",#N/A,FALSE,"assets.loc";"PAGE2",#N/A,FALSE,"assets.loc";"PAGE3",#N/A,FALSE,"assets.loc"}</definedName>
    <definedName name="wrn.assets.non." localSheetId="1" hidden="1">{"PAGE1",#N/A,FALSE,"assets.non";"PAGE2",#N/A,FALSE,"assets.non";"PAGE3",#N/A,FALSE,"assets.non"}</definedName>
    <definedName name="wrn.assets.non." hidden="1">{"PAGE1",#N/A,FALSE,"assets.non";"PAGE2",#N/A,FALSE,"assets.non";"PAGE3",#N/A,FALSE,"assets.non"}</definedName>
    <definedName name="wrn.assets.sal." localSheetId="1" hidden="1">{"PAGE1",#N/A,FALSE,"assets.sal";"PAGE2",#N/A,FALSE,"assets.sal";"PAGE3",#N/A,FALSE,"assets.sal"}</definedName>
    <definedName name="wrn.assets.sal." hidden="1">{"PAGE1",#N/A,FALSE,"assets.sal";"PAGE2",#N/A,FALSE,"assets.sal";"PAGE3",#N/A,FALSE,"assets.sal"}</definedName>
    <definedName name="wrn.AVA." localSheetId="1" hidden="1">{"tabl10",#N/A,FALSE,"AVA";"table9",#N/A,FALSE,"AVA";"Value",#N/A,FALSE,"AVA";"excess",#N/A,FALSE,"AVA"}</definedName>
    <definedName name="wrn.AVA." hidden="1">{"tabl10",#N/A,FALSE,"AVA";"table9",#N/A,FALSE,"AVA";"Value",#N/A,FALSE,"AVA";"excess",#N/A,FALSE,"AVA"}</definedName>
    <definedName name="wrn.base." localSheetId="1" hidden="1">{#N/A,#N/A,FALSE,"Financing";#N/A,#N/A,FALSE,"PBO - input";#N/A,#N/A,FALSE,"PBO results";#N/A,#N/A,FALSE,"Valuation Assets";#N/A,#N/A,FALSE,"Reconciliation";#N/A,#N/A,FALSE,"Gain-Loss Derivation";#N/A,#N/A,FALSE,"Gain-Loss by Source"}</definedName>
    <definedName name="wrn.base." hidden="1">{#N/A,#N/A,FALSE,"Financing";#N/A,#N/A,FALSE,"PBO - input";#N/A,#N/A,FALSE,"PBO results";#N/A,#N/A,FALSE,"Valuation Assets";#N/A,#N/A,FALSE,"Reconciliation";#N/A,#N/A,FALSE,"Gain-Loss Derivation";#N/A,#N/A,FALSE,"Gain-Loss by Source"}</definedName>
    <definedName name="wrn.Exh._.I_CombinedBalSht." localSheetId="1" hidden="1">{#N/A,#N/A,TRUE,"EXHI-BALSHT"}</definedName>
    <definedName name="wrn.Exh._.I_CombinedBalSht." hidden="1">{#N/A,#N/A,TRUE,"EXHI-BALSHT"}</definedName>
    <definedName name="wrn.Exh._.II_RevExpCombined_ExpTrst." localSheetId="1" hidden="1">{#N/A,#N/A,TRUE,"EXHII"}</definedName>
    <definedName name="wrn.Exh._.II_RevExpCombined_ExpTrst." hidden="1">{#N/A,#N/A,TRUE,"EXHII"}</definedName>
    <definedName name="wrn.Exh._.III_RevExp_PensionTrst." localSheetId="1" hidden="1">{#N/A,#N/A,TRUE,"EXHIII"}</definedName>
    <definedName name="wrn.Exh._.III_RevExp_PensionTrst." hidden="1">{#N/A,#N/A,TRUE,"EXHIII"}</definedName>
    <definedName name="wrn.Exh_A_Assets." localSheetId="1" hidden="1">{#N/A,#N/A,TRUE,"EXHA-BALSHT"}</definedName>
    <definedName name="wrn.Exh_A_Assets." hidden="1">{#N/A,#N/A,TRUE,"EXHA-BALSHT"}</definedName>
    <definedName name="wrn.Exh_A_Liab_Eq." localSheetId="1" hidden="1">{#N/A,#N/A,TRUE,"EXHA-BALSHT (2)"}</definedName>
    <definedName name="wrn.Exh_A_Liab_Eq." hidden="1">{#N/A,#N/A,TRUE,"EXHA-BALSHT (2)"}</definedName>
    <definedName name="wrn.Exh_B_CombExpTrustBalSht." localSheetId="1" hidden="1">{#N/A,#N/A,TRUE,"EXHB-BALSHT"}</definedName>
    <definedName name="wrn.Exh_B_CombExpTrustBalSht." hidden="1">{#N/A,#N/A,TRUE,"EXHB-BALSHT"}</definedName>
    <definedName name="wrn.Exh_C_RevExpCombining_ExpTrst." localSheetId="1" hidden="1">{#N/A,#N/A,TRUE,"EXHC"}</definedName>
    <definedName name="wrn.Exh_C_RevExpCombining_ExpTrst." hidden="1">{#N/A,#N/A,TRUE,"EXHC"}</definedName>
    <definedName name="wrn.Exh_D_Agy_Fds." localSheetId="1" hidden="1">{#N/A,#N/A,TRUE,"EXHD-AGY"}</definedName>
    <definedName name="wrn.Exh_D_Agy_Fds." hidden="1">{#N/A,#N/A,TRUE,"EXHD-AGY"}</definedName>
    <definedName name="wrn.GAINLOSS." localSheetId="1" hidden="1">{"GainLoss",#N/A,FALSE,"ACTIVE"}</definedName>
    <definedName name="wrn.GAINLOSS." hidden="1">{"GainLoss",#N/A,FALSE,"ACTIVE"}</definedName>
    <definedName name="wrn.GASB._.LIABILITIES." localSheetId="1" hidden="1">{#N/A,#N/A,FALSE,"GASB LIABILITIES"}</definedName>
    <definedName name="wrn.GASB._.LIABILITIES." hidden="1">{#N/A,#N/A,FALSE,"GASB LIABILITIES"}</definedName>
    <definedName name="wrn.gasball." localSheetId="1" hidden="1">{"table14a",#N/A,FALSE,"GASB";"table14b",#N/A,FALSE,"GASB";"table14c",#N/A,FALSE,"GASB";"table14d",#N/A,FALSE,"GASB";"table15",#N/A,FALSE,"GASB";"table15_2",#N/A,FALSE,"GASB"}</definedName>
    <definedName name="wrn.gasball." hidden="1">{"table14a",#N/A,FALSE,"GASB";"table14b",#N/A,FALSE,"GASB";"table14c",#N/A,FALSE,"GASB";"table14d",#N/A,FALSE,"GASB";"table15",#N/A,FALSE,"GASB";"table15_2",#N/A,FALSE,"GASB"}</definedName>
    <definedName name="wrn.growth." localSheetId="1" hidden="1">{"TABLE12",#N/A,FALSE,"GRTH";"TABLE6",#N/A,FALSE,"GRTH";"TABLE7",#N/A,FALSE,"GRTH"}</definedName>
    <definedName name="wrn.growth." hidden="1">{"TABLE12",#N/A,FALSE,"GRTH";"TABLE6",#N/A,FALSE,"GRTH";"TABLE7",#N/A,FALSE,"GRTH"}</definedName>
    <definedName name="wrn.INACTIVE._.LIABILITIES._.SUMMARY." localSheetId="1" hidden="1">{#N/A,#N/A,FALSE,"INACTIVE LIABILITY SUMMARY"}</definedName>
    <definedName name="wrn.INACTIVE._.LIABILITIES._.SUMMARY." hidden="1">{#N/A,#N/A,FALSE,"INACTIVE LIABILITY SUMMARY"}</definedName>
    <definedName name="wrn.print." localSheetId="1" hidden="1">{"page1",#N/A,FALSE,"93ASSOTH";"page2",#N/A,FALSE,"93ASSOTH";"page3",#N/A,FALSE,"93ASSOTH";"page4",#N/A,FALSE,"93ASSOTH";"page5",#N/A,FALSE,"93ASSOTH"}</definedName>
    <definedName name="wrn.print." hidden="1">{"page1",#N/A,FALSE,"93ASSOTH";"page2",#N/A,FALSE,"93ASSOTH";"page3",#N/A,FALSE,"93ASSOTH";"page4",#N/A,FALSE,"93ASSOTH";"page5",#N/A,FALSE,"93ASSOTH"}</definedName>
    <definedName name="wrn.REPORTS." localSheetId="1" hidden="1">{"exhibits",#N/A,FALSE,"WS";"ws1",#N/A,FALSE,"RET";"ws2",#N/A,FALSE,"RET";"ws3",#N/A,FALSE,"RET";"ws4",#N/A,FALSE,"VT";"ws5",#N/A,FALSE,"VT";"ws6",#N/A,FALSE,"VT";"ValidActives",#N/A,FALSE,"ACTIVE";"NewEntrants",#N/A,FALSE,"ACTIVE";"TotalActives",#N/A,FALSE,"ACTIVE";"NewEntrants",#N/A,FALSE,"ACTIVE";"LiabSummary",#N/A,FALSE,"ACTIVE";"FundingSummary",#N/A,FALSE,"ACTIVE";"FundingState",#N/A,FALSE,"ACTIVE";"GainLoss",#N/A,FALSE,"ACTIVE"}</definedName>
    <definedName name="wrn.REPORTS." hidden="1">{"exhibits",#N/A,FALSE,"WS";"ws1",#N/A,FALSE,"RET";"ws2",#N/A,FALSE,"RET";"ws3",#N/A,FALSE,"RET";"ws4",#N/A,FALSE,"VT";"ws5",#N/A,FALSE,"VT";"ws6",#N/A,FALSE,"VT";"ValidActives",#N/A,FALSE,"ACTIVE";"NewEntrants",#N/A,FALSE,"ACTIVE";"TotalActives",#N/A,FALSE,"ACTIVE";"NewEntrants",#N/A,FALSE,"ACTIVE";"LiabSummary",#N/A,FALSE,"ACTIVE";"FundingSummary",#N/A,FALSE,"ACTIVE";"FundingState",#N/A,FALSE,"ACTIVE";"GainLoss",#N/A,FALSE,"ACTIVE"}</definedName>
    <definedName name="wrn.RTReport." localSheetId="1" hidden="1">{"ws1",#N/A,FALSE,"RET";"ws2",#N/A,FALSE,"RET";"ws3",#N/A,FALSE,"RET"}</definedName>
    <definedName name="wrn.RTReport." hidden="1">{"ws1",#N/A,FALSE,"RET";"ws2",#N/A,FALSE,"RET";"ws3",#N/A,FALSE,"RET"}</definedName>
    <definedName name="wrn.Sch_1_Benefit_Incr_Acct." localSheetId="1" hidden="1">{#N/A,#N/A,TRUE,"SCH1B"}</definedName>
    <definedName name="wrn.Sch_1_Benefit_Incr_Acct." hidden="1">{#N/A,#N/A,TRUE,"SCH1B"}</definedName>
    <definedName name="wrn.Sch_1_ExpenseAcct." localSheetId="1" hidden="1">{#N/A,#N/A,TRUE,"SCH1e"}</definedName>
    <definedName name="wrn.Sch_1_ExpenseAcct." hidden="1">{#N/A,#N/A,TRUE,"SCH1e"}</definedName>
    <definedName name="wrn.Sch_1_Interest._.Acct." localSheetId="1" hidden="1">{#N/A,#N/A,TRUE,"SCH1i"}</definedName>
    <definedName name="wrn.Sch_1_Interest._.Acct." hidden="1">{#N/A,#N/A,TRUE,"SCH1i"}</definedName>
    <definedName name="wrn.Sch_1_MemberSavings." localSheetId="1" hidden="1">{#N/A,#N/A,TRUE,"SCH1M"}</definedName>
    <definedName name="wrn.Sch_1_MemberSavings." hidden="1">{#N/A,#N/A,TRUE,"SCH1M"}</definedName>
    <definedName name="wrn.Sch_1_RetiredReserve." localSheetId="1" hidden="1">{#N/A,#N/A,TRUE,"SCH1R"}</definedName>
    <definedName name="wrn.Sch_1_RetiredReserve." hidden="1">{#N/A,#N/A,TRUE,"SCH1R"}</definedName>
    <definedName name="wrn.Sch_1_StateContrAcct." localSheetId="1" hidden="1">{#N/A,#N/A,TRUE,"SCH1S "}</definedName>
    <definedName name="wrn.Sch_1_StateContrAcct." hidden="1">{#N/A,#N/A,TRUE,"SCH1S "}</definedName>
    <definedName name="wrn.Sch_2_Budget._.Schedule." localSheetId="1" hidden="1">{#N/A,#N/A,TRUE,"SCH2"}</definedName>
    <definedName name="wrn.Sch_2_Budget._.Schedule." hidden="1">{#N/A,#N/A,TRUE,"SCH2"}</definedName>
    <definedName name="wrn.Sch_3_Investment._.Portfolio." localSheetId="1" hidden="1">{#N/A,#N/A,TRUE,"SCH3"}</definedName>
    <definedName name="wrn.Sch_3_Investment._.Portfolio." hidden="1">{#N/A,#N/A,TRUE,"SCH3"}</definedName>
    <definedName name="wrn.STUDY." localSheetId="1" hidden="1">{"BASIS",#N/A,FALSE,"ACTIVE";"COST",#N/A,FALSE,"ACTIVE";"STUDY",#N/A,FALSE,"ACTIVE"}</definedName>
    <definedName name="wrn.STUDY." hidden="1">{"BASIS",#N/A,FALSE,"ACTIVE";"COST",#N/A,FALSE,"ACTIVE";"STUDY",#N/A,FALSE,"ACTIVE"}</definedName>
    <definedName name="wrn.tables." localSheetId="1" hidden="1">{"tbl1",#N/A,FALSE,"95tbls";"tbl2",#N/A,FALSE,"95tbls";"tbl3",#N/A,FALSE,"95tbls";"tbl4a",#N/A,FALSE,"95tbls";"tbl4b",#N/A,FALSE,"95tbls";"tbl5",#N/A,FALSE,"95tbls";#N/A,#N/A,FALSE,"tbl6";#N/A,#N/A,FALSE,"tbl7";"tbl8",#N/A,FALSE,"95tbls";"tbl9",#N/A,FALSE,"95tbls";"tbl10",#N/A,FALSE,"95tbls";"tbl11",#N/A,FALSE,"95tbls";#N/A,#N/A,FALSE,"tbl12";#N/A,#N/A,FALSE,"tbl13";"tbl14a",#N/A,FALSE,"95tbls";#N/A,#N/A,FALSE,"tbl14b";"tbl14c",#N/A,FALSE,"95tbls";"tbl14d",#N/A,FALSE,"95tbls";"tbl15",#N/A,FALSE,"95tbls";"tbl16",#N/A,FALSE,"95tbls"}</definedName>
    <definedName name="wrn.tables." hidden="1">{"tbl1",#N/A,FALSE,"95tbls";"tbl2",#N/A,FALSE,"95tbls";"tbl3",#N/A,FALSE,"95tbls";"tbl4a",#N/A,FALSE,"95tbls";"tbl4b",#N/A,FALSE,"95tbls";"tbl5",#N/A,FALSE,"95tbls";#N/A,#N/A,FALSE,"tbl6";#N/A,#N/A,FALSE,"tbl7";"tbl8",#N/A,FALSE,"95tbls";"tbl9",#N/A,FALSE,"95tbls";"tbl10",#N/A,FALSE,"95tbls";"tbl11",#N/A,FALSE,"95tbls";#N/A,#N/A,FALSE,"tbl12";#N/A,#N/A,FALSE,"tbl13";"tbl14a",#N/A,FALSE,"95tbls";#N/A,#N/A,FALSE,"tbl14b";"tbl14c",#N/A,FALSE,"95tbls";"tbl14d",#N/A,FALSE,"95tbls";"tbl15",#N/A,FALSE,"95tbls";"tbl16",#N/A,FALSE,"95tbls"}</definedName>
    <definedName name="wrn.Valuation." localSheetId="1" hidden="1">{#N/A,#N/A,FALSE,"Financing";#N/A,#N/A,FALSE,"Assets"}</definedName>
    <definedName name="wrn.Valuation." hidden="1">{#N/A,#N/A,FALSE,"Financing";#N/A,#N/A,FALSE,"Assets"}</definedName>
    <definedName name="wrn.VALUATION._.COSTS." localSheetId="1" hidden="1">{#N/A,#N/A,FALSE,"VALUATION COST #'S"}</definedName>
    <definedName name="wrn.VALUATION._.COSTS." hidden="1">{#N/A,#N/A,FALSE,"VALUATION COST #'S"}</definedName>
    <definedName name="wrn.valuation._.exhibits." localSheetId="1" hidden="1">{#N/A,#N/A,TRUE,"Input";#N/A,#N/A,TRUE,"Exec Summ";#N/A,#N/A,TRUE,"Table 1";#N/A,#N/A,TRUE,"PVFB";#N/A,#N/A,TRUE,"NC";#N/A,#N/A,TRUE,"Fnd Progress";#N/A,#N/A,TRUE,"ER Cont";#N/A,#N/A,TRUE,"Notes";#N/A,#N/A,TRUE,"Data";#N/A,#N/A,TRUE,"summ data";#N/A,#N/A,TRUE,"Plan Net Assets";#N/A,#N/A,TRUE,"% of Invest";#N/A,#N/A,TRUE,"Recon Pln Assets";#N/A,#N/A,TRUE,"AVA";#N/A,#N/A,TRUE,"Yields";#N/A,#N/A,TRUE,"History of IR";#N/A,#N/A,TRUE,"Inv Exp GL";#N/A,#N/A,TRUE,"All Exp GL";#N/A,#N/A,TRUE,"Chg in UAAL";#N/A,#N/A,TRUE,"Chg funging period";#N/A,#N/A,TRUE,"cash flow";#N/A,#N/A,TRUE,"Solvency";#N/A,#N/A,TRUE,"Proj UAAL";#N/A,#N/A,TRUE,"Age Srv";#N/A,#N/A,TRUE,"Funding Period"}</definedName>
    <definedName name="wrn.valuation._.exhibits." hidden="1">{#N/A,#N/A,TRUE,"Input";#N/A,#N/A,TRUE,"Exec Summ";#N/A,#N/A,TRUE,"Table 1";#N/A,#N/A,TRUE,"PVFB";#N/A,#N/A,TRUE,"NC";#N/A,#N/A,TRUE,"Fnd Progress";#N/A,#N/A,TRUE,"ER Cont";#N/A,#N/A,TRUE,"Notes";#N/A,#N/A,TRUE,"Data";#N/A,#N/A,TRUE,"summ data";#N/A,#N/A,TRUE,"Plan Net Assets";#N/A,#N/A,TRUE,"% of Invest";#N/A,#N/A,TRUE,"Recon Pln Assets";#N/A,#N/A,TRUE,"AVA";#N/A,#N/A,TRUE,"Yields";#N/A,#N/A,TRUE,"History of IR";#N/A,#N/A,TRUE,"Inv Exp GL";#N/A,#N/A,TRUE,"All Exp GL";#N/A,#N/A,TRUE,"Chg in UAAL";#N/A,#N/A,TRUE,"Chg funging period";#N/A,#N/A,TRUE,"cash flow";#N/A,#N/A,TRUE,"Solvency";#N/A,#N/A,TRUE,"Proj UAAL";#N/A,#N/A,TRUE,"Age Srv";#N/A,#N/A,TRUE,"Funding Period"}</definedName>
    <definedName name="wrn.VTReport." localSheetId="1" hidden="1">{"APV_VT",#N/A,FALSE,"VT";"Errors",#N/A,FALSE,"VT";"OTH_LIAB",#N/A,FALSE,"VT"}</definedName>
    <definedName name="wrn.VTReport." hidden="1">{"APV_VT",#N/A,FALSE,"VT";"Errors",#N/A,FALSE,"VT";"OTH_LIAB",#N/A,FALSE,"VT"}</definedName>
    <definedName name="wrn.Whole._.Report." localSheetId="1" hidden="1">{#N/A,#N/A,FALSE,"ExecSum (A)";#N/A,#N/A,FALSE,"ExecSum (B)";#N/A,#N/A,FALSE,"ExecSum (C)";#N/A,#N/A,FALSE,"ExecSum (D)";#N/A,#N/A,FALSE,"Table 1A";#N/A,#N/A,FALSE,"Table 1B";#N/A,#N/A,FALSE,"Table 1C";#N/A,#N/A,FALSE,"Table 1D";#N/A,#N/A,FALSE,"Table 2A";#N/A,#N/A,FALSE,"Table 2B";#N/A,#N/A,FALSE,"Table 2C";#N/A,#N/A,FALSE,"Table 2D";#N/A,#N/A,FALSE,"Table 3A";#N/A,#N/A,FALSE,"Table 3B";#N/A,#N/A,FALSE,"Table 3C";#N/A,#N/A,FALSE,"Table 3D";#N/A,#N/A,FALSE,"Table 4A";#N/A,#N/A,FALSE,"Table 4B";#N/A,#N/A,FALSE,"Table 4C";#N/A,#N/A,FALSE,"Table 4D";#N/A,#N/A,FALSE,"Table 5a";#N/A,#N/A,FALSE,"Table 5b";#N/A,#N/A,FALSE,"Table 5c";#N/A,#N/A,FALSE,"Table 5d";#N/A,#N/A,FALSE,"Table 7a";#N/A,#N/A,FALSE,"Table 7b";#N/A,#N/A,FALSE,"Table7c";#N/A,#N/A,FALSE,"Table7d";#N/A,#N/A,FALSE,"Table 8a";#N/A,#N/A,FALSE,"Table8b";#N/A,#N/A,FALSE,"Table 8c";#N/A,#N/A,FALSE,"Table8d";#N/A,#N/A,FALSE,"Table 9a";#N/A,#N/A,FALSE,"Table 9b";#N/A,#N/A,FALSE,"Table 9c";#N/A,#N/A,FALSE,"Table 9d";#N/A,#N/A,FALSE,"Table 10";#N/A,#N/A,FALSE,"Table 11a";#N/A,#N/A,FALSE,"Table 11b";#N/A,#N/A,FALSE,"Table 11c";#N/A,#N/A,FALSE,"Table 11d";#N/A,#N/A,FALSE,"Table 12a";#N/A,#N/A,FALSE,"Table 12b";#N/A,#N/A,FALSE,"Table 12c";#N/A,#N/A,FALSE,"Table 12d";#N/A,#N/A,FALSE,"Table 13a";#N/A,#N/A,FALSE,"Table 13b";#N/A,#N/A,FALSE,"Table 13c";#N/A,#N/A,FALSE,"Table 13d";#N/A,#N/A,FALSE,"Table 14a";#N/A,#N/A,FALSE,"Table 14b";#N/A,#N/A,FALSE,"Table 14c";#N/A,#N/A,FALSE,"Table 14d";#N/A,#N/A,FALSE,"Table16a";#N/A,#N/A,FALSE,"Table 16b";#N/A,#N/A,FALSE,"Table 16c";#N/A,#N/A,FALSE,"Table 16d";#N/A,#N/A,FALSE,"Table 17a";#N/A,#N/A,FALSE,"Table 17b";#N/A,#N/A,FALSE,"Table 17c";#N/A,#N/A,FALSE,"Table 17d";#N/A,#N/A,FALSE,"Table 18a";#N/A,#N/A,FALSE,"Table 18b";#N/A,#N/A,FALSE,"Table 18c";#N/A,#N/A,FALSE,"Table 18d";#N/A,#N/A,FALSE,"Table 19a";#N/A,#N/A,FALSE,"Table 19b";#N/A,#N/A,FALSE,"Table 19c";#N/A,#N/A,FALSE,"Table 19d";#N/A,#N/A,FALSE,"Table 23a";#N/A,#N/A,FALSE,"Table 23b";#N/A,#N/A,FALSE,"Table 23c";#N/A,#N/A,FALSE,"Table 23d";#N/A,#N/A,FALSE,"Table 24a";#N/A,#N/A,FALSE,"Table 24b";#N/A,#N/A,FALSE,"Table 24c";#N/A,#N/A,FALSE,"Table 24d"}</definedName>
    <definedName name="wrn.Whole._.Report." hidden="1">{#N/A,#N/A,FALSE,"ExecSum (A)";#N/A,#N/A,FALSE,"ExecSum (B)";#N/A,#N/A,FALSE,"ExecSum (C)";#N/A,#N/A,FALSE,"ExecSum (D)";#N/A,#N/A,FALSE,"Table 1A";#N/A,#N/A,FALSE,"Table 1B";#N/A,#N/A,FALSE,"Table 1C";#N/A,#N/A,FALSE,"Table 1D";#N/A,#N/A,FALSE,"Table 2A";#N/A,#N/A,FALSE,"Table 2B";#N/A,#N/A,FALSE,"Table 2C";#N/A,#N/A,FALSE,"Table 2D";#N/A,#N/A,FALSE,"Table 3A";#N/A,#N/A,FALSE,"Table 3B";#N/A,#N/A,FALSE,"Table 3C";#N/A,#N/A,FALSE,"Table 3D";#N/A,#N/A,FALSE,"Table 4A";#N/A,#N/A,FALSE,"Table 4B";#N/A,#N/A,FALSE,"Table 4C";#N/A,#N/A,FALSE,"Table 4D";#N/A,#N/A,FALSE,"Table 5a";#N/A,#N/A,FALSE,"Table 5b";#N/A,#N/A,FALSE,"Table 5c";#N/A,#N/A,FALSE,"Table 5d";#N/A,#N/A,FALSE,"Table 7a";#N/A,#N/A,FALSE,"Table 7b";#N/A,#N/A,FALSE,"Table7c";#N/A,#N/A,FALSE,"Table7d";#N/A,#N/A,FALSE,"Table 8a";#N/A,#N/A,FALSE,"Table8b";#N/A,#N/A,FALSE,"Table 8c";#N/A,#N/A,FALSE,"Table8d";#N/A,#N/A,FALSE,"Table 9a";#N/A,#N/A,FALSE,"Table 9b";#N/A,#N/A,FALSE,"Table 9c";#N/A,#N/A,FALSE,"Table 9d";#N/A,#N/A,FALSE,"Table 10";#N/A,#N/A,FALSE,"Table 11a";#N/A,#N/A,FALSE,"Table 11b";#N/A,#N/A,FALSE,"Table 11c";#N/A,#N/A,FALSE,"Table 11d";#N/A,#N/A,FALSE,"Table 12a";#N/A,#N/A,FALSE,"Table 12b";#N/A,#N/A,FALSE,"Table 12c";#N/A,#N/A,FALSE,"Table 12d";#N/A,#N/A,FALSE,"Table 13a";#N/A,#N/A,FALSE,"Table 13b";#N/A,#N/A,FALSE,"Table 13c";#N/A,#N/A,FALSE,"Table 13d";#N/A,#N/A,FALSE,"Table 14a";#N/A,#N/A,FALSE,"Table 14b";#N/A,#N/A,FALSE,"Table 14c";#N/A,#N/A,FALSE,"Table 14d";#N/A,#N/A,FALSE,"Table16a";#N/A,#N/A,FALSE,"Table 16b";#N/A,#N/A,FALSE,"Table 16c";#N/A,#N/A,FALSE,"Table 16d";#N/A,#N/A,FALSE,"Table 17a";#N/A,#N/A,FALSE,"Table 17b";#N/A,#N/A,FALSE,"Table 17c";#N/A,#N/A,FALSE,"Table 17d";#N/A,#N/A,FALSE,"Table 18a";#N/A,#N/A,FALSE,"Table 18b";#N/A,#N/A,FALSE,"Table 18c";#N/A,#N/A,FALSE,"Table 18d";#N/A,#N/A,FALSE,"Table 19a";#N/A,#N/A,FALSE,"Table 19b";#N/A,#N/A,FALSE,"Table 19c";#N/A,#N/A,FALSE,"Table 19d";#N/A,#N/A,FALSE,"Table 23a";#N/A,#N/A,FALSE,"Table 23b";#N/A,#N/A,FALSE,"Table 23c";#N/A,#N/A,FALSE,"Table 23d";#N/A,#N/A,FALSE,"Table 24a";#N/A,#N/A,FALSE,"Table 24b";#N/A,#N/A,FALSE,"Table 24c";#N/A,#N/A,FALSE,"Table 24d"}</definedName>
    <definedName name="wrn.WSassets." localSheetId="1" hidden="1">{"change",#N/A,FALSE,"WS";"exhibits",#N/A,FALSE,"WS";"table16",#N/A,FALSE,"WS"}</definedName>
    <definedName name="wrn.WSassets." hidden="1">{"change",#N/A,FALSE,"WS";"exhibits",#N/A,FALSE,"WS";"table16",#N/A,FALSE,"WS"}</definedName>
    <definedName name="wrn.YIELD." localSheetId="1" hidden="1">{"YieldEstimate",#N/A,FALSE,"ACTIVE"}</definedName>
    <definedName name="wrn.YIELD." hidden="1">{"YieldEstimate",#N/A,FALSE,"ACTIVE"}</definedName>
    <definedName name="year">[5]Financing!$A$2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19" i="2" l="1"/>
  <c r="AD19" i="2"/>
  <c r="AG13" i="2"/>
  <c r="AF13" i="2"/>
  <c r="AE13" i="2"/>
  <c r="AD13" i="2"/>
  <c r="AC13" i="2"/>
  <c r="AB13" i="2"/>
  <c r="AA13" i="2"/>
  <c r="Z13" i="2"/>
  <c r="Y13" i="2"/>
  <c r="X13" i="2"/>
  <c r="W13" i="2"/>
  <c r="V13" i="2"/>
  <c r="U13" i="2"/>
  <c r="T13" i="2"/>
  <c r="S13" i="2"/>
  <c r="R13" i="2"/>
  <c r="Q13" i="2"/>
  <c r="P13" i="2"/>
  <c r="O13" i="2"/>
  <c r="N13" i="2"/>
  <c r="M13" i="2"/>
  <c r="L13" i="2"/>
  <c r="K13" i="2"/>
  <c r="J13" i="2"/>
  <c r="I13" i="2"/>
  <c r="H13" i="2"/>
  <c r="G13" i="2"/>
  <c r="F13" i="2"/>
  <c r="E13" i="2"/>
  <c r="AG12" i="2"/>
  <c r="AG14" i="2" s="1"/>
  <c r="AF12" i="2"/>
  <c r="AF14" i="2" s="1"/>
  <c r="AE12" i="2"/>
  <c r="AE14" i="2" s="1"/>
  <c r="AD12" i="2"/>
  <c r="AD14" i="2" s="1"/>
  <c r="AC12" i="2"/>
  <c r="AC14" i="2" s="1"/>
  <c r="AB12" i="2"/>
  <c r="AB14" i="2" s="1"/>
  <c r="AA12" i="2"/>
  <c r="AA14" i="2" s="1"/>
  <c r="Z12" i="2"/>
  <c r="Z14" i="2" s="1"/>
  <c r="Y12" i="2"/>
  <c r="Y14" i="2" s="1"/>
  <c r="X12" i="2"/>
  <c r="X14" i="2" s="1"/>
  <c r="W12" i="2"/>
  <c r="W14" i="2" s="1"/>
  <c r="V12" i="2"/>
  <c r="V14" i="2" s="1"/>
  <c r="U12" i="2"/>
  <c r="U14" i="2" s="1"/>
  <c r="T12" i="2"/>
  <c r="T14" i="2" s="1"/>
  <c r="S12" i="2"/>
  <c r="S14" i="2" s="1"/>
  <c r="R12" i="2"/>
  <c r="R14" i="2" s="1"/>
  <c r="Q12" i="2"/>
  <c r="Q14" i="2" s="1"/>
  <c r="P12" i="2"/>
  <c r="P14" i="2" s="1"/>
  <c r="O12" i="2"/>
  <c r="O14" i="2" s="1"/>
  <c r="N12" i="2"/>
  <c r="N14" i="2" s="1"/>
  <c r="M12" i="2"/>
  <c r="M14" i="2" s="1"/>
  <c r="L12" i="2"/>
  <c r="L14" i="2" s="1"/>
  <c r="K12" i="2"/>
  <c r="K14" i="2" s="1"/>
  <c r="J12" i="2"/>
  <c r="J14" i="2" s="1"/>
  <c r="I12" i="2"/>
  <c r="I14" i="2" s="1"/>
  <c r="H12" i="2"/>
  <c r="H14" i="2" s="1"/>
  <c r="G12" i="2"/>
  <c r="G14" i="2" s="1"/>
  <c r="F12" i="2"/>
  <c r="F14" i="2" s="1"/>
  <c r="E12" i="2"/>
  <c r="E14" i="2" s="1"/>
  <c r="D5" i="1" l="1"/>
  <c r="D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Riazi, Mehdi (DAP1)</author>
  </authors>
  <commentList>
    <comment ref="G1259" authorId="0" shapeId="0" xr:uid="{02408B80-F9E2-43F4-BE5D-929393134BE8}">
      <text>
        <r>
          <rPr>
            <b/>
            <sz val="8"/>
            <color indexed="81"/>
            <rFont val="Tahoma"/>
            <family val="2"/>
          </rPr>
          <t>Riazi, Mehdi (DAP1):</t>
        </r>
        <r>
          <rPr>
            <sz val="8"/>
            <color indexed="81"/>
            <rFont val="Tahoma"/>
            <family val="2"/>
          </rPr>
          <t xml:space="preserve">
Wasn't in final 2017 list (was treated as terminated last year as well)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Riazi, Mehdi (DAP1)</author>
  </authors>
  <commentList>
    <comment ref="O14" authorId="0" shapeId="0" xr:uid="{BA9C855C-C5D7-4439-B9D7-4A359EE7DD25}">
      <text>
        <r>
          <rPr>
            <b/>
            <sz val="9"/>
            <color indexed="81"/>
            <rFont val="Tahoma"/>
            <family val="2"/>
          </rPr>
          <t>Riazi, Mehdi (DAP1):</t>
        </r>
        <r>
          <rPr>
            <sz val="9"/>
            <color indexed="81"/>
            <rFont val="Tahoma"/>
            <family val="2"/>
          </rPr>
          <t xml:space="preserve">
Includes the rounding adjustment so that EOY NOL adds to correct total</t>
        </r>
      </text>
    </comment>
    <comment ref="O20" authorId="0" shapeId="0" xr:uid="{D873D74A-4011-45F0-9515-0A165C76071E}">
      <text>
        <r>
          <rPr>
            <b/>
            <sz val="9"/>
            <color indexed="81"/>
            <rFont val="Tahoma"/>
            <family val="2"/>
          </rPr>
          <t>Riazi, Mehdi (DAP1):</t>
        </r>
        <r>
          <rPr>
            <sz val="9"/>
            <color indexed="81"/>
            <rFont val="Tahoma"/>
            <family val="2"/>
          </rPr>
          <t xml:space="preserve">
Includes the rounding adjustment so that EOY NOL adds to correct total</t>
        </r>
      </text>
    </comment>
    <comment ref="D999" authorId="0" shapeId="0" xr:uid="{4F07A952-EE61-43F5-880E-50E1F717C505}">
      <text>
        <r>
          <rPr>
            <b/>
            <sz val="8"/>
            <color indexed="81"/>
            <rFont val="Tahoma"/>
            <family val="2"/>
          </rPr>
          <t>Riazi, Mehdi (DAP1):</t>
        </r>
        <r>
          <rPr>
            <sz val="8"/>
            <color indexed="81"/>
            <rFont val="Tahoma"/>
            <family val="2"/>
          </rPr>
          <t xml:space="preserve">
Wasn't in final 2017 list (was treated as terminated last year as well)</t>
        </r>
      </text>
    </comment>
  </commentList>
</comments>
</file>

<file path=xl/sharedStrings.xml><?xml version="1.0" encoding="utf-8"?>
<sst xmlns="http://schemas.openxmlformats.org/spreadsheetml/2006/main" count="8742" uniqueCount="2554">
  <si>
    <t>Teacher Retirement System of Texas Other Post Employment Benefit (OPEB) Trust Fund</t>
  </si>
  <si>
    <t>Schedule of Other Post Employment Benefit (OPEB) Expense Details</t>
  </si>
  <si>
    <t>STATE OF TEXAS - Non-Employer Contributing Entity</t>
  </si>
  <si>
    <t>ALL OTHER EMPLOYERS</t>
  </si>
  <si>
    <t>GRAND TOTAL</t>
  </si>
  <si>
    <t>Sort Seq</t>
  </si>
  <si>
    <t>RE Type</t>
  </si>
  <si>
    <t>RE #</t>
  </si>
  <si>
    <t>TEA #</t>
  </si>
  <si>
    <t>AGENCY #</t>
  </si>
  <si>
    <t>Participating Employer
(1)</t>
  </si>
  <si>
    <t>Service Cost
(2)</t>
  </si>
  <si>
    <t>Interest Cost
(3)</t>
  </si>
  <si>
    <t>Benefit Changes
(4)</t>
  </si>
  <si>
    <t>Projected Investment Earnings
(5)</t>
  </si>
  <si>
    <t>Member Contributions
(6)</t>
  </si>
  <si>
    <t>Supplemental Appropriations 
(7)</t>
  </si>
  <si>
    <t>Admin Expenses
(8)</t>
  </si>
  <si>
    <t>Other
(9)</t>
  </si>
  <si>
    <t>Difference Between Expected and Actual Actuarial Experience
(10)</t>
  </si>
  <si>
    <t>Changes in Actuarial Assumptions
(11)</t>
  </si>
  <si>
    <t>Difference Between Projected and Actual Investment Earnings
(12)</t>
  </si>
  <si>
    <t>Changes in Proportion and Difference between Employer Contributions and Proportionate Share
(13)</t>
  </si>
  <si>
    <t>Subtotal Plan Layer OPEB Expense (Excludes Current Year Expensing of Prior Years' Layers)
 (14)</t>
  </si>
  <si>
    <t>TXNECE</t>
  </si>
  <si>
    <t>A002</t>
  </si>
  <si>
    <t>000902</t>
  </si>
  <si>
    <t xml:space="preserve">   </t>
  </si>
  <si>
    <t>STATE OF TX AS NON EMPLOYER CONTRIBUTING ENTITY (NECE)</t>
  </si>
  <si>
    <t>Public Education</t>
  </si>
  <si>
    <t>109901</t>
  </si>
  <si>
    <t>ABBOTT ISD</t>
  </si>
  <si>
    <t>095901</t>
  </si>
  <si>
    <t>ABERNATHY ISD</t>
  </si>
  <si>
    <t>221901</t>
  </si>
  <si>
    <t>ABILENE ISD</t>
  </si>
  <si>
    <t>014901</t>
  </si>
  <si>
    <t>ACADEMY ISD</t>
  </si>
  <si>
    <t>180903</t>
  </si>
  <si>
    <t>ADRIAN ISD</t>
  </si>
  <si>
    <t>178901</t>
  </si>
  <si>
    <t>AGUA DULCE ISD</t>
  </si>
  <si>
    <t>015901</t>
  </si>
  <si>
    <t>ALAMO HEIGHTS ISD</t>
  </si>
  <si>
    <t>250906</t>
  </si>
  <si>
    <t>ALBA GOLDEN ISD</t>
  </si>
  <si>
    <t>209901</t>
  </si>
  <si>
    <t>ALBANY ISD</t>
  </si>
  <si>
    <t>101902</t>
  </si>
  <si>
    <t>ALDINE ISD</t>
  </si>
  <si>
    <t>184907</t>
  </si>
  <si>
    <t>ALEDO ISD</t>
  </si>
  <si>
    <t>125901</t>
  </si>
  <si>
    <t>ALICE ISD</t>
  </si>
  <si>
    <t>101903</t>
  </si>
  <si>
    <t>ALIEF ISD</t>
  </si>
  <si>
    <t>043901</t>
  </si>
  <si>
    <t>ALLEN ISD</t>
  </si>
  <si>
    <t>022901</t>
  </si>
  <si>
    <t>ALPINE ISD</t>
  </si>
  <si>
    <t>037901</t>
  </si>
  <si>
    <t>ALTO ISD</t>
  </si>
  <si>
    <t>126901</t>
  </si>
  <si>
    <t>ALVARADO ISD</t>
  </si>
  <si>
    <t>020901</t>
  </si>
  <si>
    <t>ALVIN ISD</t>
  </si>
  <si>
    <t>249901</t>
  </si>
  <si>
    <t>ALVORD ISD</t>
  </si>
  <si>
    <t>188901</t>
  </si>
  <si>
    <t>AMARILLO ISD</t>
  </si>
  <si>
    <t>140901</t>
  </si>
  <si>
    <t>AMHERST ISD</t>
  </si>
  <si>
    <t>036901</t>
  </si>
  <si>
    <t>ANAHUAC ISD</t>
  </si>
  <si>
    <t>001910</t>
  </si>
  <si>
    <t>ANDERSON CTY SPC ED CO OP</t>
  </si>
  <si>
    <t>093901</t>
  </si>
  <si>
    <t>ANDERSON-SHIRO CONS ISD</t>
  </si>
  <si>
    <t>002901</t>
  </si>
  <si>
    <t>ANDREWS ISD</t>
  </si>
  <si>
    <t>020902</t>
  </si>
  <si>
    <t>ANGLETON ISD</t>
  </si>
  <si>
    <t>043902</t>
  </si>
  <si>
    <t>ANNA ISD</t>
  </si>
  <si>
    <t>127901</t>
  </si>
  <si>
    <t>ANSON ISD</t>
  </si>
  <si>
    <t>071906</t>
  </si>
  <si>
    <t>ANTHONY ISD</t>
  </si>
  <si>
    <t>110901</t>
  </si>
  <si>
    <t>ANTON ISD</t>
  </si>
  <si>
    <t>228905</t>
  </si>
  <si>
    <t>APPLE SPRINGS ISD</t>
  </si>
  <si>
    <t>109912</t>
  </si>
  <si>
    <t>AQUILLA ISD</t>
  </si>
  <si>
    <t>004901</t>
  </si>
  <si>
    <t>ARANSAS COUNTY ISD</t>
  </si>
  <si>
    <t>205901</t>
  </si>
  <si>
    <t>ARANSAS PASS ISD</t>
  </si>
  <si>
    <t>005901</t>
  </si>
  <si>
    <t>ARCHER CITY ISD</t>
  </si>
  <si>
    <t>061910</t>
  </si>
  <si>
    <t>ARGYLE ISD</t>
  </si>
  <si>
    <t>220901</t>
  </si>
  <si>
    <t>ARLINGTON ISD</t>
  </si>
  <si>
    <t>212901</t>
  </si>
  <si>
    <t>ARP ISD</t>
  </si>
  <si>
    <t>217901</t>
  </si>
  <si>
    <t>ASPERMONT ISD</t>
  </si>
  <si>
    <t>107901</t>
  </si>
  <si>
    <t>ATHENS ISD</t>
  </si>
  <si>
    <t>034901</t>
  </si>
  <si>
    <t>ATLANTA ISD</t>
  </si>
  <si>
    <t>061907</t>
  </si>
  <si>
    <t>AUBREY ISD</t>
  </si>
  <si>
    <t>227901</t>
  </si>
  <si>
    <t>AUSTIN ISD</t>
  </si>
  <si>
    <t>196901</t>
  </si>
  <si>
    <t>AUSTWELL TIVOLI ISD</t>
  </si>
  <si>
    <t>070901</t>
  </si>
  <si>
    <t>AVALON ISD</t>
  </si>
  <si>
    <t>194902</t>
  </si>
  <si>
    <t>AVERY ISD</t>
  </si>
  <si>
    <t>034902</t>
  </si>
  <si>
    <t>AVINGER ISD</t>
  </si>
  <si>
    <t>161918</t>
  </si>
  <si>
    <t>AXTELL ISD</t>
  </si>
  <si>
    <t>220915</t>
  </si>
  <si>
    <t>AZLE ISD</t>
  </si>
  <si>
    <t>030903</t>
  </si>
  <si>
    <t>BAIRD ISD</t>
  </si>
  <si>
    <t>200901</t>
  </si>
  <si>
    <t>BALLINGER ISD</t>
  </si>
  <si>
    <t>195902</t>
  </si>
  <si>
    <t>BALMORHEA ISD</t>
  </si>
  <si>
    <t>010902</t>
  </si>
  <si>
    <t>BANDERA ISD</t>
  </si>
  <si>
    <t>025901</t>
  </si>
  <si>
    <t>BANGS ISD</t>
  </si>
  <si>
    <t>178913</t>
  </si>
  <si>
    <t>BANQUETE ISD</t>
  </si>
  <si>
    <t>036902</t>
  </si>
  <si>
    <t>BARBERS HILL ISD</t>
  </si>
  <si>
    <t>014902</t>
  </si>
  <si>
    <t>BARTLETT ISD</t>
  </si>
  <si>
    <t>011901</t>
  </si>
  <si>
    <t>BASTROP ISD</t>
  </si>
  <si>
    <t>158901</t>
  </si>
  <si>
    <t>BAY CITY ISD</t>
  </si>
  <si>
    <t>123910</t>
  </si>
  <si>
    <t>BEAUMONT ISD</t>
  </si>
  <si>
    <t>183901</t>
  </si>
  <si>
    <t>BECKVILLE ISD</t>
  </si>
  <si>
    <t>013901</t>
  </si>
  <si>
    <t>BEEVILLE ISD</t>
  </si>
  <si>
    <t>039904</t>
  </si>
  <si>
    <t>BELLEVUE ISD</t>
  </si>
  <si>
    <t>091901</t>
  </si>
  <si>
    <t>BELLS ISD</t>
  </si>
  <si>
    <t>008901</t>
  </si>
  <si>
    <t>BELLVILLE ISD</t>
  </si>
  <si>
    <t>014903</t>
  </si>
  <si>
    <t>BELTON ISD</t>
  </si>
  <si>
    <t>125902</t>
  </si>
  <si>
    <t>BEN BOLT PALITO ISD</t>
  </si>
  <si>
    <t>066901</t>
  </si>
  <si>
    <t>BENAVIDES ISD</t>
  </si>
  <si>
    <t>138904</t>
  </si>
  <si>
    <t>BENJAMIN ISD</t>
  </si>
  <si>
    <t>230901</t>
  </si>
  <si>
    <t>BIG SANDY ISD</t>
  </si>
  <si>
    <t>187901</t>
  </si>
  <si>
    <t>114901</t>
  </si>
  <si>
    <t>BIG SPRING ISD</t>
  </si>
  <si>
    <t>220902</t>
  </si>
  <si>
    <t>BIRDVILLE ISD</t>
  </si>
  <si>
    <t>178902</t>
  </si>
  <si>
    <t>BISHOP CONS ISD</t>
  </si>
  <si>
    <t>177903</t>
  </si>
  <si>
    <t>BLACKWELL ISD</t>
  </si>
  <si>
    <t>016902</t>
  </si>
  <si>
    <t>BLANCO ISD</t>
  </si>
  <si>
    <t>116915</t>
  </si>
  <si>
    <t>BLAND ISD</t>
  </si>
  <si>
    <t>025904</t>
  </si>
  <si>
    <t>BLANKET ISD</t>
  </si>
  <si>
    <t>034909</t>
  </si>
  <si>
    <t>BLOOMBURG ISD</t>
  </si>
  <si>
    <t>175902</t>
  </si>
  <si>
    <t>BLOOMING GROVE ISD</t>
  </si>
  <si>
    <t>235901</t>
  </si>
  <si>
    <t>BLOOMINGTON ISD</t>
  </si>
  <si>
    <t>043917</t>
  </si>
  <si>
    <t>BLUE RIDGE ISD</t>
  </si>
  <si>
    <t>072904</t>
  </si>
  <si>
    <t>BLUFF DALE ISD</t>
  </si>
  <si>
    <t>109913</t>
  </si>
  <si>
    <t>BLUM ISD</t>
  </si>
  <si>
    <t>130901</t>
  </si>
  <si>
    <t>BOERNE ISD</t>
  </si>
  <si>
    <t>116916</t>
  </si>
  <si>
    <t>BOLES ISD</t>
  </si>
  <si>
    <t>241901</t>
  </si>
  <si>
    <t>BOLING ISD</t>
  </si>
  <si>
    <t>074903</t>
  </si>
  <si>
    <t>BONHAM ISD</t>
  </si>
  <si>
    <t>148901</t>
  </si>
  <si>
    <t>BOOKER ISD</t>
  </si>
  <si>
    <t>017901</t>
  </si>
  <si>
    <t>BORDEN COUNTY ISD</t>
  </si>
  <si>
    <t>117901</t>
  </si>
  <si>
    <t>BORGER ISD</t>
  </si>
  <si>
    <t>161923</t>
  </si>
  <si>
    <t>BOSQUEVILLE ISD</t>
  </si>
  <si>
    <t>185901</t>
  </si>
  <si>
    <t>BOVINA ISD</t>
  </si>
  <si>
    <t>019000</t>
  </si>
  <si>
    <t>BOWIE COUNTY SCHOOL DIST</t>
  </si>
  <si>
    <t>169901</t>
  </si>
  <si>
    <t>BOWIE ISD</t>
  </si>
  <si>
    <t>249902</t>
  </si>
  <si>
    <t>BOYD ISD</t>
  </si>
  <si>
    <t>180901</t>
  </si>
  <si>
    <t>BOYS RANCH ISD</t>
  </si>
  <si>
    <t>136901</t>
  </si>
  <si>
    <t>BRACKETT ISD</t>
  </si>
  <si>
    <t>160901</t>
  </si>
  <si>
    <t>BRADY ISD</t>
  </si>
  <si>
    <t>008903</t>
  </si>
  <si>
    <t>BRAZOS ISD</t>
  </si>
  <si>
    <t>020905</t>
  </si>
  <si>
    <t>BRAZOSPORT ISD</t>
  </si>
  <si>
    <t>215901</t>
  </si>
  <si>
    <t>BRECKENRIDGE ISD</t>
  </si>
  <si>
    <t>198901</t>
  </si>
  <si>
    <t>BREMOND ISD</t>
  </si>
  <si>
    <t>239901</t>
  </si>
  <si>
    <t>BRENHAM ISD</t>
  </si>
  <si>
    <t>181901</t>
  </si>
  <si>
    <t>BRIDGE CITY ISD</t>
  </si>
  <si>
    <t>249903</t>
  </si>
  <si>
    <t>BRIDGEPORT ISD</t>
  </si>
  <si>
    <t>203902</t>
  </si>
  <si>
    <t>BROADDUS ISD</t>
  </si>
  <si>
    <t>184909</t>
  </si>
  <si>
    <t>BROCK ISD</t>
  </si>
  <si>
    <t>041901</t>
  </si>
  <si>
    <t>BRONTE ISD</t>
  </si>
  <si>
    <t>121902</t>
  </si>
  <si>
    <t>BROOKELAND ISD</t>
  </si>
  <si>
    <t>025908</t>
  </si>
  <si>
    <t>BROOKESMITH ISD</t>
  </si>
  <si>
    <t>024901</t>
  </si>
  <si>
    <t>BROOKS COUNTY ISD</t>
  </si>
  <si>
    <t>223901</t>
  </si>
  <si>
    <t>BROWNFIELD ISD</t>
  </si>
  <si>
    <t>107902</t>
  </si>
  <si>
    <t>BROWNSBORO ISD</t>
  </si>
  <si>
    <t>031901</t>
  </si>
  <si>
    <t>BROWNSVILLE ISD</t>
  </si>
  <si>
    <t>025902</t>
  </si>
  <si>
    <t>BROWNWOOD ISD</t>
  </si>
  <si>
    <t>161919</t>
  </si>
  <si>
    <t>BRUCEVILLE-EDDY ISD</t>
  </si>
  <si>
    <t>021902</t>
  </si>
  <si>
    <t>BRYAN ISD</t>
  </si>
  <si>
    <t>119901</t>
  </si>
  <si>
    <t>BRYSON ISD</t>
  </si>
  <si>
    <t>166907</t>
  </si>
  <si>
    <t>BUCKHOLTS ISD</t>
  </si>
  <si>
    <t>186901</t>
  </si>
  <si>
    <t>BUENA VISTA ISD</t>
  </si>
  <si>
    <t>145901</t>
  </si>
  <si>
    <t>BUFFALO ISD</t>
  </si>
  <si>
    <t>212902</t>
  </si>
  <si>
    <t>BULLARD ISD</t>
  </si>
  <si>
    <t>121903</t>
  </si>
  <si>
    <t>BUNA ISD</t>
  </si>
  <si>
    <t>243901</t>
  </si>
  <si>
    <t>BURKBURNETT ISD</t>
  </si>
  <si>
    <t>176901</t>
  </si>
  <si>
    <t>BURKEVILLE ISD</t>
  </si>
  <si>
    <t>126902</t>
  </si>
  <si>
    <t>BURLESON ISD</t>
  </si>
  <si>
    <t>027903</t>
  </si>
  <si>
    <t>BURNET CONS ISD</t>
  </si>
  <si>
    <t>239903</t>
  </si>
  <si>
    <t>BURTON ISD</t>
  </si>
  <si>
    <t>188904</t>
  </si>
  <si>
    <t>BUSHLAND ISD</t>
  </si>
  <si>
    <t>109902</t>
  </si>
  <si>
    <t>BYNUM CONS ISD</t>
  </si>
  <si>
    <t>116901</t>
  </si>
  <si>
    <t>CADDO MILLS ISD</t>
  </si>
  <si>
    <t>178903</t>
  </si>
  <si>
    <t>CALALLEN ISD</t>
  </si>
  <si>
    <t>026901</t>
  </si>
  <si>
    <t>CALDWELL ISD</t>
  </si>
  <si>
    <t>029901</t>
  </si>
  <si>
    <t>CALHOUN COUNTY ISD</t>
  </si>
  <si>
    <t>049905</t>
  </si>
  <si>
    <t>CALLISBURG ISD</t>
  </si>
  <si>
    <t>198902</t>
  </si>
  <si>
    <t>CALVERT ISD</t>
  </si>
  <si>
    <t>166901</t>
  </si>
  <si>
    <t>CAMERON ISD</t>
  </si>
  <si>
    <t>116910</t>
  </si>
  <si>
    <t>CAMPBELL ISD</t>
  </si>
  <si>
    <t>106901</t>
  </si>
  <si>
    <t>CANADIAN ISD</t>
  </si>
  <si>
    <t>234902</t>
  </si>
  <si>
    <t>CANTON ISD</t>
  </si>
  <si>
    <t>071907</t>
  </si>
  <si>
    <t>CANUTILLO ISD</t>
  </si>
  <si>
    <t>191901</t>
  </si>
  <si>
    <t>CANYON ISD</t>
  </si>
  <si>
    <t>201913</t>
  </si>
  <si>
    <t>CARLISLE ISD</t>
  </si>
  <si>
    <t>064903</t>
  </si>
  <si>
    <t>CARRIZO SPRINGS CISD</t>
  </si>
  <si>
    <t>220919</t>
  </si>
  <si>
    <t>CARROLL ISD</t>
  </si>
  <si>
    <t>057903</t>
  </si>
  <si>
    <t>CARROLLTON FARMERS BRANCH</t>
  </si>
  <si>
    <t>183902</t>
  </si>
  <si>
    <t>CARTHAGE ISD</t>
  </si>
  <si>
    <t>220917</t>
  </si>
  <si>
    <t>CASTLEBERRY ISD</t>
  </si>
  <si>
    <t>001902</t>
  </si>
  <si>
    <t>CAYUGA ISD</t>
  </si>
  <si>
    <t>057904</t>
  </si>
  <si>
    <t>CEDAR HILL ISD</t>
  </si>
  <si>
    <t>116902</t>
  </si>
  <si>
    <t>CELESTE ISD</t>
  </si>
  <si>
    <t>043903</t>
  </si>
  <si>
    <t>CELINA ISD</t>
  </si>
  <si>
    <t>210901</t>
  </si>
  <si>
    <t>CENTER ISD</t>
  </si>
  <si>
    <t>133901</t>
  </si>
  <si>
    <t>CENTER POINT ISD</t>
  </si>
  <si>
    <t>145902</t>
  </si>
  <si>
    <t>CENTERVILLE ISD</t>
  </si>
  <si>
    <t>228904</t>
  </si>
  <si>
    <t>174908</t>
  </si>
  <si>
    <t>CENTRAL HEIGHTS ISD</t>
  </si>
  <si>
    <t>003907</t>
  </si>
  <si>
    <t>CENTRAL ISD</t>
  </si>
  <si>
    <t>101905</t>
  </si>
  <si>
    <t>CHANNELVIEW ISD</t>
  </si>
  <si>
    <t>103901</t>
  </si>
  <si>
    <t>CHANNING ISD</t>
  </si>
  <si>
    <t>212909</t>
  </si>
  <si>
    <t>CHAPEL HILL ISD</t>
  </si>
  <si>
    <t>225906</t>
  </si>
  <si>
    <t>007901</t>
  </si>
  <si>
    <t>CHARLOTTE ISD</t>
  </si>
  <si>
    <t>206903</t>
  </si>
  <si>
    <t>CHEROKEE ISD</t>
  </si>
  <si>
    <t>229906</t>
  </si>
  <si>
    <t>CHESTER ISD</t>
  </si>
  <si>
    <t>249904</t>
  </si>
  <si>
    <t>CHICO ISD</t>
  </si>
  <si>
    <t>038901</t>
  </si>
  <si>
    <t>CHILDRESS ISD</t>
  </si>
  <si>
    <t>099902</t>
  </si>
  <si>
    <t>CHILLICOTHE ISD</t>
  </si>
  <si>
    <t>073901</t>
  </si>
  <si>
    <t>CHILTON ISD</t>
  </si>
  <si>
    <t>161920</t>
  </si>
  <si>
    <t>CHINA SPRING ISD</t>
  </si>
  <si>
    <t>174901</t>
  </si>
  <si>
    <t>CHIRENO ISD</t>
  </si>
  <si>
    <t>139905</t>
  </si>
  <si>
    <t>CHISUM ISD</t>
  </si>
  <si>
    <t>226901</t>
  </si>
  <si>
    <t>CHRISTOVAL ISD</t>
  </si>
  <si>
    <t>067902</t>
  </si>
  <si>
    <t>CISCO ISD</t>
  </si>
  <si>
    <t>243906</t>
  </si>
  <si>
    <t>CITY VIEW ISD</t>
  </si>
  <si>
    <t>065901</t>
  </si>
  <si>
    <t>CLARENDON CONS ISD</t>
  </si>
  <si>
    <t>194904</t>
  </si>
  <si>
    <t>CLARKSVILLE ISD</t>
  </si>
  <si>
    <t>006902</t>
  </si>
  <si>
    <t>CLAUDE ISD</t>
  </si>
  <si>
    <t>084910</t>
  </si>
  <si>
    <t>CLEAR CREEK ISD</t>
  </si>
  <si>
    <t>126903</t>
  </si>
  <si>
    <t>CLEBURNE ISD</t>
  </si>
  <si>
    <t>146901</t>
  </si>
  <si>
    <t>CLEVELAND ISD</t>
  </si>
  <si>
    <t>018901</t>
  </si>
  <si>
    <t>CLIFTON ISD</t>
  </si>
  <si>
    <t>071901</t>
  </si>
  <si>
    <t>CLINT ISD</t>
  </si>
  <si>
    <t>030902</t>
  </si>
  <si>
    <t>CLYDE ISD</t>
  </si>
  <si>
    <t>114902</t>
  </si>
  <si>
    <t>COAHOMA ISD</t>
  </si>
  <si>
    <t>204901</t>
  </si>
  <si>
    <t>COLDSPRING OAKHURST ISD</t>
  </si>
  <si>
    <t>042901</t>
  </si>
  <si>
    <t>COLEMAN ISD</t>
  </si>
  <si>
    <t>021901</t>
  </si>
  <si>
    <t>COLLEGE STATION ISD</t>
  </si>
  <si>
    <t>091902</t>
  </si>
  <si>
    <t>COLLINSVILLE ISD</t>
  </si>
  <si>
    <t>229901</t>
  </si>
  <si>
    <t>COLMESNEIL ISD</t>
  </si>
  <si>
    <t>168901</t>
  </si>
  <si>
    <t>COLORADO ISD</t>
  </si>
  <si>
    <t>020907</t>
  </si>
  <si>
    <t>COLUMBIA BRAZORIA ISD</t>
  </si>
  <si>
    <t>045902</t>
  </si>
  <si>
    <t>COLUMBUS ISD</t>
  </si>
  <si>
    <t>046902</t>
  </si>
  <si>
    <t>COMAL ISD</t>
  </si>
  <si>
    <t>047901</t>
  </si>
  <si>
    <t>COMANCHE ISD</t>
  </si>
  <si>
    <t>130902</t>
  </si>
  <si>
    <t>COMFORT ISD</t>
  </si>
  <si>
    <t>116903</t>
  </si>
  <si>
    <t>COMMERCE ISD</t>
  </si>
  <si>
    <t>043918</t>
  </si>
  <si>
    <t>COMMUNITY ISD</t>
  </si>
  <si>
    <t>112908</t>
  </si>
  <si>
    <t>COMO PICKTON ISD</t>
  </si>
  <si>
    <t>233903</t>
  </si>
  <si>
    <t>COMSTOCK ISD</t>
  </si>
  <si>
    <t>161921</t>
  </si>
  <si>
    <t>CONNALLY CONS ISD</t>
  </si>
  <si>
    <t>170902</t>
  </si>
  <si>
    <t>CONROE ISD</t>
  </si>
  <si>
    <t>147901</t>
  </si>
  <si>
    <t>COOLIDGE ISD</t>
  </si>
  <si>
    <t>060902</t>
  </si>
  <si>
    <t>COOPER ISD</t>
  </si>
  <si>
    <t>057922</t>
  </si>
  <si>
    <t>COPPELL ISD</t>
  </si>
  <si>
    <t>050910</t>
  </si>
  <si>
    <t>COPPERAS COVE ISD</t>
  </si>
  <si>
    <t>178904</t>
  </si>
  <si>
    <t>CORPUS CHRISTI ISD</t>
  </si>
  <si>
    <t>187904</t>
  </si>
  <si>
    <t>CORRIGAN CAMDEN CISD</t>
  </si>
  <si>
    <t>175903</t>
  </si>
  <si>
    <t>CORSICANA ISD</t>
  </si>
  <si>
    <t>095902</t>
  </si>
  <si>
    <t>COTTON CENTER ISD</t>
  </si>
  <si>
    <t>142901</t>
  </si>
  <si>
    <t>COTULLA ISD</t>
  </si>
  <si>
    <t>246914</t>
  </si>
  <si>
    <t>COUPLAND ISD</t>
  </si>
  <si>
    <t>109903</t>
  </si>
  <si>
    <t>COVINGTON ISD</t>
  </si>
  <si>
    <t>129901</t>
  </si>
  <si>
    <t>CRANDALL ISD</t>
  </si>
  <si>
    <t>052901</t>
  </si>
  <si>
    <t>CRANE ISD</t>
  </si>
  <si>
    <t>018908</t>
  </si>
  <si>
    <t>CRANFILLS GAP ISD</t>
  </si>
  <si>
    <t>161901</t>
  </si>
  <si>
    <t>CRAWFORD ISD</t>
  </si>
  <si>
    <t>053001</t>
  </si>
  <si>
    <t>CROCKETT CTY SCHOOL DIST</t>
  </si>
  <si>
    <t>113901</t>
  </si>
  <si>
    <t>CROCKETT ISD</t>
  </si>
  <si>
    <t>101906</t>
  </si>
  <si>
    <t>CROSBY ISD</t>
  </si>
  <si>
    <t>054901</t>
  </si>
  <si>
    <t>CROSBYTON CONS ISD</t>
  </si>
  <si>
    <t>030901</t>
  </si>
  <si>
    <t>CROSS PLAINS ISD</t>
  </si>
  <si>
    <t>107904</t>
  </si>
  <si>
    <t>CROSS ROADS ISD</t>
  </si>
  <si>
    <t>078901</t>
  </si>
  <si>
    <t>CROWELL CONS ISD</t>
  </si>
  <si>
    <t>220912</t>
  </si>
  <si>
    <t>CROWLEY ISD</t>
  </si>
  <si>
    <t>254901</t>
  </si>
  <si>
    <t>CRYSTAL CITY ISD</t>
  </si>
  <si>
    <t>062901</t>
  </si>
  <si>
    <t>CUERO ISD</t>
  </si>
  <si>
    <t>055901</t>
  </si>
  <si>
    <t>CULBERSON COUNTY-ALLAMOORE ISD</t>
  </si>
  <si>
    <t>112905</t>
  </si>
  <si>
    <t>CUMBY ISD</t>
  </si>
  <si>
    <t>174902</t>
  </si>
  <si>
    <t>CUSHING ISD</t>
  </si>
  <si>
    <t>101907</t>
  </si>
  <si>
    <t>CYPRESS FAIRBANKS ISD</t>
  </si>
  <si>
    <t>163902</t>
  </si>
  <si>
    <t>D HANIS ISD</t>
  </si>
  <si>
    <t>172902</t>
  </si>
  <si>
    <t>DAINGERFIELD-LONE STAR ISD</t>
  </si>
  <si>
    <t>056901</t>
  </si>
  <si>
    <t>DALHART ISD</t>
  </si>
  <si>
    <t>057905</t>
  </si>
  <si>
    <t>DALLAS ISD</t>
  </si>
  <si>
    <t>020910</t>
  </si>
  <si>
    <t>DAMON ISD</t>
  </si>
  <si>
    <t>020904</t>
  </si>
  <si>
    <t>DANBURY ISD</t>
  </si>
  <si>
    <t>148905</t>
  </si>
  <si>
    <t>DARROUZETT ISD</t>
  </si>
  <si>
    <t>175904</t>
  </si>
  <si>
    <t>DAWSON ISD</t>
  </si>
  <si>
    <t>058902</t>
  </si>
  <si>
    <t>146902</t>
  </si>
  <si>
    <t>DAYTON ISD</t>
  </si>
  <si>
    <t>019901</t>
  </si>
  <si>
    <t>DE KALB ISD</t>
  </si>
  <si>
    <t>047902</t>
  </si>
  <si>
    <t>DE LEON ISD</t>
  </si>
  <si>
    <t>057906</t>
  </si>
  <si>
    <t>DE SOTO ISD</t>
  </si>
  <si>
    <t>249905</t>
  </si>
  <si>
    <t>DECATUR ISD</t>
  </si>
  <si>
    <t>101908</t>
  </si>
  <si>
    <t>DEER PARK ISD</t>
  </si>
  <si>
    <t>227910</t>
  </si>
  <si>
    <t>DEL VALLE ISD</t>
  </si>
  <si>
    <t>115903</t>
  </si>
  <si>
    <t>DELL CITY ISD</t>
  </si>
  <si>
    <t>091903</t>
  </si>
  <si>
    <t>DENISON ISD</t>
  </si>
  <si>
    <t>061901</t>
  </si>
  <si>
    <t>DENTON ISD</t>
  </si>
  <si>
    <t>251901</t>
  </si>
  <si>
    <t>DENVER CITY ISD</t>
  </si>
  <si>
    <t>194905</t>
  </si>
  <si>
    <t>DETROIT ISD</t>
  </si>
  <si>
    <t>146903</t>
  </si>
  <si>
    <t>DEVERS ISD</t>
  </si>
  <si>
    <t>163901</t>
  </si>
  <si>
    <t>DEVINE ISD</t>
  </si>
  <si>
    <t>081906</t>
  </si>
  <si>
    <t>DEW ISD</t>
  </si>
  <si>
    <t>176903</t>
  </si>
  <si>
    <t>DEWEYVILLE ISD</t>
  </si>
  <si>
    <t>003905</t>
  </si>
  <si>
    <t>DIBOLL ISD</t>
  </si>
  <si>
    <t>084901</t>
  </si>
  <si>
    <t>DICKINSON ISD</t>
  </si>
  <si>
    <t>082902</t>
  </si>
  <si>
    <t>DILLEY ISD</t>
  </si>
  <si>
    <t>144903</t>
  </si>
  <si>
    <t>DIME BOX ISD</t>
  </si>
  <si>
    <t>035901</t>
  </si>
  <si>
    <t>DIMMITT ISD</t>
  </si>
  <si>
    <t>133905</t>
  </si>
  <si>
    <t>DIVIDE ISD</t>
  </si>
  <si>
    <t>074904</t>
  </si>
  <si>
    <t>DODD CITY ISD</t>
  </si>
  <si>
    <t>108902</t>
  </si>
  <si>
    <t>DONNA ISD</t>
  </si>
  <si>
    <t>086024</t>
  </si>
  <si>
    <t>DOSS CONS CSD</t>
  </si>
  <si>
    <t>174911</t>
  </si>
  <si>
    <t>DOUGLASS ISD</t>
  </si>
  <si>
    <t>105904</t>
  </si>
  <si>
    <t>DRIPPING SPRINGS ISD</t>
  </si>
  <si>
    <t>178905</t>
  </si>
  <si>
    <t>DRISCOLL ISD</t>
  </si>
  <si>
    <t>072902</t>
  </si>
  <si>
    <t>DUBLIN ISD</t>
  </si>
  <si>
    <t>171901</t>
  </si>
  <si>
    <t>DUMAS ISD</t>
  </si>
  <si>
    <t>057907</t>
  </si>
  <si>
    <t>DUNCANVILLE ISD</t>
  </si>
  <si>
    <t>220918</t>
  </si>
  <si>
    <t>EAGLE MOUNT SAGINAW ISD</t>
  </si>
  <si>
    <t>159901</t>
  </si>
  <si>
    <t>EAGLE PASS ISD</t>
  </si>
  <si>
    <t>227909</t>
  </si>
  <si>
    <t>EANES ISD</t>
  </si>
  <si>
    <t>025909</t>
  </si>
  <si>
    <t>EARLY ISD</t>
  </si>
  <si>
    <t>241902</t>
  </si>
  <si>
    <t>EAST BERNARD ISD</t>
  </si>
  <si>
    <t>015911</t>
  </si>
  <si>
    <t>EAST CENTRAL ISD</t>
  </si>
  <si>
    <t>036903</t>
  </si>
  <si>
    <t>EAST CHAMBERS ISD</t>
  </si>
  <si>
    <t>067903</t>
  </si>
  <si>
    <t>EASTLAND ISD</t>
  </si>
  <si>
    <t>068901</t>
  </si>
  <si>
    <t>ECTOR CTY ISD</t>
  </si>
  <si>
    <t>074905</t>
  </si>
  <si>
    <t>ECTOR ISD</t>
  </si>
  <si>
    <t>108903</t>
  </si>
  <si>
    <t>EDCOUCH ELSA ISD</t>
  </si>
  <si>
    <t>048901</t>
  </si>
  <si>
    <t>EDEN CISD</t>
  </si>
  <si>
    <t>015905</t>
  </si>
  <si>
    <t>EDGEWOOD ISD</t>
  </si>
  <si>
    <t>234903</t>
  </si>
  <si>
    <t>108904</t>
  </si>
  <si>
    <t>EDINBURG CISD</t>
  </si>
  <si>
    <t>120901</t>
  </si>
  <si>
    <t>EDNA ISD</t>
  </si>
  <si>
    <t>241903</t>
  </si>
  <si>
    <t>EL CAMPO ISD</t>
  </si>
  <si>
    <t>071902</t>
  </si>
  <si>
    <t>EL PASO ISD</t>
  </si>
  <si>
    <t>243902</t>
  </si>
  <si>
    <t>ELECTRA ISD</t>
  </si>
  <si>
    <t>011902</t>
  </si>
  <si>
    <t>ELGIN ISD</t>
  </si>
  <si>
    <t>001903</t>
  </si>
  <si>
    <t>ELKHART ISD</t>
  </si>
  <si>
    <t>102906</t>
  </si>
  <si>
    <t>ELYSIAN FIELDS ISD</t>
  </si>
  <si>
    <t>070903</t>
  </si>
  <si>
    <t>ENNIS ISD</t>
  </si>
  <si>
    <t>049906</t>
  </si>
  <si>
    <t>ERA ISD</t>
  </si>
  <si>
    <t>174910</t>
  </si>
  <si>
    <t>ETOILE ISD</t>
  </si>
  <si>
    <t>030906</t>
  </si>
  <si>
    <t>EULA ISD</t>
  </si>
  <si>
    <t>107905</t>
  </si>
  <si>
    <t>EUSTACE ISD</t>
  </si>
  <si>
    <t>121906</t>
  </si>
  <si>
    <t>EVADALE ISD</t>
  </si>
  <si>
    <t>050901</t>
  </si>
  <si>
    <t>EVANT ISD</t>
  </si>
  <si>
    <t>220904</t>
  </si>
  <si>
    <t>EVERMAN ISD</t>
  </si>
  <si>
    <t>210906</t>
  </si>
  <si>
    <t>EXCELSIOR ISD</t>
  </si>
  <si>
    <t>143906</t>
  </si>
  <si>
    <t>EZZELL ISD</t>
  </si>
  <si>
    <t>071903</t>
  </si>
  <si>
    <t>FABENS ISD</t>
  </si>
  <si>
    <t>081902</t>
  </si>
  <si>
    <t>FAIRFIELD ISD</t>
  </si>
  <si>
    <t>128904</t>
  </si>
  <si>
    <t>FALLS CITY ISD</t>
  </si>
  <si>
    <t>060914</t>
  </si>
  <si>
    <t>FANNINDEL ISD</t>
  </si>
  <si>
    <t>043904</t>
  </si>
  <si>
    <t>FARMERSVILLE ISD</t>
  </si>
  <si>
    <t>185902</t>
  </si>
  <si>
    <t>FARWELL ISD</t>
  </si>
  <si>
    <t>075906</t>
  </si>
  <si>
    <t>FAYETTEVILLE ISD</t>
  </si>
  <si>
    <t>070905</t>
  </si>
  <si>
    <t>FERRIS ISD</t>
  </si>
  <si>
    <t>075901</t>
  </si>
  <si>
    <t>FLATONIA ISD</t>
  </si>
  <si>
    <t>246902</t>
  </si>
  <si>
    <t>FLORENCE ISD</t>
  </si>
  <si>
    <t>247901</t>
  </si>
  <si>
    <t>FLORESVILLE ISD</t>
  </si>
  <si>
    <t>178914</t>
  </si>
  <si>
    <t>FLOUR BLUFF ISD</t>
  </si>
  <si>
    <t>077901</t>
  </si>
  <si>
    <t>FLOYDADA ISD</t>
  </si>
  <si>
    <t>148902</t>
  </si>
  <si>
    <t>FOLLETT ISD</t>
  </si>
  <si>
    <t>169910</t>
  </si>
  <si>
    <t>FORESTBURG ISD</t>
  </si>
  <si>
    <t>129902</t>
  </si>
  <si>
    <t>FORNEY ISD</t>
  </si>
  <si>
    <t>114904</t>
  </si>
  <si>
    <t>FORSAN ISD</t>
  </si>
  <si>
    <t>079907</t>
  </si>
  <si>
    <t>FORT BEND ISD</t>
  </si>
  <si>
    <t>122901</t>
  </si>
  <si>
    <t>FORT DAVIS ISD</t>
  </si>
  <si>
    <t>242906</t>
  </si>
  <si>
    <t>FORT ELLIOTT CONS ISD</t>
  </si>
  <si>
    <t>115901</t>
  </si>
  <si>
    <t>FORT HANCOCK ISD</t>
  </si>
  <si>
    <t>015914</t>
  </si>
  <si>
    <t>FORT SAM HOUSTON ISD</t>
  </si>
  <si>
    <t>186902</t>
  </si>
  <si>
    <t>FORT STOCKTON ISD</t>
  </si>
  <si>
    <t>220905</t>
  </si>
  <si>
    <t>FORT WORTH ISD</t>
  </si>
  <si>
    <t>198903</t>
  </si>
  <si>
    <t>FRANKLIN ISD</t>
  </si>
  <si>
    <t>001904</t>
  </si>
  <si>
    <t>FRANKSTON ISD</t>
  </si>
  <si>
    <t>086901</t>
  </si>
  <si>
    <t>FREDERICKSBURG ISD</t>
  </si>
  <si>
    <t>066903</t>
  </si>
  <si>
    <t>FREER ISD</t>
  </si>
  <si>
    <t>152907</t>
  </si>
  <si>
    <t>FRENSHIP ISD</t>
  </si>
  <si>
    <t>084911</t>
  </si>
  <si>
    <t>FRIENDSWOOD ISD</t>
  </si>
  <si>
    <t>185903</t>
  </si>
  <si>
    <t>FRIONA ISD</t>
  </si>
  <si>
    <t>043905</t>
  </si>
  <si>
    <t>FRISCO ISD</t>
  </si>
  <si>
    <t>175905</t>
  </si>
  <si>
    <t>FROST ISD</t>
  </si>
  <si>
    <t>234909</t>
  </si>
  <si>
    <t>FRUITVALE ISD</t>
  </si>
  <si>
    <t>049901</t>
  </si>
  <si>
    <t>GAINESVILLE ISD</t>
  </si>
  <si>
    <t>101910</t>
  </si>
  <si>
    <t>GALENA PARK ISD</t>
  </si>
  <si>
    <t>084902</t>
  </si>
  <si>
    <t>GALVESTON ISD</t>
  </si>
  <si>
    <t>120902</t>
  </si>
  <si>
    <t>GANADO ISD</t>
  </si>
  <si>
    <t>057909</t>
  </si>
  <si>
    <t>GARLAND ISD</t>
  </si>
  <si>
    <t>184911</t>
  </si>
  <si>
    <t>GARNER ISD</t>
  </si>
  <si>
    <t>174903</t>
  </si>
  <si>
    <t>GARRISON ISD</t>
  </si>
  <si>
    <t>183904</t>
  </si>
  <si>
    <t>GARY ISD</t>
  </si>
  <si>
    <t>050902</t>
  </si>
  <si>
    <t>GATESVILLE ISD</t>
  </si>
  <si>
    <t>166902</t>
  </si>
  <si>
    <t>GAUSE ISD</t>
  </si>
  <si>
    <t>149901</t>
  </si>
  <si>
    <t>GEORGE WEST ISD</t>
  </si>
  <si>
    <t>246904</t>
  </si>
  <si>
    <t>GEORGETOWN ISD</t>
  </si>
  <si>
    <t>161925</t>
  </si>
  <si>
    <t>GHOLSON ISD</t>
  </si>
  <si>
    <t>144901</t>
  </si>
  <si>
    <t>GIDDINGS ISD</t>
  </si>
  <si>
    <t>230902</t>
  </si>
  <si>
    <t>GILMER ISD</t>
  </si>
  <si>
    <t>092901</t>
  </si>
  <si>
    <t>GLADEWATER CTY LINE ISD</t>
  </si>
  <si>
    <t>087901</t>
  </si>
  <si>
    <t>GLASSCOCK COUNTY ISD</t>
  </si>
  <si>
    <t>213901</t>
  </si>
  <si>
    <t>GLEN ROSE ISD</t>
  </si>
  <si>
    <t>126911</t>
  </si>
  <si>
    <t>GODLEY ISD</t>
  </si>
  <si>
    <t>169906</t>
  </si>
  <si>
    <t>GOLDBURG ISD</t>
  </si>
  <si>
    <t>167901</t>
  </si>
  <si>
    <t>GOLDTHWAITE ISD</t>
  </si>
  <si>
    <t>088902</t>
  </si>
  <si>
    <t>GOLIAD ISD</t>
  </si>
  <si>
    <t>089901</t>
  </si>
  <si>
    <t>GONZALES ISD</t>
  </si>
  <si>
    <t>187903</t>
  </si>
  <si>
    <t>GOODRICH ISD</t>
  </si>
  <si>
    <t>101911</t>
  </si>
  <si>
    <t>GOOSE CREEK CISD</t>
  </si>
  <si>
    <t>182901</t>
  </si>
  <si>
    <t>GORDON ISD</t>
  </si>
  <si>
    <t>067904</t>
  </si>
  <si>
    <t>GORMAN ISD</t>
  </si>
  <si>
    <t>156905</t>
  </si>
  <si>
    <t>GRADY ISD</t>
  </si>
  <si>
    <t>182902</t>
  </si>
  <si>
    <t>GRAFORD ISD</t>
  </si>
  <si>
    <t>252901</t>
  </si>
  <si>
    <t>GRAHAM ISD</t>
  </si>
  <si>
    <t>111901</t>
  </si>
  <si>
    <t>GRANBURY ISD</t>
  </si>
  <si>
    <t>057910</t>
  </si>
  <si>
    <t>GRAND PRAIRIE ISD</t>
  </si>
  <si>
    <t>234904</t>
  </si>
  <si>
    <t>GRAND SALINE ISD</t>
  </si>
  <si>
    <t>238904</t>
  </si>
  <si>
    <t>GRANDFALLS ROYALTY ISD</t>
  </si>
  <si>
    <t>090905</t>
  </si>
  <si>
    <t>GRANDVIEW HOPKINS ISD</t>
  </si>
  <si>
    <t>126904</t>
  </si>
  <si>
    <t>GRANDVIEW ISD</t>
  </si>
  <si>
    <t>246905</t>
  </si>
  <si>
    <t>GRANGER ISD</t>
  </si>
  <si>
    <t>226907</t>
  </si>
  <si>
    <t>GRAPE CREEK ISD</t>
  </si>
  <si>
    <t>113902</t>
  </si>
  <si>
    <t>GRAPELAND ISD</t>
  </si>
  <si>
    <t>220906</t>
  </si>
  <si>
    <t>GRAPEVINE COLLEYVILLE</t>
  </si>
  <si>
    <t>116905</t>
  </si>
  <si>
    <t>GREENVILLE ISD</t>
  </si>
  <si>
    <t>165902</t>
  </si>
  <si>
    <t>GREENWOOD ISD</t>
  </si>
  <si>
    <t>205902</t>
  </si>
  <si>
    <t>GREGORY-PORTLAND ISD</t>
  </si>
  <si>
    <t>147902</t>
  </si>
  <si>
    <t>GROESBECK ISD</t>
  </si>
  <si>
    <t>033901</t>
  </si>
  <si>
    <t>GROOM ISD</t>
  </si>
  <si>
    <t>228901</t>
  </si>
  <si>
    <t>GROVETON ISD</t>
  </si>
  <si>
    <t>098901</t>
  </si>
  <si>
    <t>GRUVER ISD</t>
  </si>
  <si>
    <t>091917</t>
  </si>
  <si>
    <t>GUNTER ISD</t>
  </si>
  <si>
    <t>047903</t>
  </si>
  <si>
    <t>GUSTINE ISD</t>
  </si>
  <si>
    <t>135001</t>
  </si>
  <si>
    <t>GUTHRIE CSD</t>
  </si>
  <si>
    <t>095903</t>
  </si>
  <si>
    <t>HALE CENTER ISD</t>
  </si>
  <si>
    <t>143901</t>
  </si>
  <si>
    <t>HALLETTSVILLE ISD</t>
  </si>
  <si>
    <t>161924</t>
  </si>
  <si>
    <t>HALLSBURG ISD</t>
  </si>
  <si>
    <t>102904</t>
  </si>
  <si>
    <t>HALLSVILLE ISD</t>
  </si>
  <si>
    <t>097902</t>
  </si>
  <si>
    <t>HAMILTON ISD</t>
  </si>
  <si>
    <t>127903</t>
  </si>
  <si>
    <t>HAMLIN ISD</t>
  </si>
  <si>
    <t>123914</t>
  </si>
  <si>
    <t>HAMSHIRE FANNETT ISD</t>
  </si>
  <si>
    <t>219901</t>
  </si>
  <si>
    <t>HAPPY ISD</t>
  </si>
  <si>
    <t>146904</t>
  </si>
  <si>
    <t>HARDIN ISD</t>
  </si>
  <si>
    <t>100905</t>
  </si>
  <si>
    <t>HARDIN-JEFFERSON ISD</t>
  </si>
  <si>
    <t>015904</t>
  </si>
  <si>
    <t>HARLANDALE ISD</t>
  </si>
  <si>
    <t>102905</t>
  </si>
  <si>
    <t>HARLETON ISD</t>
  </si>
  <si>
    <t>031903</t>
  </si>
  <si>
    <t>HARLINGEN CISD</t>
  </si>
  <si>
    <t>230905</t>
  </si>
  <si>
    <t>HARMONY ISD</t>
  </si>
  <si>
    <t>086902</t>
  </si>
  <si>
    <t>HARPER ISD</t>
  </si>
  <si>
    <t>101000</t>
  </si>
  <si>
    <t>HARRIS CTY DEPT EDUCATION</t>
  </si>
  <si>
    <t>244901</t>
  </si>
  <si>
    <t>HARROLD ISD</t>
  </si>
  <si>
    <t>035902</t>
  </si>
  <si>
    <t>HART ISD</t>
  </si>
  <si>
    <t>103902</t>
  </si>
  <si>
    <t>HARTLEY ISD</t>
  </si>
  <si>
    <t>225907</t>
  </si>
  <si>
    <t>HARTS BLUFF ISD</t>
  </si>
  <si>
    <t>104901</t>
  </si>
  <si>
    <t>HASKELL CISD</t>
  </si>
  <si>
    <t>250902</t>
  </si>
  <si>
    <t>HAWKINS ISD</t>
  </si>
  <si>
    <t>127904</t>
  </si>
  <si>
    <t>HAWLEY ISD</t>
  </si>
  <si>
    <t>105906</t>
  </si>
  <si>
    <t>HAYS CONS ISD</t>
  </si>
  <si>
    <t>198905</t>
  </si>
  <si>
    <t>HEARNE ISD</t>
  </si>
  <si>
    <t>065902</t>
  </si>
  <si>
    <t>HEDLEY ISD</t>
  </si>
  <si>
    <t>202903</t>
  </si>
  <si>
    <t>HEMPHILL ISD</t>
  </si>
  <si>
    <t>237902</t>
  </si>
  <si>
    <t>HEMPSTEAD ISD</t>
  </si>
  <si>
    <t>201902</t>
  </si>
  <si>
    <t>HENDERSON ISD</t>
  </si>
  <si>
    <t>039902</t>
  </si>
  <si>
    <t>HENRIETTA ISD</t>
  </si>
  <si>
    <t>059901</t>
  </si>
  <si>
    <t>HEREFORD ISD</t>
  </si>
  <si>
    <t>208901</t>
  </si>
  <si>
    <t>HERMLEIGH ISD</t>
  </si>
  <si>
    <t>097903</t>
  </si>
  <si>
    <t>HICO ISD</t>
  </si>
  <si>
    <t>108905</t>
  </si>
  <si>
    <t>HIDALGO ISD</t>
  </si>
  <si>
    <t>148903</t>
  </si>
  <si>
    <t>HIGGINS ISD</t>
  </si>
  <si>
    <t>084903</t>
  </si>
  <si>
    <t>HIGH ISLAND ISD</t>
  </si>
  <si>
    <t>177905</t>
  </si>
  <si>
    <t>HIGHLAND ISD</t>
  </si>
  <si>
    <t>057911</t>
  </si>
  <si>
    <t>HIGHLAND PARK ISD</t>
  </si>
  <si>
    <t>188903</t>
  </si>
  <si>
    <t>109904</t>
  </si>
  <si>
    <t>HILLSBORO ISD</t>
  </si>
  <si>
    <t>084908</t>
  </si>
  <si>
    <t>HITCHCOCK ISD</t>
  </si>
  <si>
    <t>014905</t>
  </si>
  <si>
    <t>HOLLAND ISD</t>
  </si>
  <si>
    <t>005902</t>
  </si>
  <si>
    <t>HOLLIDAY ISD</t>
  </si>
  <si>
    <t>163904</t>
  </si>
  <si>
    <t>HONDO ISD</t>
  </si>
  <si>
    <t>074907</t>
  </si>
  <si>
    <t>HONEY GROVE ISD</t>
  </si>
  <si>
    <t>019902</t>
  </si>
  <si>
    <t>HOOKS ISD</t>
  </si>
  <si>
    <t>101912</t>
  </si>
  <si>
    <t>HOUSTON ISD</t>
  </si>
  <si>
    <t>091905</t>
  </si>
  <si>
    <t>HOWE ISD</t>
  </si>
  <si>
    <t>109905</t>
  </si>
  <si>
    <t>HUBBARD ISD</t>
  </si>
  <si>
    <t>019913</t>
  </si>
  <si>
    <t>072908</t>
  </si>
  <si>
    <t>HUCKABAY ISD</t>
  </si>
  <si>
    <t>003902</t>
  </si>
  <si>
    <t>HUDSON ISD</t>
  </si>
  <si>
    <t>101925</t>
  </si>
  <si>
    <t>HUFFMAN ISD</t>
  </si>
  <si>
    <t>034903</t>
  </si>
  <si>
    <t>HUGHES SPRINGS ISD</t>
  </si>
  <si>
    <t>146905</t>
  </si>
  <si>
    <t>HULL DAISETTA ISD</t>
  </si>
  <si>
    <t>101913</t>
  </si>
  <si>
    <t>HUMBLE ISD</t>
  </si>
  <si>
    <t>133902</t>
  </si>
  <si>
    <t>HUNT ISD</t>
  </si>
  <si>
    <t>003904</t>
  </si>
  <si>
    <t>HUNTINGTON ISD</t>
  </si>
  <si>
    <t>236902</t>
  </si>
  <si>
    <t>HUNTSVILLE ISD</t>
  </si>
  <si>
    <t>220916</t>
  </si>
  <si>
    <t>HURST-EULESS-BEDFORD ISD</t>
  </si>
  <si>
    <t>246906</t>
  </si>
  <si>
    <t>HUTTO ISD</t>
  </si>
  <si>
    <t>152910</t>
  </si>
  <si>
    <t>IDALOU ISD</t>
  </si>
  <si>
    <t>120905</t>
  </si>
  <si>
    <t>INDUSTRIAL ISD</t>
  </si>
  <si>
    <t>205903</t>
  </si>
  <si>
    <t>INGLESIDE ISD</t>
  </si>
  <si>
    <t>133904</t>
  </si>
  <si>
    <t>INGRAM ISD</t>
  </si>
  <si>
    <t>093903</t>
  </si>
  <si>
    <t>IOLA ISD</t>
  </si>
  <si>
    <t>243903</t>
  </si>
  <si>
    <t>IOWA PARK CONS ISD</t>
  </si>
  <si>
    <t>208903</t>
  </si>
  <si>
    <t>IRA ISD</t>
  </si>
  <si>
    <t>186903</t>
  </si>
  <si>
    <t>IRAAN-SHEFFIELD ISD</t>
  </si>
  <si>
    <t>018906</t>
  </si>
  <si>
    <t>IREDELL ISD</t>
  </si>
  <si>
    <t>118902</t>
  </si>
  <si>
    <t>IRION COUNTY ISD</t>
  </si>
  <si>
    <t>057912</t>
  </si>
  <si>
    <t>IRVING ISD</t>
  </si>
  <si>
    <t>070907</t>
  </si>
  <si>
    <t>ITALY ISD</t>
  </si>
  <si>
    <t>109907</t>
  </si>
  <si>
    <t>ITASCA ISD</t>
  </si>
  <si>
    <t>119902</t>
  </si>
  <si>
    <t>JACKSBORO ISD</t>
  </si>
  <si>
    <t>037904</t>
  </si>
  <si>
    <t>JACKSONVILLE ISD</t>
  </si>
  <si>
    <t>246907</t>
  </si>
  <si>
    <t>JARRELL ISD</t>
  </si>
  <si>
    <t>121904</t>
  </si>
  <si>
    <t>JASPER ISD</t>
  </si>
  <si>
    <t>132902</t>
  </si>
  <si>
    <t>JAYTON GIRARD ISD</t>
  </si>
  <si>
    <t>155901</t>
  </si>
  <si>
    <t>JEFFERSON ISD</t>
  </si>
  <si>
    <t>124901</t>
  </si>
  <si>
    <t>JIM HOGG COUNTY ISD</t>
  </si>
  <si>
    <t>221911</t>
  </si>
  <si>
    <t>JIM NED CONS ISD</t>
  </si>
  <si>
    <t>210902</t>
  </si>
  <si>
    <t>JOAQUIN ISD</t>
  </si>
  <si>
    <t>016901</t>
  </si>
  <si>
    <t>JOHNSON CITY ISD</t>
  </si>
  <si>
    <t>050909</t>
  </si>
  <si>
    <t>JONESBORO ISD</t>
  </si>
  <si>
    <t>126905</t>
  </si>
  <si>
    <t>JOSHUA ISD</t>
  </si>
  <si>
    <t>007902</t>
  </si>
  <si>
    <t>JOURDANTON ISD</t>
  </si>
  <si>
    <t>015916</t>
  </si>
  <si>
    <t>JUDSON ISD</t>
  </si>
  <si>
    <t>134901</t>
  </si>
  <si>
    <t>JUNCTION ISD</t>
  </si>
  <si>
    <t>102901</t>
  </si>
  <si>
    <t>KARNACK ISD</t>
  </si>
  <si>
    <t>128901</t>
  </si>
  <si>
    <t>KARNES CITY ISD</t>
  </si>
  <si>
    <t>101914</t>
  </si>
  <si>
    <t>KATY ISD</t>
  </si>
  <si>
    <t>129903</t>
  </si>
  <si>
    <t>KAUFMAN ISD</t>
  </si>
  <si>
    <t>126906</t>
  </si>
  <si>
    <t>KEENE ISD</t>
  </si>
  <si>
    <t>220907</t>
  </si>
  <si>
    <t>KELLER ISD</t>
  </si>
  <si>
    <t>242905</t>
  </si>
  <si>
    <t>KELTON ISD</t>
  </si>
  <si>
    <t>129904</t>
  </si>
  <si>
    <t>KEMP ISD</t>
  </si>
  <si>
    <t>131001</t>
  </si>
  <si>
    <t>KENEDY COUNTY WIDE CSD</t>
  </si>
  <si>
    <t>128902</t>
  </si>
  <si>
    <t>KENEDY ISD</t>
  </si>
  <si>
    <t>113906</t>
  </si>
  <si>
    <t>KENNARD ISD</t>
  </si>
  <si>
    <t>220914</t>
  </si>
  <si>
    <t>KENNEDALE ISD</t>
  </si>
  <si>
    <t>175907</t>
  </si>
  <si>
    <t>KERENS ISD</t>
  </si>
  <si>
    <t>248901</t>
  </si>
  <si>
    <t>KERMIT ISD</t>
  </si>
  <si>
    <t>133903</t>
  </si>
  <si>
    <t>KERRVILLE ISD</t>
  </si>
  <si>
    <t>092902</t>
  </si>
  <si>
    <t>KILGORE ISD</t>
  </si>
  <si>
    <t>014906</t>
  </si>
  <si>
    <t>KILLEEN ISD</t>
  </si>
  <si>
    <t>137901</t>
  </si>
  <si>
    <t>KINGSVILLE ISD</t>
  </si>
  <si>
    <t>121905</t>
  </si>
  <si>
    <t>KIRBYVILLE CONS ISD</t>
  </si>
  <si>
    <t>101915</t>
  </si>
  <si>
    <t>KLEIN ISD</t>
  </si>
  <si>
    <t>058905</t>
  </si>
  <si>
    <t>KLONDIKE ISD</t>
  </si>
  <si>
    <t>232901</t>
  </si>
  <si>
    <t>KNIPPA ISD</t>
  </si>
  <si>
    <t>138902</t>
  </si>
  <si>
    <t>KNOX CITY OBRIEN CISD</t>
  </si>
  <si>
    <t>018907</t>
  </si>
  <si>
    <t>KOPPERL ISD</t>
  </si>
  <si>
    <t>100903</t>
  </si>
  <si>
    <t>KOUNTZE ISD</t>
  </si>
  <si>
    <t>219905</t>
  </si>
  <si>
    <t>KRESS ISD</t>
  </si>
  <si>
    <t>061905</t>
  </si>
  <si>
    <t>KRUM ISD</t>
  </si>
  <si>
    <t>031905</t>
  </si>
  <si>
    <t>LA FERIA ISD</t>
  </si>
  <si>
    <t>125906</t>
  </si>
  <si>
    <t>LA GLORIA ISD</t>
  </si>
  <si>
    <t>075902</t>
  </si>
  <si>
    <t>LA GRANGE ISD</t>
  </si>
  <si>
    <t>108912</t>
  </si>
  <si>
    <t>LA JOYA ISD</t>
  </si>
  <si>
    <t>084904</t>
  </si>
  <si>
    <t>LA MARQUE ISD</t>
  </si>
  <si>
    <t>101916</t>
  </si>
  <si>
    <t>LA PORTE ISD</t>
  </si>
  <si>
    <t>107910</t>
  </si>
  <si>
    <t>LA POYNOR ISD</t>
  </si>
  <si>
    <t>254902</t>
  </si>
  <si>
    <t>LA PRYOR ISD</t>
  </si>
  <si>
    <t>161906</t>
  </si>
  <si>
    <t>LA VEGA ISD</t>
  </si>
  <si>
    <t>247903</t>
  </si>
  <si>
    <t>LA VERNIA ISD</t>
  </si>
  <si>
    <t>108914</t>
  </si>
  <si>
    <t>LA VILLA ISD</t>
  </si>
  <si>
    <t>015913</t>
  </si>
  <si>
    <t>LACKLAND ISD</t>
  </si>
  <si>
    <t>227912</t>
  </si>
  <si>
    <t>LAGO VISTA ISD</t>
  </si>
  <si>
    <t>061912</t>
  </si>
  <si>
    <t>LAKE DALLAS ISD</t>
  </si>
  <si>
    <t>227913</t>
  </si>
  <si>
    <t>LAKE TRAVIS ISD</t>
  </si>
  <si>
    <t>220910</t>
  </si>
  <si>
    <t>LAKE WORTH ISD</t>
  </si>
  <si>
    <t>079901</t>
  </si>
  <si>
    <t>LAMAR CONS ISD</t>
  </si>
  <si>
    <t>058906</t>
  </si>
  <si>
    <t>LAMESA ISD</t>
  </si>
  <si>
    <t>141901</t>
  </si>
  <si>
    <t>LAMPASAS ISD</t>
  </si>
  <si>
    <t>057913</t>
  </si>
  <si>
    <t>LANCASTER ISD</t>
  </si>
  <si>
    <t>201903</t>
  </si>
  <si>
    <t>LANEVILLE ISD</t>
  </si>
  <si>
    <t>240901</t>
  </si>
  <si>
    <t>LAREDO ISD</t>
  </si>
  <si>
    <t>245901</t>
  </si>
  <si>
    <t>LASARA ISD</t>
  </si>
  <si>
    <t>113905</t>
  </si>
  <si>
    <t>LATEXO ISD</t>
  </si>
  <si>
    <t>185904</t>
  </si>
  <si>
    <t>LAZBUDDIE ISD</t>
  </si>
  <si>
    <t>193902</t>
  </si>
  <si>
    <t>LEAKEY ISD</t>
  </si>
  <si>
    <t>246913</t>
  </si>
  <si>
    <t>LEANDER ISD</t>
  </si>
  <si>
    <t>019914</t>
  </si>
  <si>
    <t>LEARY ISD</t>
  </si>
  <si>
    <t>090902</t>
  </si>
  <si>
    <t>LEFORS ISD</t>
  </si>
  <si>
    <t>187906</t>
  </si>
  <si>
    <t>LEGGETT ISD</t>
  </si>
  <si>
    <t>145911</t>
  </si>
  <si>
    <t>LEON ISD</t>
  </si>
  <si>
    <t>074909</t>
  </si>
  <si>
    <t>LEONARD ISD</t>
  </si>
  <si>
    <t>110902</t>
  </si>
  <si>
    <t>LEVELLAND ISD</t>
  </si>
  <si>
    <t>201904</t>
  </si>
  <si>
    <t>LEVERETTS CHAPEL ISD</t>
  </si>
  <si>
    <t>061902</t>
  </si>
  <si>
    <t>LEWISVILLE ISD</t>
  </si>
  <si>
    <t>144902</t>
  </si>
  <si>
    <t>LEXINGTON ISD</t>
  </si>
  <si>
    <t>019908</t>
  </si>
  <si>
    <t>LIBERTY EYLAU ISD</t>
  </si>
  <si>
    <t>246908</t>
  </si>
  <si>
    <t>LIBERTY HILL ISD</t>
  </si>
  <si>
    <t>146906</t>
  </si>
  <si>
    <t>LIBERTY ISD</t>
  </si>
  <si>
    <t>212903</t>
  </si>
  <si>
    <t>LINDALE ISD</t>
  </si>
  <si>
    <t>034905</t>
  </si>
  <si>
    <t>LINDEN KILDARE CONS ISD</t>
  </si>
  <si>
    <t>049907</t>
  </si>
  <si>
    <t>LINDSAY ISD</t>
  </si>
  <si>
    <t>072909</t>
  </si>
  <si>
    <t>LINGLEVILLE ISD</t>
  </si>
  <si>
    <t>111902</t>
  </si>
  <si>
    <t>LIPAN ISD</t>
  </si>
  <si>
    <t>181908</t>
  </si>
  <si>
    <t>LITTLE CYPRESS-MAURICEVILLE CISD</t>
  </si>
  <si>
    <t>061914</t>
  </si>
  <si>
    <t>LITTLE ELM ISD</t>
  </si>
  <si>
    <t>140904</t>
  </si>
  <si>
    <t>LITTLEFIELD ISD</t>
  </si>
  <si>
    <t>187907</t>
  </si>
  <si>
    <t>LIVINGSTON ISD</t>
  </si>
  <si>
    <t>150901</t>
  </si>
  <si>
    <t>LLANO ISD</t>
  </si>
  <si>
    <t>028902</t>
  </si>
  <si>
    <t>LOCKHART ISD</t>
  </si>
  <si>
    <t>077902</t>
  </si>
  <si>
    <t>LOCKNEY ISD</t>
  </si>
  <si>
    <t>160905</t>
  </si>
  <si>
    <t>LOHN ISD</t>
  </si>
  <si>
    <t>141902</t>
  </si>
  <si>
    <t>LOMETA ISD</t>
  </si>
  <si>
    <t>178906</t>
  </si>
  <si>
    <t>LONDON ISD</t>
  </si>
  <si>
    <t>116906</t>
  </si>
  <si>
    <t>LONE OAK ISD</t>
  </si>
  <si>
    <t>092903</t>
  </si>
  <si>
    <t>LONGVIEW ISD</t>
  </si>
  <si>
    <t>083902</t>
  </si>
  <si>
    <t>LOOP ISD</t>
  </si>
  <si>
    <t>168902</t>
  </si>
  <si>
    <t>LORAINE ISD</t>
  </si>
  <si>
    <t>161907</t>
  </si>
  <si>
    <t>LORENA ISD</t>
  </si>
  <si>
    <t>054902</t>
  </si>
  <si>
    <t>LORENZO CONS ISD</t>
  </si>
  <si>
    <t>031906</t>
  </si>
  <si>
    <t>LOS FRESNOS CONS ISD</t>
  </si>
  <si>
    <t>241906</t>
  </si>
  <si>
    <t>LOUISE ISD</t>
  </si>
  <si>
    <t>043919</t>
  </si>
  <si>
    <t>LOVEJOY ISD</t>
  </si>
  <si>
    <t>113903</t>
  </si>
  <si>
    <t>LOVELADY ISD</t>
  </si>
  <si>
    <t>152906</t>
  </si>
  <si>
    <t>LUBBOCK COOPER ISD</t>
  </si>
  <si>
    <t>152901</t>
  </si>
  <si>
    <t>LUBBOCK ISD</t>
  </si>
  <si>
    <t>127905</t>
  </si>
  <si>
    <t>LUEDERS-AVOCA ISD</t>
  </si>
  <si>
    <t>003903</t>
  </si>
  <si>
    <t>LUFKIN ISD</t>
  </si>
  <si>
    <t>028903</t>
  </si>
  <si>
    <t>LULING ISD</t>
  </si>
  <si>
    <t>100907</t>
  </si>
  <si>
    <t>LUMBERTON ISD</t>
  </si>
  <si>
    <t>245902</t>
  </si>
  <si>
    <t>LYFORD CONS ISD</t>
  </si>
  <si>
    <t>007904</t>
  </si>
  <si>
    <t>LYTLE ISD</t>
  </si>
  <si>
    <t>129905</t>
  </si>
  <si>
    <t>MABANK ISD</t>
  </si>
  <si>
    <t>154901</t>
  </si>
  <si>
    <t>MADISONVILLE CONS ISD</t>
  </si>
  <si>
    <t>170906</t>
  </si>
  <si>
    <t>MAGNOLIA ISD</t>
  </si>
  <si>
    <t>107906</t>
  </si>
  <si>
    <t>MALAKOFF ISD</t>
  </si>
  <si>
    <t>109908</t>
  </si>
  <si>
    <t>MALONE ISD</t>
  </si>
  <si>
    <t>019910</t>
  </si>
  <si>
    <t>MALTA ISD</t>
  </si>
  <si>
    <t>227907</t>
  </si>
  <si>
    <t>MANOR ISD</t>
  </si>
  <si>
    <t>220908</t>
  </si>
  <si>
    <t>MANSFIELD ISD</t>
  </si>
  <si>
    <t>022902</t>
  </si>
  <si>
    <t>MARATHON ISD</t>
  </si>
  <si>
    <t>027904</t>
  </si>
  <si>
    <t>MARBLE FALLS ISD</t>
  </si>
  <si>
    <t>189901</t>
  </si>
  <si>
    <t>MARFA ISD</t>
  </si>
  <si>
    <t>094904</t>
  </si>
  <si>
    <t>MARION ISD</t>
  </si>
  <si>
    <t>073903</t>
  </si>
  <si>
    <t>MARLIN ISD</t>
  </si>
  <si>
    <t>102902</t>
  </si>
  <si>
    <t>MARSHALL ISD</t>
  </si>
  <si>
    <t>161908</t>
  </si>
  <si>
    <t>MART ISD</t>
  </si>
  <si>
    <t>234905</t>
  </si>
  <si>
    <t>MARTINS MILL ISD</t>
  </si>
  <si>
    <t>174909</t>
  </si>
  <si>
    <t>MARTINSVILLE ISD</t>
  </si>
  <si>
    <t>157901</t>
  </si>
  <si>
    <t>MASON ISD</t>
  </si>
  <si>
    <t>158904</t>
  </si>
  <si>
    <t>MATAGORDA ISD</t>
  </si>
  <si>
    <t>205904</t>
  </si>
  <si>
    <t>MATHIS ISD</t>
  </si>
  <si>
    <t>019903</t>
  </si>
  <si>
    <t>MAUD ISD</t>
  </si>
  <si>
    <t>025905</t>
  </si>
  <si>
    <t>MAY ISD</t>
  </si>
  <si>
    <t>070915</t>
  </si>
  <si>
    <t>MAYPEARL ISD</t>
  </si>
  <si>
    <t>108906</t>
  </si>
  <si>
    <t>MCALLEN ISD</t>
  </si>
  <si>
    <t>231901</t>
  </si>
  <si>
    <t>MCCAMEY ISD</t>
  </si>
  <si>
    <t>011905</t>
  </si>
  <si>
    <t>MCDADE ISD</t>
  </si>
  <si>
    <t>161909</t>
  </si>
  <si>
    <t>MCGREGOR ISD</t>
  </si>
  <si>
    <t>043907</t>
  </si>
  <si>
    <t>MCKINNEY ISD</t>
  </si>
  <si>
    <t>090903</t>
  </si>
  <si>
    <t>MCLEAN ISD</t>
  </si>
  <si>
    <t>034906</t>
  </si>
  <si>
    <t>MCLEOD ISD</t>
  </si>
  <si>
    <t>162904</t>
  </si>
  <si>
    <t>MCMULLEN COUNTY ISD</t>
  </si>
  <si>
    <t>223902</t>
  </si>
  <si>
    <t>MEADOW ISD</t>
  </si>
  <si>
    <t>010901</t>
  </si>
  <si>
    <t>MEDINA ISD</t>
  </si>
  <si>
    <t>163908</t>
  </si>
  <si>
    <t>MEDINA VALLEY ISD</t>
  </si>
  <si>
    <t>043908</t>
  </si>
  <si>
    <t>MELISSA ISD</t>
  </si>
  <si>
    <t>096904</t>
  </si>
  <si>
    <t>MEMPHIS ISD</t>
  </si>
  <si>
    <t>164901</t>
  </si>
  <si>
    <t>MENARD ISD</t>
  </si>
  <si>
    <t>108907</t>
  </si>
  <si>
    <t>MERCEDES ISD</t>
  </si>
  <si>
    <t>018902</t>
  </si>
  <si>
    <t>MERIDIAN ISD</t>
  </si>
  <si>
    <t>221904</t>
  </si>
  <si>
    <t>MERKEL ISD</t>
  </si>
  <si>
    <t>057914</t>
  </si>
  <si>
    <t>MESQUITE ISD</t>
  </si>
  <si>
    <t>147903</t>
  </si>
  <si>
    <t>MEXIA ISD</t>
  </si>
  <si>
    <t>062906</t>
  </si>
  <si>
    <t>MEYERSVILLE ISD</t>
  </si>
  <si>
    <t>197902</t>
  </si>
  <si>
    <t>MIAMI ISD</t>
  </si>
  <si>
    <t>165901</t>
  </si>
  <si>
    <t>MIDLAND ISD</t>
  </si>
  <si>
    <t>070908</t>
  </si>
  <si>
    <t>MIDLOTHIAN ISD</t>
  </si>
  <si>
    <t>039905</t>
  </si>
  <si>
    <t>MIDWAY ISD</t>
  </si>
  <si>
    <t>161903</t>
  </si>
  <si>
    <t>166903</t>
  </si>
  <si>
    <t>MILANO ISD</t>
  </si>
  <si>
    <t>175910</t>
  </si>
  <si>
    <t>MILDRED ISD</t>
  </si>
  <si>
    <t>200902</t>
  </si>
  <si>
    <t>MILES ISD</t>
  </si>
  <si>
    <t>070909</t>
  </si>
  <si>
    <t>MILFORD ISD</t>
  </si>
  <si>
    <t>112907</t>
  </si>
  <si>
    <t>MILLER GROVE ISD</t>
  </si>
  <si>
    <t>184904</t>
  </si>
  <si>
    <t>MILLSAP ISD</t>
  </si>
  <si>
    <t>250903</t>
  </si>
  <si>
    <t>MINEOLA ISD</t>
  </si>
  <si>
    <t>182903</t>
  </si>
  <si>
    <t>MINERAL WELLS ISD</t>
  </si>
  <si>
    <t>108908</t>
  </si>
  <si>
    <t>MISSION CONS ISD</t>
  </si>
  <si>
    <t>238902</t>
  </si>
  <si>
    <t>MONAHANS-WICKETT-PYOTE ISD</t>
  </si>
  <si>
    <t>169908</t>
  </si>
  <si>
    <t>MONTAGUE ISD</t>
  </si>
  <si>
    <t>108915</t>
  </si>
  <si>
    <t>MONTE ALTO ISD</t>
  </si>
  <si>
    <t>170903</t>
  </si>
  <si>
    <t>MONTGOMERY ISD</t>
  </si>
  <si>
    <t>161910</t>
  </si>
  <si>
    <t>MOODY ISD</t>
  </si>
  <si>
    <t>209902</t>
  </si>
  <si>
    <t>MORAN ISD</t>
  </si>
  <si>
    <t>018903</t>
  </si>
  <si>
    <t>MORGAN ISD</t>
  </si>
  <si>
    <t>072910</t>
  </si>
  <si>
    <t>MORGAN MILL ISD</t>
  </si>
  <si>
    <t>040901</t>
  </si>
  <si>
    <t>MORTON ISD</t>
  </si>
  <si>
    <t>173901</t>
  </si>
  <si>
    <t>MOTLEY COUNTY ISD</t>
  </si>
  <si>
    <t>143902</t>
  </si>
  <si>
    <t>MOULTON ISD</t>
  </si>
  <si>
    <t>109910</t>
  </si>
  <si>
    <t>MOUNT CALM ISD</t>
  </si>
  <si>
    <t>201907</t>
  </si>
  <si>
    <t>MOUNT ENTERPRISE ISD</t>
  </si>
  <si>
    <t>225902</t>
  </si>
  <si>
    <t>MOUNT PLEASANT ISD</t>
  </si>
  <si>
    <t>080901</t>
  </si>
  <si>
    <t>MOUNT VERNON ISD</t>
  </si>
  <si>
    <t>049902</t>
  </si>
  <si>
    <t>MUENSTER ISD</t>
  </si>
  <si>
    <t>009901</t>
  </si>
  <si>
    <t>MULESHOE ISD</t>
  </si>
  <si>
    <t>167902</t>
  </si>
  <si>
    <t>MULLIN ISD</t>
  </si>
  <si>
    <t>198906</t>
  </si>
  <si>
    <t>MUMFORD ISD</t>
  </si>
  <si>
    <t>138903</t>
  </si>
  <si>
    <t>MUNDAY CONSOLIDATED ISD</t>
  </si>
  <si>
    <t>107908</t>
  </si>
  <si>
    <t>MURCHISON ISD</t>
  </si>
  <si>
    <t>174904</t>
  </si>
  <si>
    <t>NACOGDOCHES ISD</t>
  </si>
  <si>
    <t>163903</t>
  </si>
  <si>
    <t>NATALIA ISD</t>
  </si>
  <si>
    <t>094903</t>
  </si>
  <si>
    <t>NAVARRO ISD</t>
  </si>
  <si>
    <t>093904</t>
  </si>
  <si>
    <t>NAVASOTA ISD</t>
  </si>
  <si>
    <t>035903</t>
  </si>
  <si>
    <t>NAZARETH ISD</t>
  </si>
  <si>
    <t>001906</t>
  </si>
  <si>
    <t>NECHES ISD</t>
  </si>
  <si>
    <t>123905</t>
  </si>
  <si>
    <t>NEDERLAND ISD</t>
  </si>
  <si>
    <t>079906</t>
  </si>
  <si>
    <t>NEEDVILLE ISD</t>
  </si>
  <si>
    <t>019905</t>
  </si>
  <si>
    <t>NEW BOSTON ISD</t>
  </si>
  <si>
    <t>046901</t>
  </si>
  <si>
    <t>NEW BRAUNFELS ISD</t>
  </si>
  <si>
    <t>170908</t>
  </si>
  <si>
    <t>NEW CANEY ISD</t>
  </si>
  <si>
    <t>152902</t>
  </si>
  <si>
    <t>NEW DEAL ISD</t>
  </si>
  <si>
    <t>230906</t>
  </si>
  <si>
    <t>NEW DIANA ISD</t>
  </si>
  <si>
    <t>153905</t>
  </si>
  <si>
    <t>NEW HOME ISD</t>
  </si>
  <si>
    <t>037908</t>
  </si>
  <si>
    <t>NEW SUMMERFIELD ISD</t>
  </si>
  <si>
    <t>236901</t>
  </si>
  <si>
    <t>NEW WAVERLY ISD</t>
  </si>
  <si>
    <t>252902</t>
  </si>
  <si>
    <t>NEWCASTLE ISD</t>
  </si>
  <si>
    <t>176902</t>
  </si>
  <si>
    <t>NEWTON ISD</t>
  </si>
  <si>
    <t>089903</t>
  </si>
  <si>
    <t>NIXON SMILEY CISD</t>
  </si>
  <si>
    <t>169902</t>
  </si>
  <si>
    <t>NOCONA ISD</t>
  </si>
  <si>
    <t>062902</t>
  </si>
  <si>
    <t>NORDHEIM ISD</t>
  </si>
  <si>
    <t>145906</t>
  </si>
  <si>
    <t>NORMANGEE ISD</t>
  </si>
  <si>
    <t>015910</t>
  </si>
  <si>
    <t>NORTH EAST ISD</t>
  </si>
  <si>
    <t>112906</t>
  </si>
  <si>
    <t>NORTH HOPKINS ISD</t>
  </si>
  <si>
    <t>139911</t>
  </si>
  <si>
    <t>NORTH LAMAR ISD</t>
  </si>
  <si>
    <t>154903</t>
  </si>
  <si>
    <t>NORTH ZULCH ISD</t>
  </si>
  <si>
    <t>244905</t>
  </si>
  <si>
    <t>NORTHSIDE ISD</t>
  </si>
  <si>
    <t>015915</t>
  </si>
  <si>
    <t>061911</t>
  </si>
  <si>
    <t>NORTHWEST ISD</t>
  </si>
  <si>
    <t>069902</t>
  </si>
  <si>
    <t>NUECES CANYON CONS ISD</t>
  </si>
  <si>
    <t>235904</t>
  </si>
  <si>
    <t>NURSERY ISD</t>
  </si>
  <si>
    <t>153903</t>
  </si>
  <si>
    <t>O DONNELL ISD</t>
  </si>
  <si>
    <t>145907</t>
  </si>
  <si>
    <t>OAKWOOD ISD</t>
  </si>
  <si>
    <t>205905</t>
  </si>
  <si>
    <t>ODEM-EDROY ISD</t>
  </si>
  <si>
    <t>050904</t>
  </si>
  <si>
    <t>OGLESBY ISD</t>
  </si>
  <si>
    <t>200906</t>
  </si>
  <si>
    <t>OLFEN ISD</t>
  </si>
  <si>
    <t>252903</t>
  </si>
  <si>
    <t>OLNEY ISD</t>
  </si>
  <si>
    <t>140905</t>
  </si>
  <si>
    <t>OLTON ISD</t>
  </si>
  <si>
    <t>187910</t>
  </si>
  <si>
    <t>ONALASKA ISD</t>
  </si>
  <si>
    <t>125903</t>
  </si>
  <si>
    <t>ORANGE GROVE ISD</t>
  </si>
  <si>
    <t>181905</t>
  </si>
  <si>
    <t>ORANGEFIELD ISD</t>
  </si>
  <si>
    <t>230903</t>
  </si>
  <si>
    <t>ORE CITY ISD</t>
  </si>
  <si>
    <t>201908</t>
  </si>
  <si>
    <t>OVERTON ISD</t>
  </si>
  <si>
    <t>051901</t>
  </si>
  <si>
    <t>PADUCAH ISD</t>
  </si>
  <si>
    <t>104907</t>
  </si>
  <si>
    <t>PAINT CREEK ISD</t>
  </si>
  <si>
    <t>048903</t>
  </si>
  <si>
    <t>PAINT ROCK ISD</t>
  </si>
  <si>
    <t>158905</t>
  </si>
  <si>
    <t>PALACIOS ISD</t>
  </si>
  <si>
    <t>001907</t>
  </si>
  <si>
    <t>PALESTINE ISD</t>
  </si>
  <si>
    <t>070910</t>
  </si>
  <si>
    <t>PALMER ISD</t>
  </si>
  <si>
    <t>182906</t>
  </si>
  <si>
    <t>PALO PINTO ISD</t>
  </si>
  <si>
    <t>090904</t>
  </si>
  <si>
    <t>PAMPA ISD</t>
  </si>
  <si>
    <t>033902</t>
  </si>
  <si>
    <t>PANHANDLE ISD</t>
  </si>
  <si>
    <t>042905</t>
  </si>
  <si>
    <t>PANTHER CREEK CONS ISD</t>
  </si>
  <si>
    <t>249906</t>
  </si>
  <si>
    <t>PARADISE ISD</t>
  </si>
  <si>
    <t>139909</t>
  </si>
  <si>
    <t>PARIS ISD</t>
  </si>
  <si>
    <t>184500</t>
  </si>
  <si>
    <t>PARKER COUNTY CO OP</t>
  </si>
  <si>
    <t>101917</t>
  </si>
  <si>
    <t>PASADENA ISD</t>
  </si>
  <si>
    <t>063906</t>
  </si>
  <si>
    <t>PATTON SPRINGS ISD</t>
  </si>
  <si>
    <t>013902</t>
  </si>
  <si>
    <t>PAWNEE ISD</t>
  </si>
  <si>
    <t>020908</t>
  </si>
  <si>
    <t>PEARLAND ISD</t>
  </si>
  <si>
    <t>082903</t>
  </si>
  <si>
    <t>PEARSALL ISD</t>
  </si>
  <si>
    <t>184908</t>
  </si>
  <si>
    <t>PEASTER ISD</t>
  </si>
  <si>
    <t>195901</t>
  </si>
  <si>
    <t>PECOS BARSTOW TOYAH ISD</t>
  </si>
  <si>
    <t>109914</t>
  </si>
  <si>
    <t>PENELOPE ISD</t>
  </si>
  <si>
    <t>119903</t>
  </si>
  <si>
    <t>PERRIN WHITT CONS ISD</t>
  </si>
  <si>
    <t>179901</t>
  </si>
  <si>
    <t>PERRYTON ISD</t>
  </si>
  <si>
    <t>095904</t>
  </si>
  <si>
    <t>PETERSBURG ISD</t>
  </si>
  <si>
    <t>039903</t>
  </si>
  <si>
    <t>PETROLIA ISD</t>
  </si>
  <si>
    <t>013903</t>
  </si>
  <si>
    <t>PETTUS ISD</t>
  </si>
  <si>
    <t>172905</t>
  </si>
  <si>
    <t>PEWITT CONS ISD</t>
  </si>
  <si>
    <t>227904</t>
  </si>
  <si>
    <t>PFLUGERVILLE ISD</t>
  </si>
  <si>
    <t>108909</t>
  </si>
  <si>
    <t>PHARR-SAN JUAN-ALAMO ISD</t>
  </si>
  <si>
    <t>061903</t>
  </si>
  <si>
    <t>PILOT POINT ISD</t>
  </si>
  <si>
    <t>092904</t>
  </si>
  <si>
    <t>PINE TREE ISD</t>
  </si>
  <si>
    <t>032902</t>
  </si>
  <si>
    <t>PITTSBURG ISD</t>
  </si>
  <si>
    <t>251902</t>
  </si>
  <si>
    <t>PLAINS ISD</t>
  </si>
  <si>
    <t>095905</t>
  </si>
  <si>
    <t>PLAINVIEW ISD</t>
  </si>
  <si>
    <t>043910</t>
  </si>
  <si>
    <t>PLANO ISD</t>
  </si>
  <si>
    <t>019912</t>
  </si>
  <si>
    <t>PLEASANT GROVE ISD</t>
  </si>
  <si>
    <t>007905</t>
  </si>
  <si>
    <t>PLEASANTON ISD</t>
  </si>
  <si>
    <t>117904</t>
  </si>
  <si>
    <t>PLEMONS-STINNETT-PHILLIPS CISD</t>
  </si>
  <si>
    <t>031909</t>
  </si>
  <si>
    <t>POINT ISABEL ISD</t>
  </si>
  <si>
    <t>061906</t>
  </si>
  <si>
    <t>PONDER ISD</t>
  </si>
  <si>
    <t>184901</t>
  </si>
  <si>
    <t>POOLVILLE ISD</t>
  </si>
  <si>
    <t>178908</t>
  </si>
  <si>
    <t>PORT ARANSAS ISD</t>
  </si>
  <si>
    <t>123907</t>
  </si>
  <si>
    <t>PORT ARTHUR ISD</t>
  </si>
  <si>
    <t>123908</t>
  </si>
  <si>
    <t>PORT NECHES-GROVES ISD</t>
  </si>
  <si>
    <t>085902</t>
  </si>
  <si>
    <t>POST ISD</t>
  </si>
  <si>
    <t>007906</t>
  </si>
  <si>
    <t>POTEET ISD</t>
  </si>
  <si>
    <t>247904</t>
  </si>
  <si>
    <t>POTH CONS ISD</t>
  </si>
  <si>
    <t>091913</t>
  </si>
  <si>
    <t>POTTSBORO ISD</t>
  </si>
  <si>
    <t>028906</t>
  </si>
  <si>
    <t>PRAIRIE LEA ISD</t>
  </si>
  <si>
    <t>169909</t>
  </si>
  <si>
    <t>PRAIRIE VALLEY ISD</t>
  </si>
  <si>
    <t>139912</t>
  </si>
  <si>
    <t>PRAIRILAND ISD</t>
  </si>
  <si>
    <t>125905</t>
  </si>
  <si>
    <t>PREMONT ISD</t>
  </si>
  <si>
    <t>189902</t>
  </si>
  <si>
    <t>PRESIDIO ISD</t>
  </si>
  <si>
    <t>167904</t>
  </si>
  <si>
    <t>PRIDDY ISD</t>
  </si>
  <si>
    <t>043911</t>
  </si>
  <si>
    <t>PRINCETON ISD</t>
  </si>
  <si>
    <t>098903</t>
  </si>
  <si>
    <t>PRINGLE-MORSE CONS ISD</t>
  </si>
  <si>
    <t>108910</t>
  </si>
  <si>
    <t>PROGRESO ISD</t>
  </si>
  <si>
    <t>043912</t>
  </si>
  <si>
    <t>PROSPER ISD</t>
  </si>
  <si>
    <t>099903</t>
  </si>
  <si>
    <t>QUANAH ISD</t>
  </si>
  <si>
    <t>034907</t>
  </si>
  <si>
    <t>QUEEN CITY ISD</t>
  </si>
  <si>
    <t>116908</t>
  </si>
  <si>
    <t>QUINLAN ISD</t>
  </si>
  <si>
    <t>250904</t>
  </si>
  <si>
    <t>QUITMAN ISD</t>
  </si>
  <si>
    <t>190903</t>
  </si>
  <si>
    <t>RAINS ISD</t>
  </si>
  <si>
    <t>054903</t>
  </si>
  <si>
    <t>RALLS ISD</t>
  </si>
  <si>
    <t>066005</t>
  </si>
  <si>
    <t>RAMIREZ COMMON SD</t>
  </si>
  <si>
    <t>015906</t>
  </si>
  <si>
    <t>RANDOLPH FIELD ISD</t>
  </si>
  <si>
    <t>067907</t>
  </si>
  <si>
    <t>RANGER ISD</t>
  </si>
  <si>
    <t>231902</t>
  </si>
  <si>
    <t>RANKIN ISD</t>
  </si>
  <si>
    <t>245903</t>
  </si>
  <si>
    <t>RAYMONDVILLE ISD</t>
  </si>
  <si>
    <t>192901</t>
  </si>
  <si>
    <t>REAGAN COUNTY ISD</t>
  </si>
  <si>
    <t>019911</t>
  </si>
  <si>
    <t>RED LICK ISD</t>
  </si>
  <si>
    <t>070911</t>
  </si>
  <si>
    <t>RED OAK ISD</t>
  </si>
  <si>
    <t>019906</t>
  </si>
  <si>
    <t>REDWATER ISD</t>
  </si>
  <si>
    <t>196903</t>
  </si>
  <si>
    <t>REFUGIO ISD</t>
  </si>
  <si>
    <t>108950</t>
  </si>
  <si>
    <t>REGION 01 EDUC SERVICE CENTER</t>
  </si>
  <si>
    <t>178950</t>
  </si>
  <si>
    <t>REGION 02 EDUC SERVICE CENTER</t>
  </si>
  <si>
    <t>235950</t>
  </si>
  <si>
    <t>REGION 03 EDUC SERVICE CENTER</t>
  </si>
  <si>
    <t>101950</t>
  </si>
  <si>
    <t>REGION 04 EDUC SERVICE CENTER</t>
  </si>
  <si>
    <t>181950</t>
  </si>
  <si>
    <t>REGION 05 EDUC SERVICE CENTER</t>
  </si>
  <si>
    <t>236950</t>
  </si>
  <si>
    <t>REGION 06 EDUC SERVICE CENTER</t>
  </si>
  <si>
    <t>092950</t>
  </si>
  <si>
    <t>REGION 07 EDUC SERVICE CENTER</t>
  </si>
  <si>
    <t>225950</t>
  </si>
  <si>
    <t>REGION 08 EDUC SERVICE CENTER</t>
  </si>
  <si>
    <t>243950</t>
  </si>
  <si>
    <t>REGION 09 EDUC SERVICE CENTER</t>
  </si>
  <si>
    <t>057950</t>
  </si>
  <si>
    <t>REGION 10 EDUC SERVICE CENTER</t>
  </si>
  <si>
    <t>220950</t>
  </si>
  <si>
    <t>REGION 11 EDUC SERVICE CENTER</t>
  </si>
  <si>
    <t>161950</t>
  </si>
  <si>
    <t>REGION 12 EDUC SERVICE CENTER</t>
  </si>
  <si>
    <t>227950</t>
  </si>
  <si>
    <t>REGION 13 EDUC SERVICE CENTER</t>
  </si>
  <si>
    <t>221950</t>
  </si>
  <si>
    <t>REGION 14 EDUC SERVICE CENTER</t>
  </si>
  <si>
    <t>226950</t>
  </si>
  <si>
    <t>REGION 15 EDUC SERVICE CENTER</t>
  </si>
  <si>
    <t>188950</t>
  </si>
  <si>
    <t>REGION 16 EDUC SERVICE CENTER</t>
  </si>
  <si>
    <t>152950</t>
  </si>
  <si>
    <t>REGION 17 EDUC SERVICE CENTER</t>
  </si>
  <si>
    <t>165950</t>
  </si>
  <si>
    <t>REGION 18 EDUC SERVICE CENTER</t>
  </si>
  <si>
    <t>071950</t>
  </si>
  <si>
    <t>REGION 19 EDUC SERVICE CENTER</t>
  </si>
  <si>
    <t>015950</t>
  </si>
  <si>
    <t>REGION 20 EDUC SERVICE CENTER</t>
  </si>
  <si>
    <t>137902</t>
  </si>
  <si>
    <t>RICARDO ISD</t>
  </si>
  <si>
    <t>045903</t>
  </si>
  <si>
    <t>RICE CONS ISD</t>
  </si>
  <si>
    <t>175911</t>
  </si>
  <si>
    <t>RICE ISD</t>
  </si>
  <si>
    <t>093905</t>
  </si>
  <si>
    <t>RICHARDS ISD</t>
  </si>
  <si>
    <t>057916</t>
  </si>
  <si>
    <t>RICHARDSON ISD</t>
  </si>
  <si>
    <t>206902</t>
  </si>
  <si>
    <t>RICHLAND SPRINGS ISD</t>
  </si>
  <si>
    <t>161912</t>
  </si>
  <si>
    <t>RIESEL ISD</t>
  </si>
  <si>
    <t>214901</t>
  </si>
  <si>
    <t>RIO GRANDE CITY CISD</t>
  </si>
  <si>
    <t>031911</t>
  </si>
  <si>
    <t>RIO HONDO ISD</t>
  </si>
  <si>
    <t>126907</t>
  </si>
  <si>
    <t>RIO VISTA ISD</t>
  </si>
  <si>
    <t>067908</t>
  </si>
  <si>
    <t>RISING STAR ISD</t>
  </si>
  <si>
    <t>188902</t>
  </si>
  <si>
    <t>RIVER ROAD ISD</t>
  </si>
  <si>
    <t>194903</t>
  </si>
  <si>
    <t>RIVERCREST ISD</t>
  </si>
  <si>
    <t>137903</t>
  </si>
  <si>
    <t>RIVIERA ISD</t>
  </si>
  <si>
    <t>041902</t>
  </si>
  <si>
    <t>ROBERT LEE ISD</t>
  </si>
  <si>
    <t>161922</t>
  </si>
  <si>
    <t>ROBINSON ISD</t>
  </si>
  <si>
    <t>178909</t>
  </si>
  <si>
    <t>ROBSTOWN ISD</t>
  </si>
  <si>
    <t>076903</t>
  </si>
  <si>
    <t>ROBY CISD</t>
  </si>
  <si>
    <t>160904</t>
  </si>
  <si>
    <t>ROCHELLE ISD</t>
  </si>
  <si>
    <t>166904</t>
  </si>
  <si>
    <t>ROCKDALE ISD</t>
  </si>
  <si>
    <t>069901</t>
  </si>
  <si>
    <t>ROCKSPRINGS ISD</t>
  </si>
  <si>
    <t>199901</t>
  </si>
  <si>
    <t>ROCKWALL ISD</t>
  </si>
  <si>
    <t>014907</t>
  </si>
  <si>
    <t>ROGERS ISD</t>
  </si>
  <si>
    <t>214903</t>
  </si>
  <si>
    <t>ROMA ISD</t>
  </si>
  <si>
    <t>152908</t>
  </si>
  <si>
    <t>ROOSEVELT ISD</t>
  </si>
  <si>
    <t>110905</t>
  </si>
  <si>
    <t>ROPES ISD</t>
  </si>
  <si>
    <t>177901</t>
  </si>
  <si>
    <t>ROSCOE ISD</t>
  </si>
  <si>
    <t>073905</t>
  </si>
  <si>
    <t>ROSEBUD-LOTT CONS ISD</t>
  </si>
  <si>
    <t>076904</t>
  </si>
  <si>
    <t>ROTAN ISD</t>
  </si>
  <si>
    <t>246909</t>
  </si>
  <si>
    <t>ROUND ROCK ISD</t>
  </si>
  <si>
    <t>075908</t>
  </si>
  <si>
    <t>ROUND TOP CARMINE ISD</t>
  </si>
  <si>
    <t>139908</t>
  </si>
  <si>
    <t>ROXTON ISD</t>
  </si>
  <si>
    <t>237905</t>
  </si>
  <si>
    <t>ROYAL ISD</t>
  </si>
  <si>
    <t>199902</t>
  </si>
  <si>
    <t>ROYSE CITY ISD</t>
  </si>
  <si>
    <t>104903</t>
  </si>
  <si>
    <t>RULE ISD</t>
  </si>
  <si>
    <t>128903</t>
  </si>
  <si>
    <t>RUNGE ISD</t>
  </si>
  <si>
    <t>037907</t>
  </si>
  <si>
    <t>RUSK ISD</t>
  </si>
  <si>
    <t>091914</t>
  </si>
  <si>
    <t>S &amp; S CONS ISD</t>
  </si>
  <si>
    <t>232902</t>
  </si>
  <si>
    <t>SABINAL ISD</t>
  </si>
  <si>
    <t>092906</t>
  </si>
  <si>
    <t>SABINE ISD</t>
  </si>
  <si>
    <t>123913</t>
  </si>
  <si>
    <t>SABINE PASS ISD</t>
  </si>
  <si>
    <t>169911</t>
  </si>
  <si>
    <t>SAINT JO ISD</t>
  </si>
  <si>
    <t>014908</t>
  </si>
  <si>
    <t>SALADO ISD</t>
  </si>
  <si>
    <t>112909</t>
  </si>
  <si>
    <t>SALTILLO ISD</t>
  </si>
  <si>
    <t>074917</t>
  </si>
  <si>
    <t>SAM RAYBURN CONS ISD</t>
  </si>
  <si>
    <t>226903</t>
  </si>
  <si>
    <t>SAN ANGELO ISD</t>
  </si>
  <si>
    <t>015907</t>
  </si>
  <si>
    <t>SAN ANTONIO ISD</t>
  </si>
  <si>
    <t>203901</t>
  </si>
  <si>
    <t>SAN AUGUSTINE ISD</t>
  </si>
  <si>
    <t>031912</t>
  </si>
  <si>
    <t>SAN BENITO CONS ISD</t>
  </si>
  <si>
    <t>066902</t>
  </si>
  <si>
    <t>SAN DIEGO ISD</t>
  </si>
  <si>
    <t>071904</t>
  </si>
  <si>
    <t>SAN ELIZARIO ISD</t>
  </si>
  <si>
    <t>233901</t>
  </si>
  <si>
    <t>SAN FELIPE DEL RIO CISD</t>
  </si>
  <si>
    <t>214902</t>
  </si>
  <si>
    <t>SAN ISIDRO ISD</t>
  </si>
  <si>
    <t>105902</t>
  </si>
  <si>
    <t>SAN MARCOS CONS ISD</t>
  </si>
  <si>
    <t>245904</t>
  </si>
  <si>
    <t>SAN PERLITA ISD</t>
  </si>
  <si>
    <t>206901</t>
  </si>
  <si>
    <t>SAN SABA ISD</t>
  </si>
  <si>
    <t>022903</t>
  </si>
  <si>
    <t>SAN VICENTE ISD</t>
  </si>
  <si>
    <t>058909</t>
  </si>
  <si>
    <t>SANDS CONS ISD</t>
  </si>
  <si>
    <t>117903</t>
  </si>
  <si>
    <t>SANFORD-FRITCH ISD</t>
  </si>
  <si>
    <t>061908</t>
  </si>
  <si>
    <t>SANGER ISD</t>
  </si>
  <si>
    <t>042903</t>
  </si>
  <si>
    <t>SANTA ANNA ISD</t>
  </si>
  <si>
    <t>084909</t>
  </si>
  <si>
    <t>SANTA FE ISD</t>
  </si>
  <si>
    <t>137904</t>
  </si>
  <si>
    <t>SANTA GERTRUDIS ISD</t>
  </si>
  <si>
    <t>031913</t>
  </si>
  <si>
    <t>SANTA MARIA ISD</t>
  </si>
  <si>
    <t>031914</t>
  </si>
  <si>
    <t>SANTA ROSA ISD</t>
  </si>
  <si>
    <t>182904</t>
  </si>
  <si>
    <t>SANTO ISD</t>
  </si>
  <si>
    <t>074911</t>
  </si>
  <si>
    <t>SAVOY ISD</t>
  </si>
  <si>
    <t>094902</t>
  </si>
  <si>
    <t>SCHERTZ-CIBOLO-UNIVERSAL CITY ISD</t>
  </si>
  <si>
    <t>207901</t>
  </si>
  <si>
    <t>SCHLEICHER CTY ISD</t>
  </si>
  <si>
    <t>075903</t>
  </si>
  <si>
    <t>SCHULENBURG ISD</t>
  </si>
  <si>
    <t>129910</t>
  </si>
  <si>
    <t>SCURRY ROSSER ISD</t>
  </si>
  <si>
    <t>083901</t>
  </si>
  <si>
    <t>SEAGRAVES ISD</t>
  </si>
  <si>
    <t>008902</t>
  </si>
  <si>
    <t>SEALY ISD</t>
  </si>
  <si>
    <t>094901</t>
  </si>
  <si>
    <t>SEGUIN ISD</t>
  </si>
  <si>
    <t>083903</t>
  </si>
  <si>
    <t>SEMINOLE PUBLIC SCHOOLS</t>
  </si>
  <si>
    <t>012901</t>
  </si>
  <si>
    <t>SEYMOUR ISD</t>
  </si>
  <si>
    <t>152909</t>
  </si>
  <si>
    <t>SHALLOWATER ISD</t>
  </si>
  <si>
    <t>242902</t>
  </si>
  <si>
    <t>SHAMROCK ISD</t>
  </si>
  <si>
    <t>108911</t>
  </si>
  <si>
    <t>SHARYLAND ISD</t>
  </si>
  <si>
    <t>210903</t>
  </si>
  <si>
    <t>SHELBYVILLE ISD</t>
  </si>
  <si>
    <t>101924</t>
  </si>
  <si>
    <t>SHELDON ISD</t>
  </si>
  <si>
    <t>204904</t>
  </si>
  <si>
    <t>SHEPHERD ISD</t>
  </si>
  <si>
    <t>091906</t>
  </si>
  <si>
    <t>SHERMAN ISD</t>
  </si>
  <si>
    <t>143903</t>
  </si>
  <si>
    <t>SHINER ISD</t>
  </si>
  <si>
    <t>047905</t>
  </si>
  <si>
    <t>SIDNEY ISD</t>
  </si>
  <si>
    <t>115902</t>
  </si>
  <si>
    <t>SIERRA BLANCA ISD</t>
  </si>
  <si>
    <t>100904</t>
  </si>
  <si>
    <t>SILSBEE ISD</t>
  </si>
  <si>
    <t>023902</t>
  </si>
  <si>
    <t>SILVERTON ISD</t>
  </si>
  <si>
    <t>019909</t>
  </si>
  <si>
    <t>SIMMS ISD</t>
  </si>
  <si>
    <t>205906</t>
  </si>
  <si>
    <t>SINTON ISD</t>
  </si>
  <si>
    <t>049909</t>
  </si>
  <si>
    <t>SIVELLS BEND ISD</t>
  </si>
  <si>
    <t>013905</t>
  </si>
  <si>
    <t>SKIDMORE TYNAN ISD</t>
  </si>
  <si>
    <t>152903</t>
  </si>
  <si>
    <t>SLATON ISD</t>
  </si>
  <si>
    <t>249908</t>
  </si>
  <si>
    <t>SLIDELL ISD</t>
  </si>
  <si>
    <t>001909</t>
  </si>
  <si>
    <t>SLOCUM ISD</t>
  </si>
  <si>
    <t>011904</t>
  </si>
  <si>
    <t>SMITHVILLE ISD</t>
  </si>
  <si>
    <t>110906</t>
  </si>
  <si>
    <t>SMYER ISD</t>
  </si>
  <si>
    <t>026903</t>
  </si>
  <si>
    <t>SNOOK ISD</t>
  </si>
  <si>
    <t>208902</t>
  </si>
  <si>
    <t>SNYDER ISD</t>
  </si>
  <si>
    <t>071909</t>
  </si>
  <si>
    <t>SOCORRO ISD</t>
  </si>
  <si>
    <t>015909</t>
  </si>
  <si>
    <t>SOMERSET ISD</t>
  </si>
  <si>
    <t>026902</t>
  </si>
  <si>
    <t>SOMERVILLE ISD</t>
  </si>
  <si>
    <t>218901</t>
  </si>
  <si>
    <t>SONORA ISD</t>
  </si>
  <si>
    <t>015908</t>
  </si>
  <si>
    <t>SOUTH SAN ANTONIO ISD</t>
  </si>
  <si>
    <t>031916</t>
  </si>
  <si>
    <t>SOUTH TEXAS ISD</t>
  </si>
  <si>
    <t>085903</t>
  </si>
  <si>
    <t>SOUTHLAND ISD</t>
  </si>
  <si>
    <t>015917</t>
  </si>
  <si>
    <t>SOUTHSIDE ISD</t>
  </si>
  <si>
    <t>015912</t>
  </si>
  <si>
    <t>SOUTHWEST ISD</t>
  </si>
  <si>
    <t>098904</t>
  </si>
  <si>
    <t>SPEARMAN ISD</t>
  </si>
  <si>
    <t>170907</t>
  </si>
  <si>
    <t>SPLENDORA ISD</t>
  </si>
  <si>
    <t>101920</t>
  </si>
  <si>
    <t>SPRING BRANCH ISD</t>
  </si>
  <si>
    <t>117907</t>
  </si>
  <si>
    <t>SPRING CREEK ISD</t>
  </si>
  <si>
    <t>092907</t>
  </si>
  <si>
    <t>SPRING HILL ISD</t>
  </si>
  <si>
    <t>101919</t>
  </si>
  <si>
    <t>SPRING ISD</t>
  </si>
  <si>
    <t>140907</t>
  </si>
  <si>
    <t>SPRINGLAKE-EARTH ISD</t>
  </si>
  <si>
    <t>184902</t>
  </si>
  <si>
    <t>SPRINGTOWN ISD</t>
  </si>
  <si>
    <t>063903</t>
  </si>
  <si>
    <t>SPUR ISD</t>
  </si>
  <si>
    <t>229905</t>
  </si>
  <si>
    <t>SPURGER ISD</t>
  </si>
  <si>
    <t>079910</t>
  </si>
  <si>
    <t>STAFFORD MUNICIPAL SCHOOL DISTRICT</t>
  </si>
  <si>
    <t>127906</t>
  </si>
  <si>
    <t>STAMFORD ISD</t>
  </si>
  <si>
    <t>156902</t>
  </si>
  <si>
    <t>STANTON ISD</t>
  </si>
  <si>
    <t>072903</t>
  </si>
  <si>
    <t>STEPHENVILLE ISD</t>
  </si>
  <si>
    <t>216901</t>
  </si>
  <si>
    <t>STERLING CITY ISD</t>
  </si>
  <si>
    <t>247906</t>
  </si>
  <si>
    <t>STOCKDALE ISD</t>
  </si>
  <si>
    <t>211902</t>
  </si>
  <si>
    <t>STRATFORD ISD</t>
  </si>
  <si>
    <t>182905</t>
  </si>
  <si>
    <t>STRAWN ISD</t>
  </si>
  <si>
    <t>140908</t>
  </si>
  <si>
    <t>SUDAN ISD</t>
  </si>
  <si>
    <t>112910</t>
  </si>
  <si>
    <t>SULPHUR BLUFF ISD</t>
  </si>
  <si>
    <t>112901</t>
  </si>
  <si>
    <t>SULPHUR SPRINGS ISD</t>
  </si>
  <si>
    <t>110907</t>
  </si>
  <si>
    <t>SUNDOWN ISD</t>
  </si>
  <si>
    <t>057919</t>
  </si>
  <si>
    <t>SUNNYVALE ISD</t>
  </si>
  <si>
    <t>171902</t>
  </si>
  <si>
    <t>SUNRAY ISD</t>
  </si>
  <si>
    <t>020906</t>
  </si>
  <si>
    <t>SWEENY ISD</t>
  </si>
  <si>
    <t>143905</t>
  </si>
  <si>
    <t>SWEET HOME ISD</t>
  </si>
  <si>
    <t>177902</t>
  </si>
  <si>
    <t>SWEETWATER ISD</t>
  </si>
  <si>
    <t>205907</t>
  </si>
  <si>
    <t>TAFT ISD</t>
  </si>
  <si>
    <t>153904</t>
  </si>
  <si>
    <t>TAHOKA ISD</t>
  </si>
  <si>
    <t>146907</t>
  </si>
  <si>
    <t>TARKINGTON ISD</t>
  </si>
  <si>
    <t>201910</t>
  </si>
  <si>
    <t>TATUM ISD</t>
  </si>
  <si>
    <t>246911</t>
  </si>
  <si>
    <t>TAYLOR ISD</t>
  </si>
  <si>
    <t>081904</t>
  </si>
  <si>
    <t>TEAGUE ISD</t>
  </si>
  <si>
    <t>014909</t>
  </si>
  <si>
    <t>TEMPLE ISD</t>
  </si>
  <si>
    <t>210904</t>
  </si>
  <si>
    <t>TENAHA ISD</t>
  </si>
  <si>
    <t>022004</t>
  </si>
  <si>
    <t>TERLINGUA CSD</t>
  </si>
  <si>
    <t>222901</t>
  </si>
  <si>
    <t>TERRELL COUNTY ISD</t>
  </si>
  <si>
    <t>129906</t>
  </si>
  <si>
    <t>TERRELL ISD</t>
  </si>
  <si>
    <t>019907</t>
  </si>
  <si>
    <t>TEXARKANA ISD</t>
  </si>
  <si>
    <t>084906</t>
  </si>
  <si>
    <t>TEXAS CITY ISD</t>
  </si>
  <si>
    <t>211901</t>
  </si>
  <si>
    <t>TEXHOMA ISD</t>
  </si>
  <si>
    <t>056902</t>
  </si>
  <si>
    <t>TEXLINE ISD</t>
  </si>
  <si>
    <t>166905</t>
  </si>
  <si>
    <t>THORNDALE ISD</t>
  </si>
  <si>
    <t>246912</t>
  </si>
  <si>
    <t>THRALL ISD</t>
  </si>
  <si>
    <t>149902</t>
  </si>
  <si>
    <t>THREE RIVERS ISD</t>
  </si>
  <si>
    <t>072901</t>
  </si>
  <si>
    <t>THREE WAY ISD</t>
  </si>
  <si>
    <t>224901</t>
  </si>
  <si>
    <t>THROCKMORTON ISD</t>
  </si>
  <si>
    <t>158902</t>
  </si>
  <si>
    <t>TIDEHAVEN ISD</t>
  </si>
  <si>
    <t>210905</t>
  </si>
  <si>
    <t>TIMPSON ISD</t>
  </si>
  <si>
    <t>091907</t>
  </si>
  <si>
    <t>TIOGA ISD</t>
  </si>
  <si>
    <t>111903</t>
  </si>
  <si>
    <t>TOLAR ISD</t>
  </si>
  <si>
    <t>091918</t>
  </si>
  <si>
    <t>TOM BEAN ISD</t>
  </si>
  <si>
    <t>101921</t>
  </si>
  <si>
    <t>TOMBALL ISD</t>
  </si>
  <si>
    <t>071908</t>
  </si>
  <si>
    <t>TORNILLO ISD</t>
  </si>
  <si>
    <t>221905</t>
  </si>
  <si>
    <t>TRENT ISD</t>
  </si>
  <si>
    <t>074912</t>
  </si>
  <si>
    <t>TRENTON ISD</t>
  </si>
  <si>
    <t>107907</t>
  </si>
  <si>
    <t>TRINIDAD ISD</t>
  </si>
  <si>
    <t>228903</t>
  </si>
  <si>
    <t>TRINITY ISD</t>
  </si>
  <si>
    <t>212904</t>
  </si>
  <si>
    <t>TROUP ISD</t>
  </si>
  <si>
    <t>014910</t>
  </si>
  <si>
    <t>TROY ISD</t>
  </si>
  <si>
    <t>219903</t>
  </si>
  <si>
    <t>TULIA ISD</t>
  </si>
  <si>
    <t>178912</t>
  </si>
  <si>
    <t>TULOSO-MIDWAY ISD</t>
  </si>
  <si>
    <t>096905</t>
  </si>
  <si>
    <t>TURKEY QUITAQUE CISD</t>
  </si>
  <si>
    <t>212905</t>
  </si>
  <si>
    <t>TYLER ISD</t>
  </si>
  <si>
    <t>230908</t>
  </si>
  <si>
    <t>UNION GROVE ISD</t>
  </si>
  <si>
    <t>230904</t>
  </si>
  <si>
    <t>UNION HILL ISD</t>
  </si>
  <si>
    <t>240903</t>
  </si>
  <si>
    <t>UNITED ISD</t>
  </si>
  <si>
    <t>232904</t>
  </si>
  <si>
    <t>UTOPIA ISD</t>
  </si>
  <si>
    <t>232903</t>
  </si>
  <si>
    <t>UVALDE CONS ISD</t>
  </si>
  <si>
    <t>122902</t>
  </si>
  <si>
    <t>VALENTINE ISD</t>
  </si>
  <si>
    <t>018904</t>
  </si>
  <si>
    <t>VALLEY MILLS ISD</t>
  </si>
  <si>
    <t>049903</t>
  </si>
  <si>
    <t>VALLEY VIEW ISD</t>
  </si>
  <si>
    <t>108916</t>
  </si>
  <si>
    <t>091908</t>
  </si>
  <si>
    <t>VAN ALSTYNE ISD</t>
  </si>
  <si>
    <t>234906</t>
  </si>
  <si>
    <t>VAN ISD</t>
  </si>
  <si>
    <t>158906</t>
  </si>
  <si>
    <t>VAN VLECK ISD</t>
  </si>
  <si>
    <t>180902</t>
  </si>
  <si>
    <t>VEGA ISD</t>
  </si>
  <si>
    <t>126908</t>
  </si>
  <si>
    <t>VENUS ISD</t>
  </si>
  <si>
    <t>226908</t>
  </si>
  <si>
    <t>VERIBEST ISD</t>
  </si>
  <si>
    <t>244903</t>
  </si>
  <si>
    <t>VERNON CONS ISD</t>
  </si>
  <si>
    <t>235902</t>
  </si>
  <si>
    <t>VICTORIA ISD</t>
  </si>
  <si>
    <t>181907</t>
  </si>
  <si>
    <t>VIDOR ISD</t>
  </si>
  <si>
    <t>143904</t>
  </si>
  <si>
    <t>VYSEHRAD ISD</t>
  </si>
  <si>
    <t>161914</t>
  </si>
  <si>
    <t>WACO ISD</t>
  </si>
  <si>
    <t>089905</t>
  </si>
  <si>
    <t>WAELDER ISD</t>
  </si>
  <si>
    <t>059902</t>
  </si>
  <si>
    <t>WALCOTT ISD</t>
  </si>
  <si>
    <t>226906</t>
  </si>
  <si>
    <t>WALL ISD</t>
  </si>
  <si>
    <t>237904</t>
  </si>
  <si>
    <t>WALLER ISD</t>
  </si>
  <si>
    <t>049908</t>
  </si>
  <si>
    <t>WALNUT BEND ISD</t>
  </si>
  <si>
    <t>018905</t>
  </si>
  <si>
    <t>WALNUT SPRINGS ISD</t>
  </si>
  <si>
    <t>229904</t>
  </si>
  <si>
    <t>WARREN ISD</t>
  </si>
  <si>
    <t>102903</t>
  </si>
  <si>
    <t>WASKOM ISD</t>
  </si>
  <si>
    <t>226905</t>
  </si>
  <si>
    <t>WATER VALLEY ISD</t>
  </si>
  <si>
    <t>070912</t>
  </si>
  <si>
    <t>WAXAHACHIE ISD</t>
  </si>
  <si>
    <t>184903</t>
  </si>
  <si>
    <t>WEATHERFORD ISD</t>
  </si>
  <si>
    <t>240904</t>
  </si>
  <si>
    <t>WEBB CISD</t>
  </si>
  <si>
    <t>045905</t>
  </si>
  <si>
    <t>WEIMAR ISD</t>
  </si>
  <si>
    <t>044902</t>
  </si>
  <si>
    <t>WELLINGTON ISD</t>
  </si>
  <si>
    <t>223904</t>
  </si>
  <si>
    <t>WELLMAN-UNION ISD</t>
  </si>
  <si>
    <t>037909</t>
  </si>
  <si>
    <t>WELLS ISD</t>
  </si>
  <si>
    <t>108913</t>
  </si>
  <si>
    <t>WESLACO ISD</t>
  </si>
  <si>
    <t>100908</t>
  </si>
  <si>
    <t>WEST HARDIN CTY CISD</t>
  </si>
  <si>
    <t>161916</t>
  </si>
  <si>
    <t>WEST ISD</t>
  </si>
  <si>
    <t>181906</t>
  </si>
  <si>
    <t>WEST ORANGE-COVE CISD</t>
  </si>
  <si>
    <t>178915</t>
  </si>
  <si>
    <t>WEST OSO ISD</t>
  </si>
  <si>
    <t>201914</t>
  </si>
  <si>
    <t>WEST RUSK CTY CONS ISD</t>
  </si>
  <si>
    <t>202905</t>
  </si>
  <si>
    <t>WEST SABINE ISD</t>
  </si>
  <si>
    <t>168903</t>
  </si>
  <si>
    <t>WESTBROOK ISD</t>
  </si>
  <si>
    <t>062905</t>
  </si>
  <si>
    <t>WESTHOFF ISD</t>
  </si>
  <si>
    <t>073904</t>
  </si>
  <si>
    <t>WESTPHALIA ISD</t>
  </si>
  <si>
    <t>001908</t>
  </si>
  <si>
    <t>WESTWOOD ISD</t>
  </si>
  <si>
    <t>241904</t>
  </si>
  <si>
    <t>WHARTON ISD</t>
  </si>
  <si>
    <t>242903</t>
  </si>
  <si>
    <t>WHEELER ISD</t>
  </si>
  <si>
    <t>033904</t>
  </si>
  <si>
    <t>WHITE DEER ISD</t>
  </si>
  <si>
    <t>092908</t>
  </si>
  <si>
    <t>WHITE OAK ISD</t>
  </si>
  <si>
    <t>220920</t>
  </si>
  <si>
    <t>WHITE SETTLEMENT ISD</t>
  </si>
  <si>
    <t>040902</t>
  </si>
  <si>
    <t>WHITEFACE ISD</t>
  </si>
  <si>
    <t>212906</t>
  </si>
  <si>
    <t>WHITEHOUSE ISD</t>
  </si>
  <si>
    <t>091909</t>
  </si>
  <si>
    <t>WHITESBORO ISD</t>
  </si>
  <si>
    <t>091910</t>
  </si>
  <si>
    <t>WHITEWRIGHT ISD</t>
  </si>
  <si>
    <t>110908</t>
  </si>
  <si>
    <t>WHITHARRAL ISD</t>
  </si>
  <si>
    <t>109911</t>
  </si>
  <si>
    <t>WHITNEY ISD</t>
  </si>
  <si>
    <t>243905</t>
  </si>
  <si>
    <t>WICHITA FALLS ISD</t>
  </si>
  <si>
    <t>180904</t>
  </si>
  <si>
    <t>WILDORADO ISD</t>
  </si>
  <si>
    <t>170904</t>
  </si>
  <si>
    <t>WILLIS ISD</t>
  </si>
  <si>
    <t>234907</t>
  </si>
  <si>
    <t>WILLS POINT ISD</t>
  </si>
  <si>
    <t>153907</t>
  </si>
  <si>
    <t>WILSON ISD</t>
  </si>
  <si>
    <t>105905</t>
  </si>
  <si>
    <t>WIMBERLEY ISD</t>
  </si>
  <si>
    <t>236903</t>
  </si>
  <si>
    <t>WINDHAM SCHOOL DISTRICT</t>
  </si>
  <si>
    <t>005904</t>
  </si>
  <si>
    <t>WINDTHORST ISD</t>
  </si>
  <si>
    <t>248902</t>
  </si>
  <si>
    <t>WINK-LOVING CONS ISD</t>
  </si>
  <si>
    <t>250907</t>
  </si>
  <si>
    <t>WINNSBORO ISD</t>
  </si>
  <si>
    <t>212910</t>
  </si>
  <si>
    <t>WINONA ISD</t>
  </si>
  <si>
    <t>200904</t>
  </si>
  <si>
    <t>WINTERS ISD</t>
  </si>
  <si>
    <t>174906</t>
  </si>
  <si>
    <t>WODEN ISD</t>
  </si>
  <si>
    <t>116909</t>
  </si>
  <si>
    <t>WOLFE CITY ISD</t>
  </si>
  <si>
    <t>196902</t>
  </si>
  <si>
    <t>WOODSBORO ISD</t>
  </si>
  <si>
    <t>224902</t>
  </si>
  <si>
    <t>WOODSON ISD</t>
  </si>
  <si>
    <t>229903</t>
  </si>
  <si>
    <t>WOODVILLE ISD</t>
  </si>
  <si>
    <t>081905</t>
  </si>
  <si>
    <t>WORTHAM ISD</t>
  </si>
  <si>
    <t>043914</t>
  </si>
  <si>
    <t>WYLIE ISD</t>
  </si>
  <si>
    <t>221912</t>
  </si>
  <si>
    <t>250905</t>
  </si>
  <si>
    <t>YANTIS ISD</t>
  </si>
  <si>
    <t>062903</t>
  </si>
  <si>
    <t>YOAKUM ISD</t>
  </si>
  <si>
    <t>062904</t>
  </si>
  <si>
    <t>YORKTOWN ISD</t>
  </si>
  <si>
    <t>071905</t>
  </si>
  <si>
    <t>YSLETA ISD</t>
  </si>
  <si>
    <t>253901</t>
  </si>
  <si>
    <t>ZAPATA COUNTY ISD</t>
  </si>
  <si>
    <t>003906</t>
  </si>
  <si>
    <t>ZAVALLA ISD</t>
  </si>
  <si>
    <t>025906</t>
  </si>
  <si>
    <t>ZEPHYR ISD</t>
  </si>
  <si>
    <t>Charter School</t>
  </si>
  <si>
    <t>057829</t>
  </si>
  <si>
    <t>A PLUS ACADEMY</t>
  </si>
  <si>
    <t>057816</t>
  </si>
  <si>
    <t>A W BROWN FELLOWSHIP CHARTER SCHOOL</t>
  </si>
  <si>
    <t>101871</t>
  </si>
  <si>
    <t>A+ UNLIMITED POTENTIAL</t>
  </si>
  <si>
    <t>101810</t>
  </si>
  <si>
    <t>ACADEMY OF ACCELERATED</t>
  </si>
  <si>
    <t>015816</t>
  </si>
  <si>
    <t>ACADEMY OF CAREERS &amp; TECH</t>
  </si>
  <si>
    <t>057810</t>
  </si>
  <si>
    <t>ACADEMY OF DALLAS</t>
  </si>
  <si>
    <t>101849</t>
  </si>
  <si>
    <t>ACCELERATED INTERMEDIATE ACADEMY</t>
  </si>
  <si>
    <t>101815</t>
  </si>
  <si>
    <t>ALIEF MONTESSORI SCHOOL</t>
  </si>
  <si>
    <t>084804</t>
  </si>
  <si>
    <t>AMBASSADORS PREPARATORY ACADEMY</t>
  </si>
  <si>
    <t>101819</t>
  </si>
  <si>
    <t>AMIGOS POR VIDA-FRIENDS FOR LIFE CHARTER SCHOOL</t>
  </si>
  <si>
    <t>101803</t>
  </si>
  <si>
    <t>ARISTOI CLASSICAL ACADEMY</t>
  </si>
  <si>
    <t>220802</t>
  </si>
  <si>
    <t>ARLINGTON CLASSICS ACADEMY</t>
  </si>
  <si>
    <t>021805</t>
  </si>
  <si>
    <t>ARROW ACADEMY</t>
  </si>
  <si>
    <t>227825</t>
  </si>
  <si>
    <t>AUSTIN ACHIEVE PUBLIC SCHOOL</t>
  </si>
  <si>
    <t>227821</t>
  </si>
  <si>
    <t>AUSTIN DISCOVERY SCHOOL</t>
  </si>
  <si>
    <t>015834</t>
  </si>
  <si>
    <t>BASIS SAN ANTONIO</t>
  </si>
  <si>
    <t>101847</t>
  </si>
  <si>
    <t>BEATRICE MAYES INSTITUTE</t>
  </si>
  <si>
    <t>101870</t>
  </si>
  <si>
    <t>BETA ACADEMY</t>
  </si>
  <si>
    <t>015809</t>
  </si>
  <si>
    <t>BEXAR COUNTY ACADEMY</t>
  </si>
  <si>
    <t>193801</t>
  </si>
  <si>
    <t>BIG SPRINGS CHARTER SCHOOL</t>
  </si>
  <si>
    <t>123807</t>
  </si>
  <si>
    <t>BOB HOPE SCHOOL</t>
  </si>
  <si>
    <t>213801</t>
  </si>
  <si>
    <t>BRAZOS RIVER CHARTER SCHOOL</t>
  </si>
  <si>
    <t>021803</t>
  </si>
  <si>
    <t>BRAZOS SCHOOL FOR INQUIRY</t>
  </si>
  <si>
    <t>015830</t>
  </si>
  <si>
    <t>BROOKS ACADEMY OF SCIENCE</t>
  </si>
  <si>
    <t>071801</t>
  </si>
  <si>
    <t>BURNHAM WOOD CHARTER SCHOOL</t>
  </si>
  <si>
    <t>101837</t>
  </si>
  <si>
    <t>CALVIN NELMS CHARTER</t>
  </si>
  <si>
    <t>227817</t>
  </si>
  <si>
    <t>CEDARS INTERNATIONAL ACADEMY</t>
  </si>
  <si>
    <t>227814</t>
  </si>
  <si>
    <t>CHAPARRAL STAR ACADEMY</t>
  </si>
  <si>
    <t>220815</t>
  </si>
  <si>
    <t>CHAPEL HILL ACADEMY</t>
  </si>
  <si>
    <t>057841</t>
  </si>
  <si>
    <t>CITYSCAPE SCHOOLS INC.</t>
  </si>
  <si>
    <t>068802</t>
  </si>
  <si>
    <t>COMPASS ACADEMY</t>
  </si>
  <si>
    <t>015838</t>
  </si>
  <si>
    <t>COMPASS ROSE EDUCATION, INC.</t>
  </si>
  <si>
    <t>101842</t>
  </si>
  <si>
    <t>COMQUEST ACADEMY</t>
  </si>
  <si>
    <t>178807</t>
  </si>
  <si>
    <t>CORPUS CHRISTI MONTESSORI</t>
  </si>
  <si>
    <t>184801</t>
  </si>
  <si>
    <t>CROSSTIMBERS ACADEMY</t>
  </si>
  <si>
    <t>212801</t>
  </si>
  <si>
    <t>CUMBERLAND ACADEMY</t>
  </si>
  <si>
    <t>057805</t>
  </si>
  <si>
    <t>DALLAS COMM CHARTER SCHOOL</t>
  </si>
  <si>
    <t>178801</t>
  </si>
  <si>
    <t>DR M L GARZA-GONZALEZ CHARTER SCHOOL</t>
  </si>
  <si>
    <t>101856</t>
  </si>
  <si>
    <t>DRAW ACADEMY</t>
  </si>
  <si>
    <t>057806</t>
  </si>
  <si>
    <t>EAGLE ADVANTAGE SCHOOL</t>
  </si>
  <si>
    <t>220811</t>
  </si>
  <si>
    <t>EAST FORT WORTH MONTESSORI</t>
  </si>
  <si>
    <t>092801</t>
  </si>
  <si>
    <t>EAST TEXAS CHARTER SCHOOL</t>
  </si>
  <si>
    <t>227803</t>
  </si>
  <si>
    <t>EDEN PARK ACADEMY</t>
  </si>
  <si>
    <t>057833</t>
  </si>
  <si>
    <t>EDUCATION CENTER INT ACADEMY</t>
  </si>
  <si>
    <t>071804</t>
  </si>
  <si>
    <t>EL PASO ACADEMY EAST</t>
  </si>
  <si>
    <t>071810</t>
  </si>
  <si>
    <t>EL PASO LEADERSHIP ACADEMY</t>
  </si>
  <si>
    <t>015836</t>
  </si>
  <si>
    <t>ELEANOR KOLITZ HEBREW LANGUAGE ACADEMY</t>
  </si>
  <si>
    <t>072802</t>
  </si>
  <si>
    <t>ERATH EXCELS! ACADEMY</t>
  </si>
  <si>
    <t>057834</t>
  </si>
  <si>
    <t>EVOLUTION ACADEMY CHARTER SCHOOL</t>
  </si>
  <si>
    <t>108809</t>
  </si>
  <si>
    <t>EXCELLENCE IN LEADERSHIP ACADEMY</t>
  </si>
  <si>
    <t>057815</t>
  </si>
  <si>
    <t>FAITH FAMILY ACAD OAK CL</t>
  </si>
  <si>
    <t>070801</t>
  </si>
  <si>
    <t>FAITH FAMILY ACADEMY WAXAHACHIE</t>
  </si>
  <si>
    <t>101867</t>
  </si>
  <si>
    <t>FALLBROOK COLLEGE PREPARATORY ACADEMY</t>
  </si>
  <si>
    <t>220809</t>
  </si>
  <si>
    <t>FT WORTH ACADEMY FINE ARTS</t>
  </si>
  <si>
    <t>240801</t>
  </si>
  <si>
    <t>GATEWAY ACADEMY</t>
  </si>
  <si>
    <t>057831</t>
  </si>
  <si>
    <t>GATEWAY CHARTER ACADEMY</t>
  </si>
  <si>
    <t>015802</t>
  </si>
  <si>
    <t>GEORGE GERVIN ACADEMY</t>
  </si>
  <si>
    <t>101804</t>
  </si>
  <si>
    <t>GEORGE I SANCHEZ CHARTER</t>
  </si>
  <si>
    <t>057835</t>
  </si>
  <si>
    <t>GOLDEN RULE CHARTER SCHOOL</t>
  </si>
  <si>
    <t>246802</t>
  </si>
  <si>
    <t>GOODWATER MONTESSORI SCHOOL</t>
  </si>
  <si>
    <t>015835</t>
  </si>
  <si>
    <t>GREAT HEARTS ACADEMY - SAN ANTONIO</t>
  </si>
  <si>
    <t>236801</t>
  </si>
  <si>
    <t>GULF COAST TRADES CENTER</t>
  </si>
  <si>
    <t>101858</t>
  </si>
  <si>
    <t>HARMONY SCHOOL OF EXCELLENCE HOUSTON</t>
  </si>
  <si>
    <t>101862</t>
  </si>
  <si>
    <t>HARMONY SCHOOL OF SCIENCE HOUSTON</t>
  </si>
  <si>
    <t>227816</t>
  </si>
  <si>
    <t>HARMONY SCIENCE ACADEMY AUSTIN</t>
  </si>
  <si>
    <t>071806</t>
  </si>
  <si>
    <t>HARMONY SCIENCE ACADEMY EL PASO</t>
  </si>
  <si>
    <t>101846</t>
  </si>
  <si>
    <t>HARMONY SCIENCE ACADEMY HOUSTON</t>
  </si>
  <si>
    <t>015828</t>
  </si>
  <si>
    <t>HARMONY SCIENCE ACADEMY SAN ANTONIO</t>
  </si>
  <si>
    <t>161807</t>
  </si>
  <si>
    <t>HARMONY SCIENCE ACADEMY WACO</t>
  </si>
  <si>
    <t>015833</t>
  </si>
  <si>
    <t>HENRY FORD ACADEMY - SAN ANTONIO</t>
  </si>
  <si>
    <t>220819</t>
  </si>
  <si>
    <t>HIGH POINT ACADEMY</t>
  </si>
  <si>
    <t>101828</t>
  </si>
  <si>
    <t>HOUSTON GATEWAY CHARTER SCHOOL</t>
  </si>
  <si>
    <t>101821</t>
  </si>
  <si>
    <t>HOUSTON HEIGHTS HIGH SCHOOL</t>
  </si>
  <si>
    <t>108807</t>
  </si>
  <si>
    <t>IDEA PUBLIC SCHOOLS</t>
  </si>
  <si>
    <t>057830</t>
  </si>
  <si>
    <t>INSPIRED VISION ACADEMY</t>
  </si>
  <si>
    <t>057848</t>
  </si>
  <si>
    <t>INTERNATIONAL LEADERSHIP OF TEXAS</t>
  </si>
  <si>
    <t>057819</t>
  </si>
  <si>
    <t>JEAN MASSIEU ACADEMY</t>
  </si>
  <si>
    <t>015808</t>
  </si>
  <si>
    <t>JOHN H WOOD CHARTER SCHOOL</t>
  </si>
  <si>
    <t>015822</t>
  </si>
  <si>
    <t>JUBILEE ACADEMIC CENTER</t>
  </si>
  <si>
    <t>105801</t>
  </si>
  <si>
    <t>KATHERINE ANNE PORTER SCHOOL</t>
  </si>
  <si>
    <t>126801</t>
  </si>
  <si>
    <t>KAUFFMAN LEADERSHIP ACADEMY</t>
  </si>
  <si>
    <t>105803</t>
  </si>
  <si>
    <t>KI CHARTER ACADEMY</t>
  </si>
  <si>
    <t>015826</t>
  </si>
  <si>
    <t>KIPP ASPIRE ACADEMY</t>
  </si>
  <si>
    <t>227820</t>
  </si>
  <si>
    <t>KIPP TEXAS PUBLIC SCHOOLS</t>
  </si>
  <si>
    <t>101813</t>
  </si>
  <si>
    <t>KIPP INC CHARTER</t>
  </si>
  <si>
    <t>057837</t>
  </si>
  <si>
    <t>KIPP TRUTH ACADEMY</t>
  </si>
  <si>
    <t>057839</t>
  </si>
  <si>
    <t>LA ACADEMIA DE ESTRELLAS</t>
  </si>
  <si>
    <t>101833</t>
  </si>
  <si>
    <t>LA AMISTAD ACADEMY</t>
  </si>
  <si>
    <t>071807</t>
  </si>
  <si>
    <t>LA FE PREPARATORY SCHOOL</t>
  </si>
  <si>
    <t>061804</t>
  </si>
  <si>
    <t>LEADERSHIP PREP SCHOOL</t>
  </si>
  <si>
    <t>057846</t>
  </si>
  <si>
    <t>LEGACY PREPARATORY</t>
  </si>
  <si>
    <t>057807</t>
  </si>
  <si>
    <t>LIFE SCHOOL</t>
  </si>
  <si>
    <t>015825</t>
  </si>
  <si>
    <t>LIGHTHOUSE CHARTER SCHOOL</t>
  </si>
  <si>
    <t>057844</t>
  </si>
  <si>
    <t>MANARA ACADEMY</t>
  </si>
  <si>
    <t>130801</t>
  </si>
  <si>
    <t>MEADOWLAND CHARTER SCHOOL</t>
  </si>
  <si>
    <t>246801</t>
  </si>
  <si>
    <t>MERIDIAN WORLD SCHOOL</t>
  </si>
  <si>
    <t>101855</t>
  </si>
  <si>
    <t>MEYERPARK ELEMENTARY CHARTER</t>
  </si>
  <si>
    <t>165802</t>
  </si>
  <si>
    <t>MIDLAND ACADEMY CHARTER SCHOOL</t>
  </si>
  <si>
    <t>108804</t>
  </si>
  <si>
    <t>MID-VALLEY ACADEMY</t>
  </si>
  <si>
    <t>227826</t>
  </si>
  <si>
    <t>MONTESSORI FOR ALL</t>
  </si>
  <si>
    <t>015805</t>
  </si>
  <si>
    <t>NEW FRONTIERS CHARTER SCHOOL</t>
  </si>
  <si>
    <t>220817</t>
  </si>
  <si>
    <t>NEWMAN INTERNATIONAL ACADEMY</t>
  </si>
  <si>
    <t>220814</t>
  </si>
  <si>
    <t>NORTH TEXAS ELEMENTARY SCHOOL OF ARTS</t>
  </si>
  <si>
    <t>057809</t>
  </si>
  <si>
    <t>NOVA CHARTER SCHOOL</t>
  </si>
  <si>
    <t>057827</t>
  </si>
  <si>
    <t>NOVA CHARTER SOUTHEAST</t>
  </si>
  <si>
    <t>227804</t>
  </si>
  <si>
    <t>NYOS CHARTER SCHOOL</t>
  </si>
  <si>
    <t>084802</t>
  </si>
  <si>
    <t>ODYSSEY ACADEMY</t>
  </si>
  <si>
    <t>014804</t>
  </si>
  <si>
    <t>ORENDA CHARTER SCHOOL</t>
  </si>
  <si>
    <t>183801</t>
  </si>
  <si>
    <t>PANOLA CHARTER SCHOOL</t>
  </si>
  <si>
    <t>071803</t>
  </si>
  <si>
    <t>PASO DEL NORTE ACADEMY</t>
  </si>
  <si>
    <t>057802</t>
  </si>
  <si>
    <t>PEGASUS SCHOOL OF LIBERAL ARTS &amp; SCIENCE</t>
  </si>
  <si>
    <t>003801</t>
  </si>
  <si>
    <t>PINEYWOODS ACADEMY</t>
  </si>
  <si>
    <t>057850</t>
  </si>
  <si>
    <t>PIONEER TECHNOLOGY &amp; ARTS ACADEMY</t>
  </si>
  <si>
    <t>015801</t>
  </si>
  <si>
    <t>POR VIDA ACADEMY</t>
  </si>
  <si>
    <t>072801</t>
  </si>
  <si>
    <t>PREMIER HIGH SCHOOLS</t>
  </si>
  <si>
    <t>084805</t>
  </si>
  <si>
    <t>PREMIER LEARNING ACADEMY</t>
  </si>
  <si>
    <t>101853</t>
  </si>
  <si>
    <t>PROMISE COMMUNITY SCHOOL</t>
  </si>
  <si>
    <t>015815</t>
  </si>
  <si>
    <t>RADIANCE ACADEMY OF LEARNING</t>
  </si>
  <si>
    <t>234801</t>
  </si>
  <si>
    <t>RANCH ACADEMY</t>
  </si>
  <si>
    <t>161802</t>
  </si>
  <si>
    <t>RAPOPORT ACADEMY</t>
  </si>
  <si>
    <t>101806</t>
  </si>
  <si>
    <t>RAUL YZAGUIRRE SCHOOL</t>
  </si>
  <si>
    <t>014801</t>
  </si>
  <si>
    <t>RICHARD MILBURN - KILLEEN</t>
  </si>
  <si>
    <t>152802</t>
  </si>
  <si>
    <t>RISE ACADEMY</t>
  </si>
  <si>
    <t>015806</t>
  </si>
  <si>
    <t>SCHOOL OF EXCELLENCE IN EDUCATION</t>
  </si>
  <si>
    <t>015831</t>
  </si>
  <si>
    <t>SCHOOL OF SCIENCE &amp; TECH-DISCOVERY</t>
  </si>
  <si>
    <t>015827</t>
  </si>
  <si>
    <t>SCHOOL OF SCIENCE &amp; TECHNOLOGY</t>
  </si>
  <si>
    <t>178808</t>
  </si>
  <si>
    <t>SEASHORE CHARTER SCHOOLS</t>
  </si>
  <si>
    <t>101802</t>
  </si>
  <si>
    <t>SER-NINOS CHARTER SCHOOL</t>
  </si>
  <si>
    <t>015819</t>
  </si>
  <si>
    <t>SHEKINAH RADIANCE ACADEMY</t>
  </si>
  <si>
    <t>152803</t>
  </si>
  <si>
    <t>SOUTH PLAINS ACADEMY</t>
  </si>
  <si>
    <t>108802</t>
  </si>
  <si>
    <t>SOUTH TEXAS EDUCATIONAL TECH</t>
  </si>
  <si>
    <t>101838</t>
  </si>
  <si>
    <t>SOUTHWEST HIGH SCHOOL</t>
  </si>
  <si>
    <t>015807</t>
  </si>
  <si>
    <t>SOUTHWEST PREPARATORY SCHOOL</t>
  </si>
  <si>
    <t>057836</t>
  </si>
  <si>
    <t>ST ANTHONY SCHOOL</t>
  </si>
  <si>
    <t>013801</t>
  </si>
  <si>
    <t>ST MARYS CHARTER SCHOOL</t>
  </si>
  <si>
    <t>101859</t>
  </si>
  <si>
    <t>STEPPING STONES CHARTER ELEMENTARY</t>
  </si>
  <si>
    <t>123803</t>
  </si>
  <si>
    <t>TEKOA ACADEMY</t>
  </si>
  <si>
    <t>014803</t>
  </si>
  <si>
    <t>TEMPLE EDUCATION CENTER</t>
  </si>
  <si>
    <t>057804</t>
  </si>
  <si>
    <t>TEXANS CAN ACADEMIES</t>
  </si>
  <si>
    <t>221801</t>
  </si>
  <si>
    <t>TEXAS COLLEGE PREPARATORY ACADEMIES</t>
  </si>
  <si>
    <t>061802</t>
  </si>
  <si>
    <t>TEXAS EDUCATION CENTER</t>
  </si>
  <si>
    <t>227805</t>
  </si>
  <si>
    <t>TEXAS EMPOWERMENT ACADEMY</t>
  </si>
  <si>
    <t>105802</t>
  </si>
  <si>
    <t>TEXAS PREPARATORY SCHOOL</t>
  </si>
  <si>
    <t>170801</t>
  </si>
  <si>
    <t>TEXAS SERENITY ACADEMY</t>
  </si>
  <si>
    <t>057811</t>
  </si>
  <si>
    <t>THE CHILDREN FIRST ACADEMY - DALLAS</t>
  </si>
  <si>
    <t>227824</t>
  </si>
  <si>
    <t>THE EAST AUSTIN COLLEGE PREP ACADEMY</t>
  </si>
  <si>
    <t>123805</t>
  </si>
  <si>
    <t>THE EHRHART SCHOOL</t>
  </si>
  <si>
    <t>227828</t>
  </si>
  <si>
    <t>THE EXCEL CENTER</t>
  </si>
  <si>
    <t>227827</t>
  </si>
  <si>
    <t>THE EXCEL CENTER FOR ADULTS</t>
  </si>
  <si>
    <t>043802</t>
  </si>
  <si>
    <t>THE LONE STAR LANGUAGE ACADEMY</t>
  </si>
  <si>
    <t>057803</t>
  </si>
  <si>
    <t>THE NORTH HILLS SCHOOL</t>
  </si>
  <si>
    <t>101868</t>
  </si>
  <si>
    <t>THE PRO-VISION ACADEMY</t>
  </si>
  <si>
    <t>101861</t>
  </si>
  <si>
    <t>THE RHODES SCHOOL</t>
  </si>
  <si>
    <t>226801</t>
  </si>
  <si>
    <t>TLC ACADEMY</t>
  </si>
  <si>
    <t>220801</t>
  </si>
  <si>
    <t>TREETOPS INTERNATIONAL</t>
  </si>
  <si>
    <t>057813</t>
  </si>
  <si>
    <t>TRINITY BASIN PREPARATORY</t>
  </si>
  <si>
    <t>046802</t>
  </si>
  <si>
    <t>TRINITY CHARTER SCHOOL</t>
  </si>
  <si>
    <t>057849</t>
  </si>
  <si>
    <t>TRINITY ENVIRONMENTAL ACADEMY</t>
  </si>
  <si>
    <t>061805</t>
  </si>
  <si>
    <t>TRIVIUM ACADEMY</t>
  </si>
  <si>
    <t>101840</t>
  </si>
  <si>
    <t>TWO DIMENSIONS PREP ACADEMY</t>
  </si>
  <si>
    <t>057845</t>
  </si>
  <si>
    <t>UME PREPARATORY ACADEMY</t>
  </si>
  <si>
    <t>057808</t>
  </si>
  <si>
    <t>UNIVERSAL ACADEMY</t>
  </si>
  <si>
    <t>108808</t>
  </si>
  <si>
    <t>VANGUARD ACADEMY</t>
  </si>
  <si>
    <t>101814</t>
  </si>
  <si>
    <t>VARNETT CHARTER SCHOOL</t>
  </si>
  <si>
    <t>101865</t>
  </si>
  <si>
    <t>VICTORY PREPARATORY ACADEMY</t>
  </si>
  <si>
    <t>057847</t>
  </si>
  <si>
    <t>VILLAGE TECH SCHOOLS</t>
  </si>
  <si>
    <t>071809</t>
  </si>
  <si>
    <t>VISTA  DEL FUTURO CHARTER</t>
  </si>
  <si>
    <t>161801</t>
  </si>
  <si>
    <t>WACO CHARTER SCHOOL</t>
  </si>
  <si>
    <t>101864</t>
  </si>
  <si>
    <t>WALIPP ACADEMY</t>
  </si>
  <si>
    <t>220810</t>
  </si>
  <si>
    <t>WESTLAKE ACADEMY</t>
  </si>
  <si>
    <t>057828</t>
  </si>
  <si>
    <t>WINFREE ACADEMY CHARTER SCHOOLS</t>
  </si>
  <si>
    <t>101845</t>
  </si>
  <si>
    <t>YES PREP PUBLIC SCHOOLS</t>
  </si>
  <si>
    <t>New School in 2018</t>
  </si>
  <si>
    <t>84902</t>
  </si>
  <si>
    <t>MOODY EARLY CHILDHOOD CENTER</t>
  </si>
  <si>
    <t>101874</t>
  </si>
  <si>
    <t>LEGACY SCHOOL OF SPORT SCIENCES</t>
  </si>
  <si>
    <t>101873</t>
  </si>
  <si>
    <t>YELLOWSTONE COLLEGE PREPARATORY</t>
  </si>
  <si>
    <t>57851</t>
  </si>
  <si>
    <t>BRIDGEWAY PREPARATORY ACADEMY</t>
  </si>
  <si>
    <t>227829</t>
  </si>
  <si>
    <t>VALOR PUBLIC SCHOOLS</t>
  </si>
  <si>
    <t>101872</t>
  </si>
  <si>
    <t>ETOILE ACADEMY CHARTER SCHOOL</t>
  </si>
  <si>
    <t>New School in 2019</t>
  </si>
  <si>
    <t>DEMOCRACY PREP PUBLIC SCHOOLS</t>
  </si>
  <si>
    <t>ELEMENTARY SCHOOL FOR EDUCATION INNOVATION</t>
  </si>
  <si>
    <t>REVE PREPARATORY CHARTER SCHOOL</t>
  </si>
  <si>
    <t>BLOOM ACADEMY CHARTER SCHOOL</t>
  </si>
  <si>
    <t>PROMESA ACADEMY CHARTER SCHOOL</t>
  </si>
  <si>
    <t>RELAY LAB SCHOOLS TEXAS</t>
  </si>
  <si>
    <t xml:space="preserve">ECTOR SUCCESS ACADEMY NETWORK </t>
  </si>
  <si>
    <t>EAST TEXAS ADVANCED ACADEMIES</t>
  </si>
  <si>
    <t xml:space="preserve">LUBBOCK PARTNERSHIP NETWORK </t>
  </si>
  <si>
    <t>CARVER CENTER</t>
  </si>
  <si>
    <t>BEN MILAM INTERNATIONAL ACADEMY</t>
  </si>
  <si>
    <t>RURAL SCHOOLS INNOVATION ZONE</t>
  </si>
  <si>
    <t>REACH NETWORK</t>
  </si>
  <si>
    <t>TRANSFORMATION WACO</t>
  </si>
  <si>
    <t>Terminated Schools</t>
  </si>
  <si>
    <t>DALLAS COUNTY SCHOOL DISTRICT</t>
  </si>
  <si>
    <t>ZOE LEARNING ACADEMY</t>
  </si>
  <si>
    <t>WINFIELD ISD</t>
  </si>
  <si>
    <t>CARPE DIEM SCHOOLS</t>
  </si>
  <si>
    <t>SAN ANTONIO SCHOOL FOR INQUIRY AND CREATIVITY</t>
  </si>
  <si>
    <t>New School in 2020</t>
  </si>
  <si>
    <t>COLLEGIATE EDU-NATION</t>
  </si>
  <si>
    <t>ELEVATE COLLEGIATE CHARTER SCHOOL</t>
  </si>
  <si>
    <t xml:space="preserve">HOUSTON CLASSICAL CHARTER SCHOOL </t>
  </si>
  <si>
    <t>LEADERSHIP ACADEMY NETWORK - TEXAS WESLEYAN UNIVERSITY</t>
  </si>
  <si>
    <t>SAN ANTONIO PREPARATORY CHARTER SCHOOL</t>
  </si>
  <si>
    <t>SCHOOL INNOVATION COLLABORATIVE</t>
  </si>
  <si>
    <t xml:space="preserve">TEXAS COUNCIL FOR INTERNATIONAL STUDIES </t>
  </si>
  <si>
    <t>TEXAS DIVISION OF EMERGENCY MANAGEMENT</t>
  </si>
  <si>
    <t>THE GATHERING PLACE</t>
  </si>
  <si>
    <t>2020 Changes in Net OPEB Liability Recognized in OPEB Expense</t>
  </si>
  <si>
    <t>UNAUDITED</t>
  </si>
  <si>
    <t>(a) Subtotal 2020 OPEB Expense from Schedule of OPEB Expense Detail.  These OPEB expense amounts do not include amortization of prior year deferrals.  Please refer to the "Instructions for Using the GASB 75 Schedules".</t>
  </si>
  <si>
    <t>Schedule of Other Post Employment Benefit (OPEB) Amounts by Employer</t>
  </si>
  <si>
    <t>Measurement Period - Fiscal Year Ended August 31, 2020</t>
  </si>
  <si>
    <t>Reporting Year - Fiscal Year 2021</t>
  </si>
  <si>
    <t xml:space="preserve">(b) Individual employer amounts in column 8 cannot be calculated by multiplying the plan level amount by the employer's proportionate share, because of the impact of the changes in proportionate share. </t>
  </si>
  <si>
    <t>Net OPEB Liability</t>
  </si>
  <si>
    <t>Deferred Outflows/(Inflows) of Resources for Current Year Experience</t>
  </si>
  <si>
    <t>Sum of All Layers of Deferred Outflows of Resources as of 8/31/2020</t>
  </si>
  <si>
    <t>Sum of All Layers of Deferred Inflows of Resources as of 8/31/2020</t>
  </si>
  <si>
    <t xml:space="preserve">Total OPEB Expense </t>
  </si>
  <si>
    <t>End of Year Sensitivities</t>
  </si>
  <si>
    <t>Proportionate Share
(2)</t>
  </si>
  <si>
    <t>Net OPEB Liability Beginning of Year 
(3)</t>
  </si>
  <si>
    <t>FY 2020 Contributions per TRUST as adjusted
(4)</t>
  </si>
  <si>
    <t>Contribution Adjustments
(5)</t>
  </si>
  <si>
    <t>Supplemental Appropriation
(6)</t>
  </si>
  <si>
    <t>Federal Funding
(7)</t>
  </si>
  <si>
    <t>Subtotal OPEB Expense 
(Current Year Expensing of Current Years' Layers) (a) (b)
 (8)</t>
  </si>
  <si>
    <t>Difference Between Expected and Actual Actuarial Experience
(9)</t>
  </si>
  <si>
    <t>Changes in Actuarial Assumptions
(10)</t>
  </si>
  <si>
    <t>Difference Between Projected and Actual Investment Earnings
(11)</t>
  </si>
  <si>
    <t>Changes in Proportion and Difference between Employer Contributions and Proportionate Share
(12)</t>
  </si>
  <si>
    <t>Net OPEB Liability End of Year 
(13)</t>
  </si>
  <si>
    <t>Difference Between Expected and Actual Actuarial Experience
(14)</t>
  </si>
  <si>
    <t>Changes in Assumptions
(15)</t>
  </si>
  <si>
    <t>Difference Between Projected and Actual Investment Earnings
(16)</t>
  </si>
  <si>
    <t>Changes in Proportion and Differences Between Employer Contributions and Proportionate Share of Contributions
(17)</t>
  </si>
  <si>
    <t>Total Deferred Outflows of Resources
(18)</t>
  </si>
  <si>
    <t>Difference Between Expected and Actual Actuarial Experience
(19)</t>
  </si>
  <si>
    <t>Changes in Assumptions
(20)</t>
  </si>
  <si>
    <t>Difference Between Projected and Actual Investment Earnings
(21)</t>
  </si>
  <si>
    <t>Changes in Proportion and Differences Between Employer Contributions and Proportionate Share of Contributions
(22)</t>
  </si>
  <si>
    <t>Total Deferred Inflows of Resources
(23)</t>
  </si>
  <si>
    <t>OPEB Expense
(Current Year Expensing of Current Years' Layers)
(24)</t>
  </si>
  <si>
    <t xml:space="preserve"> OPEB Expense 
(Current Year Expensing of Prior Years' Layers) 
(25)</t>
  </si>
  <si>
    <t>Total OPEB Expense (Includes Employer Specific Adjustments)
(= Col 24 + Col 25)
(26)</t>
  </si>
  <si>
    <t>1% Decrease in Health Care Trend</t>
  </si>
  <si>
    <t>1% Increase in Health Care Trend</t>
  </si>
  <si>
    <t>015837</t>
  </si>
  <si>
    <t>057000</t>
  </si>
  <si>
    <t>092000</t>
  </si>
  <si>
    <t>068000</t>
  </si>
  <si>
    <t>015839</t>
  </si>
  <si>
    <t>015000</t>
  </si>
  <si>
    <t>024000</t>
  </si>
  <si>
    <t>015840</t>
  </si>
  <si>
    <t>015820</t>
  </si>
  <si>
    <t>015841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</si>
</sst>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m\ d\,\ yyyy;@"/>
    <numFmt numFmtId="165" formatCode="_(* #,##0_);_(* \(#,##0\);_(* &quot;-&quot;??_);_(@_)"/>
    <numFmt numFmtId="166" formatCode="0000"/>
    <numFmt numFmtId="167" formatCode="_(&quot;$&quot;* #,##0_);_(&quot;$&quot;* \(#,##0\);_(&quot;$&quot;* &quot;-&quot;??_);_(@_)"/>
    <numFmt numFmtId="168" formatCode="_(* #,##0.000000000000_);_(* \(#,##0.000000000000\);_(*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b/>
      <sz val="11"/>
      <name val="Calibri"/>
      <family val="2"/>
      <scheme val="minor"/>
    </font>
    <font>
      <b/>
      <sz val="8"/>
      <color indexed="81"/>
      <name val="Tahoma"/>
      <family val="2"/>
    </font>
    <font>
      <sz val="8"/>
      <color indexed="81"/>
      <name val="Tahoma"/>
      <family val="2"/>
    </font>
    <font>
      <b/>
      <sz val="28"/>
      <color theme="1"/>
      <name val="Times New Roman"/>
      <family val="1"/>
    </font>
    <font>
      <sz val="9"/>
      <color theme="1"/>
      <name val="Calibri"/>
      <family val="2"/>
      <scheme val="minor"/>
    </font>
    <font>
      <sz val="11"/>
      <name val="Calibri"/>
      <family val="2"/>
      <scheme val="minor"/>
    </font>
    <font>
      <sz val="12"/>
      <color theme="1"/>
      <name val="Calibri"/>
      <family val="2"/>
      <scheme val="minor"/>
    </font>
    <font>
      <b/>
      <sz val="12"/>
      <color theme="1"/>
      <name val="Calibri"/>
      <family val="2"/>
      <scheme val="minor"/>
    </font>
    <font>
      <sz val="14"/>
      <color theme="1"/>
      <name val="Calibri"/>
      <family val="2"/>
      <scheme val="minor"/>
    </font>
    <font>
      <b/>
      <sz val="12"/>
      <name val="Calibri"/>
      <family val="2"/>
      <scheme val="minor"/>
    </font>
    <font>
      <b/>
      <sz val="9"/>
      <color indexed="81"/>
      <name val="Tahoma"/>
      <family val="2"/>
    </font>
    <font>
      <sz val="9"/>
      <color indexed="81"/>
      <name val="Tahoma"/>
      <family val="2"/>
    </font>
  </fonts>
  <fills count="10">
    <fill>
      <patternFill patternType="none"/>
    </fill>
    <fill>
      <patternFill patternType="gray125"/>
    </fill>
    <fill>
      <patternFill patternType="solid">
        <fgColor theme="7"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29C84"/>
        <bgColor indexed="64"/>
      </patternFill>
    </fill>
    <fill>
      <patternFill patternType="solid">
        <fgColor rgb="FFD9C2EA"/>
        <bgColor indexed="64"/>
      </patternFill>
    </fill>
    <fill>
      <patternFill patternType="solid">
        <fgColor rgb="FFD6DCE4"/>
        <bgColor indexed="64"/>
      </patternFill>
    </fill>
    <fill>
      <patternFill patternType="solid">
        <fgColor theme="3" tint="0.79998168889431442"/>
        <bgColor indexed="64"/>
      </patternFill>
    </fill>
    <fill>
      <patternFill patternType="solid">
        <fgColor theme="0"/>
        <bgColor indexed="64"/>
      </patternFill>
    </fill>
  </fills>
  <borders count="16">
    <border>
      <left/>
      <right/>
      <top/>
      <bottom/>
      <diagonal/>
    </border>
    <border>
      <left/>
      <right/>
      <top/>
      <bottom style="thick">
        <color indexed="64"/>
      </bottom>
      <diagonal/>
    </border>
    <border>
      <left/>
      <right/>
      <top style="thin">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thin">
        <color indexed="64"/>
      </top>
      <bottom style="medium">
        <color indexed="64"/>
      </bottom>
      <diagonal/>
    </border>
    <border>
      <left/>
      <right style="medium">
        <color auto="1"/>
      </right>
      <top style="thin">
        <color indexed="64"/>
      </top>
      <bottom style="medium">
        <color indexed="64"/>
      </bottom>
      <diagonal/>
    </border>
    <border>
      <left style="medium">
        <color auto="1"/>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indexed="64"/>
      </bottom>
      <diagonal/>
    </border>
    <border>
      <left style="medium">
        <color auto="1"/>
      </left>
      <right/>
      <top/>
      <bottom style="medium">
        <color auto="1"/>
      </bottom>
      <diagonal/>
    </border>
    <border>
      <left/>
      <right/>
      <top/>
      <bottom style="medium">
        <color indexed="64"/>
      </bottom>
      <diagonal/>
    </border>
    <border>
      <left/>
      <right style="medium">
        <color auto="1"/>
      </right>
      <top/>
      <bottom style="medium">
        <color auto="1"/>
      </bottom>
      <diagonal/>
    </border>
    <border>
      <left style="hair">
        <color auto="1"/>
      </left>
      <right style="hair">
        <color auto="1"/>
      </right>
      <top style="medium">
        <color auto="1"/>
      </top>
      <bottom style="hair">
        <color auto="1"/>
      </bottom>
      <diagonal/>
    </border>
  </borders>
  <cellStyleXfs count="7">
    <xf numFmtId="0" fontId="0" fillId="0" borderId="0"/>
    <xf numFmtId="43" fontId="1" fillId="0" borderId="0" applyFont="0" applyFill="0" applyBorder="0" applyAlignment="0" applyProtection="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43" fontId="12" fillId="0" borderId="0" applyFont="0" applyFill="0" applyBorder="0" applyAlignment="0" applyProtection="0"/>
  </cellStyleXfs>
  <cellXfs count="113">
    <xf numFmtId="0" fontId="0" fillId="0" borderId="0" xfId="0"/>
    <xf numFmtId="0" fontId="0" fillId="0" borderId="0" xfId="0" applyAlignment="1">
      <alignment horizontal="center"/>
    </xf>
    <xf numFmtId="0" fontId="0" fillId="0" borderId="0" xfId="0" applyAlignment="1">
      <alignment horizontal="left"/>
    </xf>
    <xf numFmtId="0" fontId="2" fillId="0" borderId="0" xfId="0" applyFont="1"/>
    <xf numFmtId="3" fontId="0" fillId="0" borderId="0" xfId="0" applyNumberFormat="1"/>
    <xf numFmtId="0" fontId="2" fillId="0" borderId="1" xfId="0" applyFont="1" applyBorder="1"/>
    <xf numFmtId="0" fontId="0" fillId="0" borderId="1" xfId="0" applyBorder="1"/>
    <xf numFmtId="0" fontId="2" fillId="0" borderId="0" xfId="0" applyFont="1" applyAlignment="1">
      <alignment horizontal="left"/>
    </xf>
    <xf numFmtId="0" fontId="0" fillId="0" borderId="0" xfId="2" applyNumberFormat="1" applyFont="1"/>
    <xf numFmtId="165" fontId="0" fillId="0" borderId="0" xfId="2" applyNumberFormat="1" applyFont="1"/>
    <xf numFmtId="0" fontId="0" fillId="0" borderId="0" xfId="0" applyAlignment="1">
      <alignment horizontal="center" wrapText="1"/>
    </xf>
    <xf numFmtId="1" fontId="0" fillId="0" borderId="0" xfId="0" applyNumberFormat="1" applyAlignment="1">
      <alignment horizontal="center" wrapText="1"/>
    </xf>
    <xf numFmtId="165" fontId="0" fillId="0" borderId="0" xfId="1" applyNumberFormat="1" applyFont="1" applyFill="1" applyBorder="1" applyAlignment="1">
      <alignment horizontal="center" wrapText="1"/>
    </xf>
    <xf numFmtId="165" fontId="0" fillId="0" borderId="0" xfId="0" applyNumberFormat="1" applyAlignment="1">
      <alignment horizontal="center" wrapText="1"/>
    </xf>
    <xf numFmtId="165" fontId="0" fillId="0" borderId="0" xfId="3" applyNumberFormat="1" applyFont="1"/>
    <xf numFmtId="42" fontId="0" fillId="0" borderId="0" xfId="0" applyNumberFormat="1" applyAlignment="1">
      <alignment horizontal="left"/>
    </xf>
    <xf numFmtId="41" fontId="0" fillId="0" borderId="0" xfId="0" applyNumberFormat="1" applyAlignment="1">
      <alignment horizontal="left"/>
    </xf>
    <xf numFmtId="0" fontId="2" fillId="0" borderId="2" xfId="0" applyFont="1" applyBorder="1"/>
    <xf numFmtId="164" fontId="2" fillId="2" borderId="3" xfId="2" applyFont="1" applyFill="1" applyBorder="1" applyAlignment="1">
      <alignment horizontal="centerContinuous"/>
    </xf>
    <xf numFmtId="164" fontId="2" fillId="2" borderId="4" xfId="2" applyFont="1" applyFill="1" applyBorder="1" applyAlignment="1">
      <alignment horizontal="centerContinuous"/>
    </xf>
    <xf numFmtId="164" fontId="2" fillId="2" borderId="5" xfId="2" applyFont="1" applyFill="1" applyBorder="1" applyAlignment="1">
      <alignment horizontal="centerContinuous"/>
    </xf>
    <xf numFmtId="0" fontId="2" fillId="0" borderId="0" xfId="0" applyFont="1" applyAlignment="1">
      <alignment horizontal="center" wrapText="1"/>
    </xf>
    <xf numFmtId="0" fontId="2" fillId="3" borderId="6" xfId="0" applyFont="1" applyFill="1" applyBorder="1" applyAlignment="1">
      <alignment horizontal="center" wrapText="1"/>
    </xf>
    <xf numFmtId="0" fontId="2" fillId="3" borderId="3"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2" fillId="2" borderId="5" xfId="0" applyFont="1" applyFill="1" applyBorder="1" applyAlignment="1">
      <alignment horizontal="center" wrapText="1"/>
    </xf>
    <xf numFmtId="0" fontId="2" fillId="2" borderId="7" xfId="0" applyFont="1" applyFill="1" applyBorder="1" applyAlignment="1">
      <alignment horizontal="center" wrapText="1"/>
    </xf>
    <xf numFmtId="0" fontId="2" fillId="2" borderId="2" xfId="0" applyFont="1" applyFill="1" applyBorder="1" applyAlignment="1">
      <alignment horizontal="center" wrapText="1"/>
    </xf>
    <xf numFmtId="0" fontId="4" fillId="2" borderId="8" xfId="0" applyFont="1" applyFill="1" applyBorder="1" applyAlignment="1">
      <alignment horizontal="center" wrapText="1"/>
    </xf>
    <xf numFmtId="1" fontId="0" fillId="0" borderId="0" xfId="0" applyNumberFormat="1"/>
    <xf numFmtId="166" fontId="0" fillId="0" borderId="0" xfId="0" applyNumberFormat="1" applyAlignment="1">
      <alignment horizontal="center"/>
    </xf>
    <xf numFmtId="166" fontId="0" fillId="0" borderId="0" xfId="4" applyNumberFormat="1" applyFont="1" applyAlignment="1">
      <alignment horizontal="center"/>
    </xf>
    <xf numFmtId="0" fontId="0" fillId="0" borderId="0" xfId="4" applyFont="1"/>
    <xf numFmtId="39" fontId="0" fillId="0" borderId="0" xfId="3" applyNumberFormat="1" applyFont="1"/>
    <xf numFmtId="42" fontId="0" fillId="0" borderId="2" xfId="0" applyNumberFormat="1" applyBorder="1" applyAlignment="1">
      <alignment horizontal="left"/>
    </xf>
    <xf numFmtId="0" fontId="7" fillId="0" borderId="0" xfId="0" applyFont="1" applyAlignment="1"/>
    <xf numFmtId="0" fontId="0" fillId="0" borderId="1" xfId="0" applyBorder="1" applyAlignment="1">
      <alignment horizontal="center"/>
    </xf>
    <xf numFmtId="0" fontId="0" fillId="0" borderId="0" xfId="0" applyAlignment="1">
      <alignment horizontal="left" wrapText="1"/>
    </xf>
    <xf numFmtId="41" fontId="0" fillId="0" borderId="0" xfId="0" applyNumberFormat="1"/>
    <xf numFmtId="41" fontId="2" fillId="0" borderId="0" xfId="0" applyNumberFormat="1" applyFont="1"/>
    <xf numFmtId="165" fontId="0" fillId="0" borderId="0" xfId="1" applyNumberFormat="1" applyFont="1"/>
    <xf numFmtId="167" fontId="0" fillId="0" borderId="0" xfId="0" applyNumberFormat="1"/>
    <xf numFmtId="43" fontId="0" fillId="0" borderId="0" xfId="0" applyNumberFormat="1"/>
    <xf numFmtId="0" fontId="2" fillId="0" borderId="0" xfId="0" applyFont="1" applyAlignment="1">
      <alignment horizontal="center"/>
    </xf>
    <xf numFmtId="168" fontId="0" fillId="0" borderId="0" xfId="0" applyNumberFormat="1" applyAlignment="1">
      <alignment horizontal="left"/>
    </xf>
    <xf numFmtId="0" fontId="2" fillId="0" borderId="10" xfId="0" applyFont="1" applyBorder="1"/>
    <xf numFmtId="168" fontId="0" fillId="0" borderId="10" xfId="0" applyNumberFormat="1" applyBorder="1"/>
    <xf numFmtId="42" fontId="0" fillId="0" borderId="10" xfId="0" applyNumberFormat="1" applyBorder="1" applyAlignment="1">
      <alignment horizontal="left"/>
    </xf>
    <xf numFmtId="168" fontId="0" fillId="0" borderId="11" xfId="0" applyNumberFormat="1" applyBorder="1"/>
    <xf numFmtId="41" fontId="0" fillId="0" borderId="11" xfId="0" applyNumberFormat="1" applyBorder="1" applyAlignment="1">
      <alignment horizontal="left"/>
    </xf>
    <xf numFmtId="168" fontId="0" fillId="0" borderId="2" xfId="0" applyNumberFormat="1" applyBorder="1" applyAlignment="1">
      <alignment horizontal="left"/>
    </xf>
    <xf numFmtId="167" fontId="0" fillId="0" borderId="2" xfId="5" applyNumberFormat="1" applyFont="1" applyFill="1" applyBorder="1" applyAlignment="1">
      <alignment horizontal="left"/>
    </xf>
    <xf numFmtId="168" fontId="2" fillId="0" borderId="0" xfId="0" applyNumberFormat="1" applyFont="1"/>
    <xf numFmtId="165" fontId="9" fillId="0" borderId="0" xfId="2" applyNumberFormat="1" applyFont="1"/>
    <xf numFmtId="0" fontId="10" fillId="0" borderId="0" xfId="0" applyFont="1" applyAlignment="1">
      <alignment horizontal="center"/>
    </xf>
    <xf numFmtId="0" fontId="10" fillId="0" borderId="0" xfId="0" applyFont="1"/>
    <xf numFmtId="0" fontId="11" fillId="3" borderId="6" xfId="0" applyFont="1" applyFill="1" applyBorder="1" applyAlignment="1">
      <alignment horizontal="center" wrapText="1"/>
    </xf>
    <xf numFmtId="0" fontId="11" fillId="3" borderId="3" xfId="0" applyFont="1" applyFill="1" applyBorder="1" applyAlignment="1">
      <alignment horizontal="center" wrapText="1"/>
    </xf>
    <xf numFmtId="0" fontId="11" fillId="4" borderId="6" xfId="0" applyFont="1" applyFill="1" applyBorder="1" applyAlignment="1">
      <alignment horizontal="center" wrapText="1"/>
    </xf>
    <xf numFmtId="0" fontId="13" fillId="8" borderId="6" xfId="0" applyFont="1" applyFill="1" applyBorder="1" applyAlignment="1">
      <alignment horizontal="center" wrapText="1"/>
    </xf>
    <xf numFmtId="0" fontId="13" fillId="2" borderId="6" xfId="0" applyFont="1" applyFill="1" applyBorder="1" applyAlignment="1">
      <alignment horizontal="center" wrapText="1"/>
    </xf>
    <xf numFmtId="0" fontId="11" fillId="5" borderId="6" xfId="0" applyFont="1" applyFill="1" applyBorder="1" applyAlignment="1">
      <alignment horizontal="center" wrapText="1"/>
    </xf>
    <xf numFmtId="0" fontId="13" fillId="5" borderId="6" xfId="0" applyFont="1" applyFill="1" applyBorder="1" applyAlignment="1">
      <alignment horizontal="center" wrapText="1"/>
    </xf>
    <xf numFmtId="43" fontId="13" fillId="6" borderId="6" xfId="6" applyFont="1" applyFill="1" applyBorder="1" applyAlignment="1">
      <alignment horizontal="center" wrapText="1"/>
    </xf>
    <xf numFmtId="43" fontId="13" fillId="7" borderId="6" xfId="6" applyFont="1" applyFill="1" applyBorder="1" applyAlignment="1">
      <alignment horizontal="center" wrapText="1"/>
    </xf>
    <xf numFmtId="43" fontId="13" fillId="8" borderId="6" xfId="6" applyFont="1" applyFill="1" applyBorder="1" applyAlignment="1">
      <alignment horizontal="center" wrapText="1"/>
    </xf>
    <xf numFmtId="0" fontId="13" fillId="2" borderId="4" xfId="0" applyFont="1" applyFill="1" applyBorder="1" applyAlignment="1">
      <alignment horizontal="center" wrapText="1"/>
    </xf>
    <xf numFmtId="0" fontId="0" fillId="0" borderId="15" xfId="0" applyBorder="1" applyAlignment="1">
      <alignment horizontal="center"/>
    </xf>
    <xf numFmtId="1" fontId="0" fillId="0" borderId="15" xfId="0" applyNumberFormat="1" applyBorder="1"/>
    <xf numFmtId="168" fontId="0" fillId="0" borderId="15" xfId="1" applyNumberFormat="1" applyFont="1" applyFill="1" applyBorder="1"/>
    <xf numFmtId="167" fontId="0" fillId="0" borderId="15" xfId="5" applyNumberFormat="1" applyFont="1" applyFill="1" applyBorder="1"/>
    <xf numFmtId="166" fontId="0" fillId="0" borderId="10" xfId="0" applyNumberFormat="1" applyBorder="1" applyAlignment="1">
      <alignment horizontal="center"/>
    </xf>
    <xf numFmtId="0" fontId="0" fillId="0" borderId="10" xfId="0" applyBorder="1" applyAlignment="1">
      <alignment horizontal="center"/>
    </xf>
    <xf numFmtId="1" fontId="0" fillId="0" borderId="10" xfId="0" applyNumberFormat="1" applyBorder="1"/>
    <xf numFmtId="168" fontId="0" fillId="0" borderId="10" xfId="1" applyNumberFormat="1" applyFont="1" applyFill="1" applyBorder="1"/>
    <xf numFmtId="165" fontId="0" fillId="0" borderId="10" xfId="3" applyNumberFormat="1" applyFont="1" applyFill="1" applyBorder="1"/>
    <xf numFmtId="165" fontId="9" fillId="0" borderId="10" xfId="2" applyNumberFormat="1" applyFont="1" applyBorder="1"/>
    <xf numFmtId="165" fontId="0" fillId="0" borderId="10" xfId="6" applyNumberFormat="1" applyFont="1" applyFill="1" applyBorder="1" applyAlignment="1">
      <alignment horizontal="right"/>
    </xf>
    <xf numFmtId="166" fontId="0" fillId="9" borderId="10" xfId="0" applyNumberFormat="1" applyFill="1" applyBorder="1" applyAlignment="1">
      <alignment horizontal="center"/>
    </xf>
    <xf numFmtId="0" fontId="0" fillId="9" borderId="10" xfId="0" applyFill="1" applyBorder="1" applyAlignment="1">
      <alignment horizontal="center"/>
    </xf>
    <xf numFmtId="1" fontId="0" fillId="9" borderId="10" xfId="0" applyNumberFormat="1" applyFill="1" applyBorder="1"/>
    <xf numFmtId="168" fontId="0" fillId="9" borderId="10" xfId="1" applyNumberFormat="1" applyFont="1" applyFill="1" applyBorder="1"/>
    <xf numFmtId="165" fontId="0" fillId="9" borderId="10" xfId="3" applyNumberFormat="1" applyFont="1" applyFill="1" applyBorder="1"/>
    <xf numFmtId="165" fontId="9" fillId="9" borderId="10" xfId="2" applyNumberFormat="1" applyFont="1" applyFill="1" applyBorder="1"/>
    <xf numFmtId="165" fontId="0" fillId="9" borderId="10" xfId="6" applyNumberFormat="1" applyFont="1" applyFill="1" applyBorder="1" applyAlignment="1">
      <alignment horizontal="right"/>
    </xf>
    <xf numFmtId="0" fontId="0" fillId="9" borderId="0" xfId="0" applyFill="1"/>
    <xf numFmtId="166" fontId="0" fillId="0" borderId="10" xfId="4" applyNumberFormat="1" applyFont="1" applyBorder="1" applyAlignment="1">
      <alignment horizontal="center"/>
    </xf>
    <xf numFmtId="0" fontId="0" fillId="0" borderId="10" xfId="4" applyFont="1" applyBorder="1"/>
    <xf numFmtId="0" fontId="0" fillId="0" borderId="10" xfId="0" quotePrefix="1" applyBorder="1" applyAlignment="1">
      <alignment horizontal="center"/>
    </xf>
    <xf numFmtId="0" fontId="0" fillId="0" borderId="10" xfId="0" applyBorder="1"/>
    <xf numFmtId="0" fontId="7" fillId="0" borderId="0" xfId="0" applyFont="1" applyAlignment="1">
      <alignment horizontal="center"/>
    </xf>
    <xf numFmtId="0" fontId="8" fillId="2" borderId="9" xfId="0" applyFont="1" applyFill="1" applyBorder="1" applyAlignment="1">
      <alignment wrapText="1"/>
    </xf>
    <xf numFmtId="0" fontId="8" fillId="2" borderId="0" xfId="0" applyFont="1" applyFill="1" applyAlignment="1">
      <alignment wrapText="1"/>
    </xf>
    <xf numFmtId="0" fontId="8" fillId="2" borderId="9" xfId="0" applyFont="1" applyFill="1" applyBorder="1" applyAlignment="1">
      <alignment horizontal="left" wrapText="1"/>
    </xf>
    <xf numFmtId="0" fontId="8" fillId="2" borderId="0" xfId="0" applyFont="1" applyFill="1" applyAlignment="1">
      <alignment horizontal="left" wrapText="1"/>
    </xf>
    <xf numFmtId="0" fontId="2" fillId="4" borderId="3" xfId="0" applyFont="1" applyFill="1" applyBorder="1" applyAlignment="1">
      <alignment horizontal="center"/>
    </xf>
    <xf numFmtId="0" fontId="2" fillId="4" borderId="4" xfId="0" applyFont="1" applyFill="1" applyBorder="1" applyAlignment="1">
      <alignment horizontal="center"/>
    </xf>
    <xf numFmtId="0" fontId="2" fillId="4" borderId="5" xfId="0" applyFont="1" applyFill="1" applyBorder="1" applyAlignment="1">
      <alignment horizontal="center"/>
    </xf>
    <xf numFmtId="164" fontId="11" fillId="5" borderId="3" xfId="2" applyFont="1" applyFill="1" applyBorder="1" applyAlignment="1">
      <alignment horizontal="center"/>
    </xf>
    <xf numFmtId="164" fontId="11" fillId="5" borderId="4" xfId="2" applyFont="1" applyFill="1" applyBorder="1" applyAlignment="1">
      <alignment horizontal="center"/>
    </xf>
    <xf numFmtId="164" fontId="11" fillId="5" borderId="5" xfId="2" applyFont="1" applyFill="1" applyBorder="1" applyAlignment="1">
      <alignment horizontal="center"/>
    </xf>
    <xf numFmtId="43" fontId="13" fillId="6" borderId="3" xfId="6" applyFont="1" applyFill="1" applyBorder="1" applyAlignment="1">
      <alignment horizontal="center"/>
    </xf>
    <xf numFmtId="43" fontId="13" fillId="6" borderId="4" xfId="6" applyFont="1" applyFill="1" applyBorder="1" applyAlignment="1">
      <alignment horizontal="center"/>
    </xf>
    <xf numFmtId="43" fontId="13" fillId="6" borderId="5" xfId="6" applyFont="1" applyFill="1" applyBorder="1" applyAlignment="1">
      <alignment horizontal="center"/>
    </xf>
    <xf numFmtId="43" fontId="13" fillId="7" borderId="3" xfId="6" applyFont="1" applyFill="1" applyBorder="1" applyAlignment="1">
      <alignment horizontal="center"/>
    </xf>
    <xf numFmtId="43" fontId="13" fillId="7" borderId="4" xfId="6" applyFont="1" applyFill="1" applyBorder="1" applyAlignment="1">
      <alignment horizontal="center"/>
    </xf>
    <xf numFmtId="43" fontId="13" fillId="7" borderId="5" xfId="6" applyFont="1" applyFill="1" applyBorder="1" applyAlignment="1">
      <alignment horizontal="center"/>
    </xf>
    <xf numFmtId="43" fontId="13" fillId="2" borderId="3" xfId="6" applyFont="1" applyFill="1" applyBorder="1" applyAlignment="1">
      <alignment horizontal="center" wrapText="1"/>
    </xf>
    <xf numFmtId="43" fontId="13" fillId="2" borderId="4" xfId="6" applyFont="1" applyFill="1" applyBorder="1" applyAlignment="1">
      <alignment horizontal="center" wrapText="1"/>
    </xf>
    <xf numFmtId="0" fontId="11" fillId="4" borderId="12" xfId="0" applyFont="1" applyFill="1" applyBorder="1" applyAlignment="1">
      <alignment horizontal="center"/>
    </xf>
    <xf numFmtId="0" fontId="11" fillId="4" borderId="13" xfId="0" applyFont="1" applyFill="1" applyBorder="1" applyAlignment="1">
      <alignment horizontal="center"/>
    </xf>
    <xf numFmtId="0" fontId="11" fillId="4" borderId="14" xfId="0" applyFont="1" applyFill="1" applyBorder="1" applyAlignment="1">
      <alignment horizontal="center"/>
    </xf>
  </cellXfs>
  <cellStyles count="7">
    <cellStyle name="Comma" xfId="1" builtinId="3"/>
    <cellStyle name="Comma 2" xfId="3" xr:uid="{9E107F42-77FA-4B05-9637-5D55FB009FD0}"/>
    <cellStyle name="Comma 4" xfId="6" xr:uid="{2E60C4A2-1100-4578-ABC0-2AF3E9F50647}"/>
    <cellStyle name="Currency" xfId="5" builtinId="4"/>
    <cellStyle name="Normal" xfId="0" builtinId="0"/>
    <cellStyle name="Normal 2" xfId="2" xr:uid="{8684AFC6-9B4E-4928-9C8A-0F61CB02B5CF}"/>
    <cellStyle name="Normal 2 2 10" xfId="4" xr:uid="{E8814D69-F844-43B5-B4DE-2D1CBF1764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customXml" Target="../customXml/item4.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customXml" Target="../customXml/item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al-server3\dal_data1\85180\0401\SS99\Con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O:\2551\2009\OPEB\PRJ\UNFUNDED\U%20Proj.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J:\3013\2013\PRJ\Data%20Tables1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K:\FSD\GA\Financial\Financial%20Reporting\2017\GASB%2068%20Schedule\GASB%2068\Schedule_of_Retirement__HBS___LTD_Contribution_by_ER%20-%20Jennifer.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General%20Accounting\CAFR-ANNUAL%20REPORT\2008\Michele\CAFR2008Final.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General%20Accounting\Accounting%20and%20Reporting\GASB-don't%20use%20or%20add%20to%20Fusion\GASB%206875%20FY2020\SAO\GASB%2075\FYE2020%20GASB%2075%20Allocation%20Schedules%20v4-formatted%20no%20formula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2551%20-%20TRS%20Care\2016\OPEB\PM\PerCap%20Exhibits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dal_data2\2551\2008\OPEB\Report\OPEB%20Val_2551%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c3033_CTA\2005\ImpactStatements\05May17\PensiononlyProjectio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2551%20-%20TRS%20Care\2017\OPEB\Val\TRS%20OPEB%20GASB%2043%20Financing%20BOY%202.98%25.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3285\2014\GASB\Final\GASB67&amp;68%20FY2014_Final.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2551%20-%20TRS%20Care\2017\OPEB\GASB75\GASB75_Financing_TRS%20OPEB%202017(version3).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O:\2551%20-%20TRS%20Care\2017\OPEB\Dat\Tapes\TRS%20Financials%202017%2010092017.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General%20Accounting\Accounting%20and%20Reporting\GASB-don't%20use%20or%20add%20to%20Fusion\GASB%206875%20FY2020\From%20GRS\GASB%2075\FYE2020%20GASB%2075%20Allocation%20Schedules%20v3%20with%20formulas-no%20formatt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TABLE"/>
      <sheetName val="RND960"/>
      <sheetName val="RND989"/>
      <sheetName val="RND889"/>
      <sheetName val="EXH I"/>
      <sheetName val="EXH II"/>
      <sheetName val="EXH III"/>
      <sheetName val="EXHA"/>
      <sheetName val="EXHB"/>
      <sheetName val="EXHB-AGY"/>
      <sheetName val="SCH1I"/>
      <sheetName val="SCH1M"/>
      <sheetName val="SCH1S"/>
      <sheetName val="SCH1R"/>
      <sheetName val="SCH1D"/>
      <sheetName val="SCH1E"/>
      <sheetName val="SCH 2"/>
      <sheetName val="SCH3"/>
      <sheetName val="N"/>
      <sheetName val="TRSNEWS"/>
      <sheetName val="TRSNEWS (2)"/>
      <sheetName val="Sheet1"/>
      <sheetName val="SCH1B"/>
      <sheetName val="SCH4 "/>
      <sheetName val="SCH 5"/>
      <sheetName val="SCH6"/>
      <sheetName val="EXHB-AGY (2)"/>
      <sheetName val="EXHC"/>
      <sheetName val="Module2"/>
      <sheetName val="TRSNEWS 960"/>
      <sheetName val="TRSNEWS 98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medRangeDocumentation"/>
      <sheetName val="Assumptions"/>
      <sheetName val="ProjPres"/>
      <sheetName val="Closed_Benefit_Projection"/>
      <sheetName val="Closed_Population_Projection"/>
      <sheetName val="ProjTots"/>
      <sheetName val="Open_Benefit_Projection"/>
      <sheetName val="Open_Population_Projection"/>
      <sheetName val="Ret_Log"/>
      <sheetName val="TV_Log"/>
      <sheetName val="RB_Projection"/>
      <sheetName val="Present_Active_Members"/>
      <sheetName val="Future_Active_Members"/>
      <sheetName val="Total_Active_Members"/>
      <sheetName val="Active_Member_Population"/>
      <sheetName val="Retiree_Population"/>
      <sheetName val="Ratio_of_Actives_to_Retirees"/>
      <sheetName val="Projection_Results_Benefits"/>
      <sheetName val="Projected_Covered_Payroll"/>
      <sheetName val="Projected_ExpPayPaid"/>
      <sheetName val="Employee_Contributions"/>
      <sheetName val="NC_Projection"/>
      <sheetName val="AAL_Projection"/>
      <sheetName val="ProjectedRetireeHCLiability"/>
      <sheetName val="Chart1"/>
      <sheetName val="Chart1 (2)"/>
      <sheetName val="GraphsPres"/>
      <sheetName val="Projection_Results_Claims"/>
      <sheetName val="Projection_Results_Ret Premiums"/>
      <sheetName val="All Costs"/>
      <sheetName val="Output"/>
      <sheetName val="Projection_Results_Med"/>
      <sheetName val="Projection_Results_Rx"/>
      <sheetName val="Expected"/>
      <sheetName val="Expected (2)"/>
    </sheetNames>
    <sheetDataSet>
      <sheetData sheetId="0" refreshError="1"/>
      <sheetData sheetId="1">
        <row r="8">
          <cell r="B8">
            <v>40056</v>
          </cell>
        </row>
        <row r="43">
          <cell r="B43">
            <v>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9">
          <cell r="B9">
            <v>633097</v>
          </cell>
        </row>
      </sheetData>
      <sheetData sheetId="3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w Entrant Demographics 1"/>
      <sheetName val="Graphs"/>
      <sheetName val="Assumptions"/>
      <sheetName val="PROJPRES"/>
      <sheetName val="Closed - Benefit Projection"/>
      <sheetName val="Closed - Population Projection"/>
      <sheetName val="PROJTOTS"/>
      <sheetName val="Open - Benefit Projection"/>
      <sheetName val="Open - Population Projection"/>
      <sheetName val="RB Log File"/>
      <sheetName val="RB Projection"/>
      <sheetName val="AmemVTLog"/>
      <sheetName val="RBVTLog"/>
      <sheetName val="Deferred Log File"/>
      <sheetName val="Deferred Projection"/>
      <sheetName val="Present Active Members - #1"/>
      <sheetName val="Future Active Members - #1"/>
      <sheetName val="Total Active Members - #1"/>
      <sheetName val="Retiree Population"/>
      <sheetName val="Ratio of Actives to Retirees"/>
      <sheetName val="Projection Results - Benefits"/>
      <sheetName val="Payroll Info"/>
      <sheetName val="Employee Contributions"/>
      <sheetName val="AAL Projection"/>
      <sheetName val="NC Projection"/>
      <sheetName val="Workbook Entry"/>
      <sheetName val="Exhibit"/>
      <sheetName val="Population"/>
    </sheetNames>
    <sheetDataSet>
      <sheetData sheetId="0"/>
      <sheetData sheetId="1"/>
      <sheetData sheetId="2">
        <row r="2">
          <cell r="B2">
            <v>0.08</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FINAL Schedule of Contributi"/>
      <sheetName val="2 Adjustments to Sch of Cont"/>
      <sheetName val="3 MASTER DETAIL with formulas"/>
      <sheetName val="4 FS Amounts"/>
      <sheetName val="5 Reconciling Items"/>
      <sheetName val="6 ERs +_-"/>
      <sheetName val="7 EE exceeded maxium RET con"/>
      <sheetName val="8 ER Updates"/>
      <sheetName val="9 GASB Schedule"/>
      <sheetName val="10 Employer Status Report"/>
      <sheetName val="11 CA FY 2017 Log"/>
      <sheetName val="12 SQL Results"/>
      <sheetName val="13 SQL Statement"/>
    </sheetNames>
    <sheetDataSet>
      <sheetData sheetId="0"/>
      <sheetData sheetId="1"/>
      <sheetData sheetId="2">
        <row r="5">
          <cell r="B5" t="str">
            <v>Arizona Dept Of Administration</v>
          </cell>
        </row>
      </sheetData>
      <sheetData sheetId="3">
        <row r="21">
          <cell r="I21">
            <v>-1053063958.2099999</v>
          </cell>
        </row>
      </sheetData>
      <sheetData sheetId="4"/>
      <sheetData sheetId="5">
        <row r="5">
          <cell r="J5">
            <v>-216.24</v>
          </cell>
        </row>
      </sheetData>
      <sheetData sheetId="6"/>
      <sheetData sheetId="7"/>
      <sheetData sheetId="8"/>
      <sheetData sheetId="9"/>
      <sheetData sheetId="10"/>
      <sheetData sheetId="11"/>
      <sheetData sheetId="1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TABLE"/>
      <sheetName val="RND960"/>
      <sheetName val="UNRND960"/>
      <sheetName val="RND989"/>
      <sheetName val="UNRND989"/>
      <sheetName val="RND855"/>
      <sheetName val="UNRND855"/>
      <sheetName val="RND864"/>
      <sheetName val="UNRND864"/>
      <sheetName val="RND531"/>
      <sheetName val="UNRND531"/>
      <sheetName val="RND001"/>
      <sheetName val="UNRND001"/>
      <sheetName val="EXH I"/>
      <sheetName val="EXH II"/>
      <sheetName val="EXHIII"/>
      <sheetName val="EXHIV"/>
      <sheetName val="EXHV"/>
      <sheetName val="EXHB"/>
      <sheetName val="EXHVI"/>
      <sheetName val="EXHVII"/>
      <sheetName val="EXHA"/>
      <sheetName val="SCH1I"/>
      <sheetName val="SCH1M"/>
      <sheetName val="SCH1S"/>
      <sheetName val="SCH1R"/>
      <sheetName val="SCH1D"/>
      <sheetName val="SCH1E"/>
      <sheetName val="N"/>
      <sheetName val="TRSNEWS"/>
      <sheetName val="TRSNEWS (2)"/>
      <sheetName val="Sheet1"/>
      <sheetName val="SCH1B"/>
      <sheetName val="SCH 2"/>
      <sheetName val="SCH3"/>
      <sheetName val="SCH4"/>
      <sheetName val="Module2"/>
    </sheetNames>
    <sheetDataSet>
      <sheetData sheetId="0">
        <row r="2">
          <cell r="B2">
            <v>100000</v>
          </cell>
          <cell r="F2">
            <v>100000</v>
          </cell>
          <cell r="J2">
            <v>100000</v>
          </cell>
          <cell r="N2">
            <v>100000</v>
          </cell>
          <cell r="R2">
            <v>100000</v>
          </cell>
          <cell r="V2">
            <v>100000</v>
          </cell>
        </row>
        <row r="3">
          <cell r="B3">
            <v>101000</v>
          </cell>
          <cell r="F3">
            <v>101000</v>
          </cell>
          <cell r="J3">
            <v>101000</v>
          </cell>
          <cell r="N3">
            <v>101000</v>
          </cell>
          <cell r="R3">
            <v>101000</v>
          </cell>
          <cell r="V3">
            <v>101000</v>
          </cell>
        </row>
        <row r="4">
          <cell r="B4">
            <v>105000</v>
          </cell>
          <cell r="F4">
            <v>105000</v>
          </cell>
          <cell r="J4">
            <v>105000</v>
          </cell>
          <cell r="N4">
            <v>105000</v>
          </cell>
          <cell r="R4">
            <v>105000</v>
          </cell>
          <cell r="V4">
            <v>105000</v>
          </cell>
        </row>
        <row r="5">
          <cell r="B5">
            <v>105100</v>
          </cell>
          <cell r="C5">
            <v>746708691.16999996</v>
          </cell>
          <cell r="F5">
            <v>105100</v>
          </cell>
          <cell r="G5">
            <v>256965467.61000001</v>
          </cell>
          <cell r="J5">
            <v>105100</v>
          </cell>
          <cell r="K5">
            <v>115581881.48</v>
          </cell>
          <cell r="N5">
            <v>105100</v>
          </cell>
          <cell r="O5">
            <v>434586.1</v>
          </cell>
          <cell r="R5">
            <v>105100</v>
          </cell>
          <cell r="S5">
            <v>104921.91</v>
          </cell>
          <cell r="V5">
            <v>105100</v>
          </cell>
          <cell r="X5">
            <v>1170351912.9400001</v>
          </cell>
        </row>
        <row r="6">
          <cell r="B6">
            <v>105150</v>
          </cell>
          <cell r="C6">
            <v>9600.99</v>
          </cell>
          <cell r="F6">
            <v>105150</v>
          </cell>
          <cell r="J6">
            <v>105150</v>
          </cell>
          <cell r="N6">
            <v>105150</v>
          </cell>
          <cell r="R6">
            <v>105150</v>
          </cell>
          <cell r="V6">
            <v>105150</v>
          </cell>
        </row>
        <row r="7">
          <cell r="B7">
            <v>105200</v>
          </cell>
          <cell r="C7">
            <v>25000</v>
          </cell>
          <cell r="F7">
            <v>105200</v>
          </cell>
          <cell r="J7">
            <v>105200</v>
          </cell>
          <cell r="N7">
            <v>105200</v>
          </cell>
          <cell r="R7">
            <v>105200</v>
          </cell>
          <cell r="V7">
            <v>105200</v>
          </cell>
        </row>
        <row r="8">
          <cell r="B8">
            <v>105300</v>
          </cell>
          <cell r="F8">
            <v>105300</v>
          </cell>
          <cell r="J8">
            <v>105300</v>
          </cell>
          <cell r="N8">
            <v>105300</v>
          </cell>
          <cell r="R8">
            <v>105300</v>
          </cell>
          <cell r="V8">
            <v>105300</v>
          </cell>
        </row>
        <row r="9">
          <cell r="B9">
            <v>105400</v>
          </cell>
          <cell r="C9">
            <v>3357881.79</v>
          </cell>
          <cell r="F9">
            <v>105400</v>
          </cell>
          <cell r="G9">
            <v>342.03</v>
          </cell>
          <cell r="J9">
            <v>105400</v>
          </cell>
          <cell r="K9">
            <v>0.56999999999999995</v>
          </cell>
          <cell r="N9">
            <v>105400</v>
          </cell>
          <cell r="R9">
            <v>105400</v>
          </cell>
          <cell r="V9">
            <v>105400</v>
          </cell>
        </row>
        <row r="10">
          <cell r="B10">
            <v>105500</v>
          </cell>
          <cell r="F10">
            <v>105500</v>
          </cell>
          <cell r="J10">
            <v>105500</v>
          </cell>
          <cell r="N10">
            <v>105500</v>
          </cell>
          <cell r="R10">
            <v>105500</v>
          </cell>
          <cell r="V10">
            <v>105500</v>
          </cell>
        </row>
        <row r="11">
          <cell r="B11">
            <v>105501</v>
          </cell>
          <cell r="F11">
            <v>105501</v>
          </cell>
          <cell r="J11">
            <v>105501</v>
          </cell>
          <cell r="N11">
            <v>105501</v>
          </cell>
          <cell r="R11">
            <v>105501</v>
          </cell>
          <cell r="V11">
            <v>105501</v>
          </cell>
        </row>
        <row r="12">
          <cell r="B12">
            <v>105550</v>
          </cell>
          <cell r="F12">
            <v>105550</v>
          </cell>
          <cell r="J12">
            <v>105550</v>
          </cell>
          <cell r="N12">
            <v>105550</v>
          </cell>
          <cell r="R12">
            <v>105550</v>
          </cell>
          <cell r="V12">
            <v>105550</v>
          </cell>
        </row>
        <row r="13">
          <cell r="B13">
            <v>105650</v>
          </cell>
          <cell r="F13">
            <v>105650</v>
          </cell>
          <cell r="J13">
            <v>105650</v>
          </cell>
          <cell r="N13">
            <v>105650</v>
          </cell>
          <cell r="R13">
            <v>105650</v>
          </cell>
          <cell r="V13">
            <v>105650</v>
          </cell>
        </row>
        <row r="14">
          <cell r="B14">
            <v>105700</v>
          </cell>
          <cell r="C14">
            <v>1430470632.0899999</v>
          </cell>
          <cell r="F14">
            <v>105700</v>
          </cell>
          <cell r="G14">
            <v>514883913.42000002</v>
          </cell>
          <cell r="J14">
            <v>105700</v>
          </cell>
          <cell r="K14">
            <v>428523341.94</v>
          </cell>
          <cell r="R14">
            <v>105700</v>
          </cell>
          <cell r="V14">
            <v>105700</v>
          </cell>
        </row>
        <row r="15">
          <cell r="B15">
            <v>105701</v>
          </cell>
          <cell r="C15">
            <v>199768684.47</v>
          </cell>
          <cell r="J15">
            <v>105701</v>
          </cell>
          <cell r="R15">
            <v>105701</v>
          </cell>
          <cell r="V15">
            <v>105701</v>
          </cell>
        </row>
        <row r="16">
          <cell r="B16">
            <v>120000</v>
          </cell>
          <cell r="F16">
            <v>120000</v>
          </cell>
          <cell r="J16">
            <v>120000</v>
          </cell>
          <cell r="N16">
            <v>120000</v>
          </cell>
          <cell r="R16">
            <v>120000</v>
          </cell>
          <cell r="V16">
            <v>120000</v>
          </cell>
        </row>
        <row r="17">
          <cell r="B17">
            <v>120050</v>
          </cell>
          <cell r="F17">
            <v>120050</v>
          </cell>
          <cell r="J17">
            <v>120050</v>
          </cell>
          <cell r="N17">
            <v>120050</v>
          </cell>
          <cell r="R17">
            <v>120050</v>
          </cell>
          <cell r="V17">
            <v>120050</v>
          </cell>
        </row>
        <row r="18">
          <cell r="B18">
            <v>120100</v>
          </cell>
          <cell r="C18">
            <v>15429068879.030001</v>
          </cell>
          <cell r="F18">
            <v>120100</v>
          </cell>
          <cell r="J18">
            <v>120100</v>
          </cell>
          <cell r="N18">
            <v>120100</v>
          </cell>
          <cell r="R18">
            <v>120100</v>
          </cell>
          <cell r="V18">
            <v>120100</v>
          </cell>
        </row>
        <row r="19">
          <cell r="B19">
            <v>120200</v>
          </cell>
          <cell r="C19">
            <v>444.21</v>
          </cell>
          <cell r="F19">
            <v>120200</v>
          </cell>
          <cell r="J19">
            <v>120200</v>
          </cell>
          <cell r="N19">
            <v>120200</v>
          </cell>
          <cell r="R19">
            <v>120200</v>
          </cell>
          <cell r="V19">
            <v>120200</v>
          </cell>
        </row>
        <row r="20">
          <cell r="B20">
            <v>120210</v>
          </cell>
        </row>
        <row r="21">
          <cell r="B21">
            <v>120300</v>
          </cell>
          <cell r="C21">
            <v>490473442.86000001</v>
          </cell>
          <cell r="F21">
            <v>120300</v>
          </cell>
          <cell r="J21">
            <v>120300</v>
          </cell>
          <cell r="N21">
            <v>120300</v>
          </cell>
          <cell r="R21">
            <v>120300</v>
          </cell>
          <cell r="V21">
            <v>120300</v>
          </cell>
        </row>
        <row r="22">
          <cell r="B22">
            <v>120310</v>
          </cell>
          <cell r="D22">
            <v>490473442.86000001</v>
          </cell>
          <cell r="F22">
            <v>120310</v>
          </cell>
          <cell r="J22">
            <v>120310</v>
          </cell>
          <cell r="N22">
            <v>120310</v>
          </cell>
          <cell r="R22">
            <v>120310</v>
          </cell>
          <cell r="V22">
            <v>120310</v>
          </cell>
        </row>
        <row r="23">
          <cell r="B23">
            <v>120315</v>
          </cell>
          <cell r="F23">
            <v>120315</v>
          </cell>
          <cell r="J23">
            <v>120315</v>
          </cell>
          <cell r="N23">
            <v>120315</v>
          </cell>
          <cell r="R23">
            <v>120315</v>
          </cell>
          <cell r="V23">
            <v>120315</v>
          </cell>
        </row>
        <row r="24">
          <cell r="B24">
            <v>120320</v>
          </cell>
          <cell r="F24">
            <v>120320</v>
          </cell>
          <cell r="J24">
            <v>120320</v>
          </cell>
          <cell r="N24">
            <v>120320</v>
          </cell>
          <cell r="R24">
            <v>120320</v>
          </cell>
          <cell r="V24">
            <v>120320</v>
          </cell>
        </row>
        <row r="25">
          <cell r="B25">
            <v>121000</v>
          </cell>
          <cell r="J25">
            <v>121000</v>
          </cell>
          <cell r="N25">
            <v>121000</v>
          </cell>
          <cell r="R25">
            <v>121000</v>
          </cell>
          <cell r="V25">
            <v>121000</v>
          </cell>
          <cell r="W25">
            <v>2395729.11</v>
          </cell>
        </row>
        <row r="26">
          <cell r="B26">
            <v>121050</v>
          </cell>
          <cell r="J26">
            <v>121050</v>
          </cell>
          <cell r="N26">
            <v>121050</v>
          </cell>
          <cell r="R26">
            <v>121050</v>
          </cell>
          <cell r="V26">
            <v>121050</v>
          </cell>
          <cell r="W26">
            <v>604041205.44000006</v>
          </cell>
        </row>
        <row r="27">
          <cell r="B27">
            <v>121055</v>
          </cell>
          <cell r="J27">
            <v>121055</v>
          </cell>
          <cell r="N27">
            <v>121055</v>
          </cell>
          <cell r="R27">
            <v>121055</v>
          </cell>
          <cell r="V27">
            <v>121055</v>
          </cell>
          <cell r="W27">
            <v>281166143.56</v>
          </cell>
        </row>
        <row r="28">
          <cell r="B28">
            <v>121060</v>
          </cell>
          <cell r="V28">
            <v>121060</v>
          </cell>
          <cell r="W28">
            <v>239970637.30000001</v>
          </cell>
        </row>
        <row r="29">
          <cell r="B29">
            <v>121065</v>
          </cell>
          <cell r="V29">
            <v>121065</v>
          </cell>
          <cell r="W29">
            <v>29407888.530000001</v>
          </cell>
        </row>
        <row r="30">
          <cell r="B30">
            <v>121070</v>
          </cell>
          <cell r="V30">
            <v>121070</v>
          </cell>
          <cell r="W30">
            <v>250000</v>
          </cell>
        </row>
        <row r="31">
          <cell r="V31" t="str">
            <v>121-075</v>
          </cell>
          <cell r="W31">
            <v>13120309</v>
          </cell>
        </row>
        <row r="32">
          <cell r="B32">
            <v>121150</v>
          </cell>
          <cell r="F32">
            <v>121150</v>
          </cell>
          <cell r="J32">
            <v>121150</v>
          </cell>
          <cell r="N32">
            <v>121150</v>
          </cell>
          <cell r="R32">
            <v>121150</v>
          </cell>
          <cell r="V32">
            <v>121150</v>
          </cell>
        </row>
        <row r="33">
          <cell r="B33">
            <v>125010</v>
          </cell>
        </row>
        <row r="34">
          <cell r="B34">
            <v>125050</v>
          </cell>
          <cell r="J34">
            <v>125050</v>
          </cell>
          <cell r="N34">
            <v>125050</v>
          </cell>
          <cell r="R34">
            <v>125050</v>
          </cell>
          <cell r="V34">
            <v>125050</v>
          </cell>
        </row>
        <row r="35">
          <cell r="B35">
            <v>125100</v>
          </cell>
          <cell r="J35">
            <v>125100</v>
          </cell>
          <cell r="N35">
            <v>125100</v>
          </cell>
          <cell r="R35">
            <v>125100</v>
          </cell>
          <cell r="V35">
            <v>125100</v>
          </cell>
        </row>
        <row r="36">
          <cell r="B36">
            <v>125200</v>
          </cell>
          <cell r="J36">
            <v>125200</v>
          </cell>
          <cell r="N36">
            <v>125200</v>
          </cell>
          <cell r="R36">
            <v>125200</v>
          </cell>
          <cell r="V36">
            <v>125200</v>
          </cell>
        </row>
        <row r="37">
          <cell r="B37">
            <v>126010</v>
          </cell>
        </row>
        <row r="38">
          <cell r="B38">
            <v>126050</v>
          </cell>
          <cell r="C38">
            <v>420351616.62</v>
          </cell>
        </row>
        <row r="39">
          <cell r="B39">
            <v>126100</v>
          </cell>
          <cell r="D39">
            <v>415313928.72000003</v>
          </cell>
        </row>
        <row r="40">
          <cell r="B40">
            <v>126200</v>
          </cell>
          <cell r="D40">
            <v>81000.37</v>
          </cell>
        </row>
        <row r="41">
          <cell r="B41">
            <v>126210</v>
          </cell>
          <cell r="D41">
            <v>4956687.53</v>
          </cell>
        </row>
        <row r="42">
          <cell r="B42" t="str">
            <v>127-010</v>
          </cell>
        </row>
        <row r="43">
          <cell r="B43" t="str">
            <v>127-100</v>
          </cell>
        </row>
        <row r="44">
          <cell r="B44">
            <v>130000</v>
          </cell>
          <cell r="F44">
            <v>130000</v>
          </cell>
          <cell r="J44">
            <v>130000</v>
          </cell>
          <cell r="N44">
            <v>130000</v>
          </cell>
          <cell r="R44">
            <v>130000</v>
          </cell>
          <cell r="V44">
            <v>130000</v>
          </cell>
        </row>
        <row r="45">
          <cell r="B45">
            <v>131100</v>
          </cell>
          <cell r="F45">
            <v>131100</v>
          </cell>
          <cell r="J45">
            <v>131100</v>
          </cell>
          <cell r="N45">
            <v>131100</v>
          </cell>
          <cell r="R45">
            <v>131100</v>
          </cell>
          <cell r="V45">
            <v>131100</v>
          </cell>
        </row>
        <row r="46">
          <cell r="B46">
            <v>131110</v>
          </cell>
          <cell r="C46">
            <v>165246323.77000001</v>
          </cell>
          <cell r="F46">
            <v>131110</v>
          </cell>
          <cell r="J46">
            <v>131110</v>
          </cell>
          <cell r="N46">
            <v>131110</v>
          </cell>
          <cell r="R46">
            <v>131110</v>
          </cell>
          <cell r="V46">
            <v>131110</v>
          </cell>
        </row>
        <row r="47">
          <cell r="B47">
            <v>131115</v>
          </cell>
          <cell r="J47">
            <v>131115</v>
          </cell>
          <cell r="N47">
            <v>131115</v>
          </cell>
          <cell r="R47">
            <v>131115</v>
          </cell>
          <cell r="V47">
            <v>131115</v>
          </cell>
        </row>
        <row r="48">
          <cell r="B48">
            <v>131120</v>
          </cell>
          <cell r="C48">
            <v>180924157.06999999</v>
          </cell>
          <cell r="F48">
            <v>131120</v>
          </cell>
          <cell r="J48">
            <v>131120</v>
          </cell>
          <cell r="N48">
            <v>131120</v>
          </cell>
          <cell r="R48">
            <v>131120</v>
          </cell>
          <cell r="V48">
            <v>131120</v>
          </cell>
        </row>
        <row r="49">
          <cell r="B49">
            <v>131130</v>
          </cell>
          <cell r="F49">
            <v>131130</v>
          </cell>
          <cell r="J49">
            <v>131130</v>
          </cell>
          <cell r="N49">
            <v>131130</v>
          </cell>
          <cell r="R49">
            <v>131130</v>
          </cell>
          <cell r="V49">
            <v>131130</v>
          </cell>
        </row>
        <row r="50">
          <cell r="B50">
            <v>131140</v>
          </cell>
          <cell r="C50">
            <v>20961921.129999999</v>
          </cell>
          <cell r="F50">
            <v>131140</v>
          </cell>
          <cell r="J50">
            <v>131140</v>
          </cell>
          <cell r="N50">
            <v>131140</v>
          </cell>
          <cell r="R50">
            <v>131140</v>
          </cell>
          <cell r="V50">
            <v>131140</v>
          </cell>
        </row>
        <row r="51">
          <cell r="B51">
            <v>131150</v>
          </cell>
          <cell r="D51">
            <v>882668.48</v>
          </cell>
          <cell r="F51">
            <v>131150</v>
          </cell>
          <cell r="J51">
            <v>131150</v>
          </cell>
          <cell r="N51">
            <v>131150</v>
          </cell>
          <cell r="R51">
            <v>131150</v>
          </cell>
          <cell r="V51">
            <v>131150</v>
          </cell>
        </row>
        <row r="52">
          <cell r="B52">
            <v>131160</v>
          </cell>
          <cell r="C52">
            <v>1035163.93</v>
          </cell>
          <cell r="F52">
            <v>131160</v>
          </cell>
          <cell r="J52">
            <v>131160</v>
          </cell>
          <cell r="N52">
            <v>131160</v>
          </cell>
          <cell r="R52">
            <v>131160</v>
          </cell>
          <cell r="V52">
            <v>131160</v>
          </cell>
        </row>
        <row r="53">
          <cell r="B53">
            <v>131170</v>
          </cell>
          <cell r="C53">
            <v>13631378</v>
          </cell>
          <cell r="F53">
            <v>131170</v>
          </cell>
          <cell r="J53">
            <v>131170</v>
          </cell>
          <cell r="N53">
            <v>131170</v>
          </cell>
          <cell r="R53">
            <v>131170</v>
          </cell>
          <cell r="V53">
            <v>131170</v>
          </cell>
        </row>
        <row r="54">
          <cell r="B54">
            <v>131175</v>
          </cell>
          <cell r="C54">
            <v>1346376.08</v>
          </cell>
          <cell r="F54">
            <v>131175</v>
          </cell>
          <cell r="G54">
            <v>718697.02</v>
          </cell>
          <cell r="J54">
            <v>131175</v>
          </cell>
          <cell r="K54">
            <v>334365.38</v>
          </cell>
          <cell r="N54">
            <v>131175</v>
          </cell>
          <cell r="O54">
            <v>1116.21</v>
          </cell>
          <cell r="R54">
            <v>131175</v>
          </cell>
          <cell r="V54">
            <v>131175</v>
          </cell>
        </row>
        <row r="55">
          <cell r="B55">
            <v>131180</v>
          </cell>
          <cell r="F55">
            <v>131180</v>
          </cell>
          <cell r="G55">
            <v>1118672.83</v>
          </cell>
          <cell r="J55">
            <v>131180</v>
          </cell>
          <cell r="K55">
            <v>931039.81</v>
          </cell>
          <cell r="N55">
            <v>131180</v>
          </cell>
          <cell r="R55">
            <v>131180</v>
          </cell>
          <cell r="V55">
            <v>131180</v>
          </cell>
        </row>
        <row r="56">
          <cell r="B56">
            <v>132000</v>
          </cell>
          <cell r="C56">
            <v>73918612.5</v>
          </cell>
          <cell r="F56">
            <v>132000</v>
          </cell>
          <cell r="G56">
            <v>9855783.5500000007</v>
          </cell>
          <cell r="J56">
            <v>132000</v>
          </cell>
          <cell r="L56">
            <v>3029.44</v>
          </cell>
          <cell r="N56">
            <v>132000</v>
          </cell>
          <cell r="R56">
            <v>132000</v>
          </cell>
          <cell r="V56">
            <v>132000</v>
          </cell>
        </row>
        <row r="57">
          <cell r="B57">
            <v>132100</v>
          </cell>
          <cell r="F57">
            <v>132100</v>
          </cell>
          <cell r="G57">
            <v>27162841.149999999</v>
          </cell>
          <cell r="J57">
            <v>132100</v>
          </cell>
          <cell r="N57">
            <v>132100</v>
          </cell>
          <cell r="R57">
            <v>132100</v>
          </cell>
          <cell r="V57">
            <v>132100</v>
          </cell>
        </row>
        <row r="58">
          <cell r="B58">
            <v>132200</v>
          </cell>
          <cell r="F58">
            <v>132200</v>
          </cell>
          <cell r="G58">
            <v>7558944.0999999996</v>
          </cell>
          <cell r="J58">
            <v>132200</v>
          </cell>
          <cell r="N58">
            <v>132200</v>
          </cell>
          <cell r="R58">
            <v>132200</v>
          </cell>
          <cell r="V58">
            <v>132200</v>
          </cell>
        </row>
        <row r="59">
          <cell r="B59">
            <v>134000</v>
          </cell>
          <cell r="F59">
            <v>134000</v>
          </cell>
          <cell r="G59">
            <v>12051441.59</v>
          </cell>
          <cell r="J59">
            <v>134000</v>
          </cell>
          <cell r="N59">
            <v>134000</v>
          </cell>
          <cell r="R59">
            <v>134000</v>
          </cell>
          <cell r="V59">
            <v>134000</v>
          </cell>
        </row>
        <row r="60">
          <cell r="B60">
            <v>134100</v>
          </cell>
          <cell r="C60">
            <v>80271915.379999995</v>
          </cell>
          <cell r="F60">
            <v>134100</v>
          </cell>
          <cell r="J60">
            <v>134100</v>
          </cell>
          <cell r="N60">
            <v>134100</v>
          </cell>
          <cell r="R60">
            <v>134100</v>
          </cell>
          <cell r="V60">
            <v>134100</v>
          </cell>
        </row>
        <row r="61">
          <cell r="B61">
            <v>134150</v>
          </cell>
          <cell r="C61">
            <v>26146650.489999998</v>
          </cell>
          <cell r="F61">
            <v>134150</v>
          </cell>
          <cell r="G61">
            <v>12266284.949999999</v>
          </cell>
        </row>
        <row r="62">
          <cell r="B62">
            <v>134200</v>
          </cell>
          <cell r="C62">
            <v>40368192</v>
          </cell>
          <cell r="F62">
            <v>134200</v>
          </cell>
          <cell r="J62">
            <v>134200</v>
          </cell>
          <cell r="N62">
            <v>134200</v>
          </cell>
          <cell r="R62">
            <v>134200</v>
          </cell>
          <cell r="V62">
            <v>134200</v>
          </cell>
        </row>
        <row r="63">
          <cell r="B63">
            <v>135000</v>
          </cell>
          <cell r="C63">
            <v>383765.19</v>
          </cell>
          <cell r="F63">
            <v>135000</v>
          </cell>
          <cell r="G63">
            <v>10116595.02</v>
          </cell>
          <cell r="J63">
            <v>135000</v>
          </cell>
          <cell r="K63">
            <v>49964720.409999996</v>
          </cell>
          <cell r="N63">
            <v>135000</v>
          </cell>
          <cell r="R63">
            <v>135000</v>
          </cell>
          <cell r="V63">
            <v>135000</v>
          </cell>
        </row>
        <row r="64">
          <cell r="B64">
            <v>137000</v>
          </cell>
          <cell r="N64">
            <v>137000</v>
          </cell>
          <cell r="R64">
            <v>137000</v>
          </cell>
          <cell r="V64">
            <v>137000</v>
          </cell>
        </row>
        <row r="65">
          <cell r="B65">
            <v>141000</v>
          </cell>
          <cell r="F65">
            <v>141000</v>
          </cell>
          <cell r="J65">
            <v>141000</v>
          </cell>
          <cell r="N65">
            <v>141000</v>
          </cell>
          <cell r="R65">
            <v>141000</v>
          </cell>
          <cell r="V65">
            <v>141000</v>
          </cell>
        </row>
        <row r="66">
          <cell r="B66">
            <v>141100</v>
          </cell>
          <cell r="F66">
            <v>141100</v>
          </cell>
          <cell r="J66">
            <v>141100</v>
          </cell>
          <cell r="N66">
            <v>141100</v>
          </cell>
          <cell r="R66">
            <v>141100</v>
          </cell>
          <cell r="V66">
            <v>141100</v>
          </cell>
        </row>
        <row r="67">
          <cell r="B67">
            <v>141200</v>
          </cell>
          <cell r="F67">
            <v>141200</v>
          </cell>
          <cell r="J67">
            <v>141200</v>
          </cell>
          <cell r="N67">
            <v>141200</v>
          </cell>
          <cell r="R67">
            <v>141200</v>
          </cell>
          <cell r="V67">
            <v>141200</v>
          </cell>
        </row>
        <row r="68">
          <cell r="B68">
            <v>141300</v>
          </cell>
          <cell r="F68">
            <v>141300</v>
          </cell>
          <cell r="J68">
            <v>141300</v>
          </cell>
          <cell r="N68">
            <v>141300</v>
          </cell>
          <cell r="R68">
            <v>141300</v>
          </cell>
          <cell r="V68">
            <v>141300</v>
          </cell>
        </row>
        <row r="69">
          <cell r="B69">
            <v>141400</v>
          </cell>
          <cell r="F69">
            <v>141400</v>
          </cell>
          <cell r="J69">
            <v>141400</v>
          </cell>
          <cell r="N69">
            <v>141400</v>
          </cell>
          <cell r="R69">
            <v>141400</v>
          </cell>
          <cell r="V69">
            <v>141400</v>
          </cell>
        </row>
        <row r="70">
          <cell r="B70">
            <v>141500</v>
          </cell>
          <cell r="F70">
            <v>141500</v>
          </cell>
          <cell r="J70">
            <v>141500</v>
          </cell>
          <cell r="N70">
            <v>141500</v>
          </cell>
          <cell r="R70">
            <v>141500</v>
          </cell>
          <cell r="V70">
            <v>141500</v>
          </cell>
        </row>
        <row r="71">
          <cell r="B71">
            <v>141600</v>
          </cell>
          <cell r="F71">
            <v>141600</v>
          </cell>
          <cell r="J71">
            <v>141600</v>
          </cell>
          <cell r="N71">
            <v>141600</v>
          </cell>
          <cell r="R71">
            <v>141600</v>
          </cell>
          <cell r="V71">
            <v>141600</v>
          </cell>
        </row>
        <row r="72">
          <cell r="B72">
            <v>141700</v>
          </cell>
          <cell r="F72">
            <v>141700</v>
          </cell>
          <cell r="J72">
            <v>141700</v>
          </cell>
          <cell r="N72">
            <v>141700</v>
          </cell>
          <cell r="R72">
            <v>141700</v>
          </cell>
          <cell r="V72">
            <v>141700</v>
          </cell>
        </row>
        <row r="73">
          <cell r="B73">
            <v>141800</v>
          </cell>
          <cell r="F73">
            <v>141800</v>
          </cell>
          <cell r="J73">
            <v>141800</v>
          </cell>
          <cell r="N73">
            <v>141800</v>
          </cell>
          <cell r="R73">
            <v>141800</v>
          </cell>
          <cell r="V73">
            <v>141800</v>
          </cell>
        </row>
        <row r="74">
          <cell r="B74">
            <v>141900</v>
          </cell>
          <cell r="F74">
            <v>141900</v>
          </cell>
          <cell r="J74">
            <v>141900</v>
          </cell>
          <cell r="N74">
            <v>141900</v>
          </cell>
          <cell r="R74">
            <v>141900</v>
          </cell>
          <cell r="V74">
            <v>141900</v>
          </cell>
        </row>
        <row r="75">
          <cell r="B75">
            <v>150000</v>
          </cell>
          <cell r="F75">
            <v>150000</v>
          </cell>
          <cell r="J75">
            <v>150000</v>
          </cell>
          <cell r="N75">
            <v>150000</v>
          </cell>
          <cell r="R75">
            <v>150000</v>
          </cell>
          <cell r="V75">
            <v>150000</v>
          </cell>
        </row>
        <row r="76">
          <cell r="B76">
            <v>200000</v>
          </cell>
          <cell r="F76">
            <v>200000</v>
          </cell>
          <cell r="J76">
            <v>200000</v>
          </cell>
          <cell r="N76">
            <v>200000</v>
          </cell>
          <cell r="R76">
            <v>200000</v>
          </cell>
          <cell r="V76">
            <v>200000</v>
          </cell>
        </row>
        <row r="77">
          <cell r="B77">
            <v>201000</v>
          </cell>
          <cell r="F77">
            <v>201000</v>
          </cell>
          <cell r="J77">
            <v>201000</v>
          </cell>
          <cell r="N77">
            <v>201000</v>
          </cell>
          <cell r="R77">
            <v>201000</v>
          </cell>
          <cell r="V77">
            <v>201000</v>
          </cell>
        </row>
        <row r="78">
          <cell r="B78">
            <v>201050</v>
          </cell>
          <cell r="F78">
            <v>201050</v>
          </cell>
          <cell r="J78">
            <v>201050</v>
          </cell>
          <cell r="N78">
            <v>201050</v>
          </cell>
          <cell r="R78">
            <v>201050</v>
          </cell>
          <cell r="V78">
            <v>201050</v>
          </cell>
        </row>
        <row r="79">
          <cell r="B79">
            <v>201075</v>
          </cell>
          <cell r="F79">
            <v>201075</v>
          </cell>
          <cell r="J79">
            <v>201075</v>
          </cell>
          <cell r="N79">
            <v>201075</v>
          </cell>
          <cell r="R79">
            <v>201075</v>
          </cell>
          <cell r="V79">
            <v>201075</v>
          </cell>
        </row>
        <row r="80">
          <cell r="B80">
            <v>201100</v>
          </cell>
          <cell r="C80">
            <v>7408954977.7600002</v>
          </cell>
          <cell r="F80">
            <v>201100</v>
          </cell>
          <cell r="J80">
            <v>201100</v>
          </cell>
          <cell r="N80">
            <v>201100</v>
          </cell>
          <cell r="R80">
            <v>201100</v>
          </cell>
          <cell r="V80">
            <v>201100</v>
          </cell>
        </row>
        <row r="81">
          <cell r="B81">
            <v>201200</v>
          </cell>
          <cell r="C81">
            <v>872196963.73000002</v>
          </cell>
          <cell r="F81">
            <v>201200</v>
          </cell>
          <cell r="J81">
            <v>201200</v>
          </cell>
          <cell r="N81">
            <v>201200</v>
          </cell>
          <cell r="R81">
            <v>201200</v>
          </cell>
          <cell r="V81">
            <v>201200</v>
          </cell>
        </row>
        <row r="82">
          <cell r="B82">
            <v>201300</v>
          </cell>
          <cell r="C82">
            <v>214467726.08000001</v>
          </cell>
          <cell r="F82">
            <v>201300</v>
          </cell>
          <cell r="J82">
            <v>201300</v>
          </cell>
          <cell r="N82">
            <v>201300</v>
          </cell>
          <cell r="R82">
            <v>201300</v>
          </cell>
          <cell r="V82">
            <v>201300</v>
          </cell>
        </row>
        <row r="83">
          <cell r="B83" t="str">
            <v>201-400</v>
          </cell>
        </row>
        <row r="84">
          <cell r="B84" t="str">
            <v>201-410</v>
          </cell>
        </row>
        <row r="85">
          <cell r="B85" t="str">
            <v>201-420</v>
          </cell>
          <cell r="C85">
            <v>26757597.760000002</v>
          </cell>
        </row>
        <row r="86">
          <cell r="B86" t="str">
            <v>201-430</v>
          </cell>
          <cell r="C86">
            <v>4413356.08</v>
          </cell>
        </row>
        <row r="87">
          <cell r="B87" t="str">
            <v>201-500</v>
          </cell>
        </row>
        <row r="88">
          <cell r="B88" t="str">
            <v>201-510</v>
          </cell>
        </row>
        <row r="89">
          <cell r="B89" t="str">
            <v>201-520</v>
          </cell>
          <cell r="C89">
            <v>2260766920.5</v>
          </cell>
        </row>
        <row r="90">
          <cell r="B90" t="str">
            <v>201-530</v>
          </cell>
          <cell r="C90">
            <v>7542769.6600000001</v>
          </cell>
        </row>
        <row r="91">
          <cell r="B91">
            <v>202000</v>
          </cell>
          <cell r="F91">
            <v>202000</v>
          </cell>
          <cell r="J91">
            <v>202000</v>
          </cell>
          <cell r="N91">
            <v>202000</v>
          </cell>
          <cell r="R91">
            <v>202000</v>
          </cell>
          <cell r="V91">
            <v>202000</v>
          </cell>
        </row>
        <row r="92">
          <cell r="B92">
            <v>202100</v>
          </cell>
          <cell r="F92">
            <v>202100</v>
          </cell>
          <cell r="J92">
            <v>202100</v>
          </cell>
          <cell r="N92">
            <v>202100</v>
          </cell>
          <cell r="R92">
            <v>202100</v>
          </cell>
          <cell r="V92">
            <v>202100</v>
          </cell>
        </row>
        <row r="93">
          <cell r="B93">
            <v>202200</v>
          </cell>
          <cell r="F93">
            <v>202200</v>
          </cell>
          <cell r="J93">
            <v>202200</v>
          </cell>
          <cell r="N93">
            <v>202200</v>
          </cell>
          <cell r="R93">
            <v>202200</v>
          </cell>
          <cell r="V93">
            <v>202200</v>
          </cell>
        </row>
        <row r="94">
          <cell r="B94">
            <v>202300</v>
          </cell>
          <cell r="F94">
            <v>202300</v>
          </cell>
          <cell r="J94">
            <v>202300</v>
          </cell>
          <cell r="N94">
            <v>202300</v>
          </cell>
          <cell r="R94">
            <v>202300</v>
          </cell>
          <cell r="V94">
            <v>202300</v>
          </cell>
        </row>
        <row r="95">
          <cell r="B95">
            <v>203000</v>
          </cell>
          <cell r="F95">
            <v>203000</v>
          </cell>
          <cell r="J95">
            <v>203000</v>
          </cell>
          <cell r="N95">
            <v>203000</v>
          </cell>
          <cell r="R95">
            <v>203000</v>
          </cell>
          <cell r="V95">
            <v>203000</v>
          </cell>
        </row>
        <row r="96">
          <cell r="B96">
            <v>203100</v>
          </cell>
          <cell r="C96">
            <v>10186011194.91</v>
          </cell>
          <cell r="F96">
            <v>203100</v>
          </cell>
          <cell r="J96">
            <v>203100</v>
          </cell>
          <cell r="N96">
            <v>203100</v>
          </cell>
          <cell r="R96">
            <v>203100</v>
          </cell>
          <cell r="V96">
            <v>203100</v>
          </cell>
        </row>
        <row r="97">
          <cell r="B97">
            <v>203200</v>
          </cell>
          <cell r="D97">
            <v>10203846648.690001</v>
          </cell>
          <cell r="F97">
            <v>203200</v>
          </cell>
          <cell r="J97">
            <v>203200</v>
          </cell>
          <cell r="N97">
            <v>203200</v>
          </cell>
          <cell r="R97">
            <v>203200</v>
          </cell>
          <cell r="V97">
            <v>203200</v>
          </cell>
        </row>
        <row r="98">
          <cell r="B98">
            <v>203300</v>
          </cell>
          <cell r="C98">
            <v>69198286.25</v>
          </cell>
          <cell r="F98">
            <v>203300</v>
          </cell>
          <cell r="J98">
            <v>203300</v>
          </cell>
          <cell r="N98">
            <v>203300</v>
          </cell>
          <cell r="R98">
            <v>203300</v>
          </cell>
          <cell r="V98">
            <v>203300</v>
          </cell>
        </row>
        <row r="99">
          <cell r="B99">
            <v>204000</v>
          </cell>
          <cell r="F99">
            <v>204000</v>
          </cell>
          <cell r="J99">
            <v>204000</v>
          </cell>
          <cell r="N99">
            <v>204000</v>
          </cell>
          <cell r="R99">
            <v>204000</v>
          </cell>
          <cell r="V99">
            <v>204000</v>
          </cell>
        </row>
        <row r="100">
          <cell r="B100">
            <v>204100</v>
          </cell>
          <cell r="C100">
            <v>6002713306.9300003</v>
          </cell>
          <cell r="F100">
            <v>204100</v>
          </cell>
          <cell r="J100">
            <v>204100</v>
          </cell>
          <cell r="N100">
            <v>204100</v>
          </cell>
          <cell r="R100">
            <v>204100</v>
          </cell>
          <cell r="V100">
            <v>204100</v>
          </cell>
        </row>
        <row r="101">
          <cell r="B101">
            <v>204200</v>
          </cell>
          <cell r="D101">
            <v>3228519574.4000001</v>
          </cell>
          <cell r="F101">
            <v>204200</v>
          </cell>
          <cell r="J101">
            <v>204200</v>
          </cell>
          <cell r="N101">
            <v>204200</v>
          </cell>
          <cell r="R101">
            <v>204200</v>
          </cell>
          <cell r="V101">
            <v>204200</v>
          </cell>
        </row>
        <row r="102">
          <cell r="B102">
            <v>204300</v>
          </cell>
          <cell r="D102">
            <v>426382283.56</v>
          </cell>
          <cell r="F102">
            <v>204300</v>
          </cell>
          <cell r="J102">
            <v>204300</v>
          </cell>
          <cell r="N102">
            <v>204300</v>
          </cell>
          <cell r="R102">
            <v>204300</v>
          </cell>
          <cell r="V102">
            <v>204300</v>
          </cell>
        </row>
        <row r="103">
          <cell r="B103">
            <v>205000</v>
          </cell>
          <cell r="F103">
            <v>205000</v>
          </cell>
          <cell r="J103">
            <v>205000</v>
          </cell>
          <cell r="N103">
            <v>205000</v>
          </cell>
          <cell r="R103">
            <v>205000</v>
          </cell>
          <cell r="V103">
            <v>205000</v>
          </cell>
        </row>
        <row r="104">
          <cell r="B104">
            <v>205100</v>
          </cell>
          <cell r="C104">
            <v>4524969649.9899998</v>
          </cell>
          <cell r="F104">
            <v>205100</v>
          </cell>
          <cell r="J104">
            <v>205100</v>
          </cell>
          <cell r="N104">
            <v>205100</v>
          </cell>
          <cell r="R104">
            <v>205100</v>
          </cell>
          <cell r="V104">
            <v>205100</v>
          </cell>
        </row>
        <row r="105">
          <cell r="B105">
            <v>205200</v>
          </cell>
          <cell r="D105">
            <v>2092883873.54</v>
          </cell>
          <cell r="F105">
            <v>205200</v>
          </cell>
          <cell r="J105">
            <v>205200</v>
          </cell>
          <cell r="N105">
            <v>205200</v>
          </cell>
          <cell r="R105">
            <v>205200</v>
          </cell>
          <cell r="V105">
            <v>205200</v>
          </cell>
        </row>
        <row r="106">
          <cell r="B106">
            <v>205300</v>
          </cell>
          <cell r="D106">
            <v>148206504.72</v>
          </cell>
          <cell r="F106">
            <v>205300</v>
          </cell>
          <cell r="J106">
            <v>205300</v>
          </cell>
          <cell r="N106">
            <v>205300</v>
          </cell>
          <cell r="R106">
            <v>205300</v>
          </cell>
          <cell r="V106">
            <v>205300</v>
          </cell>
        </row>
        <row r="107">
          <cell r="B107">
            <v>206000</v>
          </cell>
          <cell r="F107">
            <v>206000</v>
          </cell>
          <cell r="J107">
            <v>206000</v>
          </cell>
          <cell r="N107">
            <v>206000</v>
          </cell>
          <cell r="R107">
            <v>206000</v>
          </cell>
          <cell r="V107">
            <v>206000</v>
          </cell>
        </row>
        <row r="108">
          <cell r="B108">
            <v>206050</v>
          </cell>
          <cell r="F108">
            <v>206050</v>
          </cell>
          <cell r="J108">
            <v>206050</v>
          </cell>
          <cell r="N108">
            <v>206050</v>
          </cell>
          <cell r="R108">
            <v>206050</v>
          </cell>
          <cell r="V108">
            <v>206050</v>
          </cell>
        </row>
        <row r="109">
          <cell r="B109">
            <v>206100</v>
          </cell>
          <cell r="C109">
            <v>351965240.94999999</v>
          </cell>
          <cell r="F109">
            <v>206100</v>
          </cell>
          <cell r="J109">
            <v>206100</v>
          </cell>
          <cell r="N109">
            <v>206100</v>
          </cell>
          <cell r="R109">
            <v>206100</v>
          </cell>
          <cell r="V109">
            <v>206100</v>
          </cell>
        </row>
        <row r="110">
          <cell r="B110">
            <v>206200</v>
          </cell>
          <cell r="C110">
            <v>3949683055.48</v>
          </cell>
          <cell r="F110">
            <v>206200</v>
          </cell>
          <cell r="J110">
            <v>206200</v>
          </cell>
          <cell r="N110">
            <v>206200</v>
          </cell>
          <cell r="R110">
            <v>206200</v>
          </cell>
          <cell r="V110">
            <v>206200</v>
          </cell>
        </row>
        <row r="111">
          <cell r="B111">
            <v>206300</v>
          </cell>
          <cell r="C111">
            <v>97973137.840000004</v>
          </cell>
          <cell r="F111">
            <v>206300</v>
          </cell>
          <cell r="J111">
            <v>206300</v>
          </cell>
          <cell r="N111">
            <v>206300</v>
          </cell>
          <cell r="R111">
            <v>206300</v>
          </cell>
          <cell r="V111">
            <v>206300</v>
          </cell>
        </row>
        <row r="112">
          <cell r="B112" t="str">
            <v>206-400</v>
          </cell>
          <cell r="D112">
            <v>135974655.46000001</v>
          </cell>
        </row>
        <row r="113">
          <cell r="B113">
            <v>207000</v>
          </cell>
          <cell r="F113">
            <v>207000</v>
          </cell>
          <cell r="J113">
            <v>207000</v>
          </cell>
          <cell r="N113">
            <v>207000</v>
          </cell>
          <cell r="R113">
            <v>207000</v>
          </cell>
          <cell r="V113">
            <v>207000</v>
          </cell>
        </row>
        <row r="114">
          <cell r="B114">
            <v>207100</v>
          </cell>
          <cell r="C114">
            <v>1966678508.29</v>
          </cell>
          <cell r="F114">
            <v>207100</v>
          </cell>
          <cell r="J114">
            <v>207100</v>
          </cell>
          <cell r="N114">
            <v>207100</v>
          </cell>
          <cell r="R114">
            <v>207100</v>
          </cell>
          <cell r="V114">
            <v>207100</v>
          </cell>
        </row>
        <row r="115">
          <cell r="B115">
            <v>207200</v>
          </cell>
          <cell r="D115">
            <v>1108990620.8499999</v>
          </cell>
          <cell r="F115">
            <v>207200</v>
          </cell>
          <cell r="J115">
            <v>207200</v>
          </cell>
          <cell r="N115">
            <v>207200</v>
          </cell>
          <cell r="R115">
            <v>207200</v>
          </cell>
          <cell r="V115">
            <v>207200</v>
          </cell>
        </row>
        <row r="116">
          <cell r="B116">
            <v>207300</v>
          </cell>
          <cell r="C116">
            <v>19605988.84</v>
          </cell>
          <cell r="F116">
            <v>207300</v>
          </cell>
          <cell r="J116">
            <v>207300</v>
          </cell>
          <cell r="N116">
            <v>207300</v>
          </cell>
          <cell r="R116">
            <v>207300</v>
          </cell>
          <cell r="V116">
            <v>207300</v>
          </cell>
        </row>
        <row r="117">
          <cell r="B117" t="str">
            <v>207-400</v>
          </cell>
          <cell r="D117">
            <v>16851.84</v>
          </cell>
        </row>
        <row r="118">
          <cell r="B118">
            <v>208000</v>
          </cell>
          <cell r="F118">
            <v>208000</v>
          </cell>
          <cell r="J118">
            <v>208000</v>
          </cell>
          <cell r="N118">
            <v>208000</v>
          </cell>
          <cell r="R118">
            <v>208000</v>
          </cell>
          <cell r="V118">
            <v>208000</v>
          </cell>
        </row>
        <row r="119">
          <cell r="B119">
            <v>208050</v>
          </cell>
          <cell r="F119">
            <v>208050</v>
          </cell>
          <cell r="J119">
            <v>208050</v>
          </cell>
          <cell r="N119">
            <v>208050</v>
          </cell>
          <cell r="R119">
            <v>208050</v>
          </cell>
          <cell r="V119">
            <v>208050</v>
          </cell>
        </row>
        <row r="120">
          <cell r="B120">
            <v>208100</v>
          </cell>
          <cell r="C120">
            <v>917175958</v>
          </cell>
          <cell r="F120">
            <v>208100</v>
          </cell>
          <cell r="J120">
            <v>208100</v>
          </cell>
          <cell r="N120">
            <v>208100</v>
          </cell>
          <cell r="R120">
            <v>208100</v>
          </cell>
          <cell r="V120">
            <v>208100</v>
          </cell>
        </row>
        <row r="121">
          <cell r="B121">
            <v>208200</v>
          </cell>
          <cell r="D121">
            <v>710242752.46000004</v>
          </cell>
          <cell r="F121">
            <v>208200</v>
          </cell>
          <cell r="J121">
            <v>208200</v>
          </cell>
          <cell r="N121">
            <v>208200</v>
          </cell>
          <cell r="R121">
            <v>208200</v>
          </cell>
          <cell r="V121">
            <v>208200</v>
          </cell>
        </row>
        <row r="122">
          <cell r="B122">
            <v>208300</v>
          </cell>
          <cell r="D122">
            <v>206933205.53999999</v>
          </cell>
          <cell r="F122">
            <v>208300</v>
          </cell>
          <cell r="J122">
            <v>208300</v>
          </cell>
          <cell r="N122">
            <v>208300</v>
          </cell>
          <cell r="R122">
            <v>208300</v>
          </cell>
          <cell r="V122">
            <v>208300</v>
          </cell>
        </row>
        <row r="123">
          <cell r="B123">
            <v>220000</v>
          </cell>
          <cell r="F123">
            <v>220000</v>
          </cell>
          <cell r="J123">
            <v>220000</v>
          </cell>
          <cell r="N123">
            <v>220000</v>
          </cell>
          <cell r="R123">
            <v>220000</v>
          </cell>
          <cell r="V123">
            <v>220000</v>
          </cell>
        </row>
        <row r="124">
          <cell r="B124">
            <v>220100</v>
          </cell>
          <cell r="F124">
            <v>220100</v>
          </cell>
          <cell r="J124">
            <v>220100</v>
          </cell>
          <cell r="N124">
            <v>220100</v>
          </cell>
          <cell r="R124">
            <v>220100</v>
          </cell>
          <cell r="V124">
            <v>220100</v>
          </cell>
        </row>
        <row r="125">
          <cell r="B125">
            <v>220200</v>
          </cell>
          <cell r="F125">
            <v>220200</v>
          </cell>
          <cell r="J125">
            <v>220200</v>
          </cell>
          <cell r="N125">
            <v>220200</v>
          </cell>
          <cell r="R125">
            <v>220200</v>
          </cell>
          <cell r="V125">
            <v>220200</v>
          </cell>
        </row>
        <row r="126">
          <cell r="B126">
            <v>220300</v>
          </cell>
          <cell r="F126">
            <v>220300</v>
          </cell>
          <cell r="J126">
            <v>220300</v>
          </cell>
          <cell r="N126">
            <v>220300</v>
          </cell>
          <cell r="R126">
            <v>220300</v>
          </cell>
          <cell r="V126">
            <v>220300</v>
          </cell>
        </row>
        <row r="127">
          <cell r="B127">
            <v>220400</v>
          </cell>
          <cell r="F127">
            <v>220400</v>
          </cell>
          <cell r="J127">
            <v>220400</v>
          </cell>
          <cell r="N127">
            <v>220400</v>
          </cell>
          <cell r="R127">
            <v>220400</v>
          </cell>
          <cell r="V127">
            <v>220400</v>
          </cell>
        </row>
        <row r="128">
          <cell r="B128">
            <v>230000</v>
          </cell>
          <cell r="F128">
            <v>230000</v>
          </cell>
          <cell r="J128">
            <v>230000</v>
          </cell>
          <cell r="N128">
            <v>230000</v>
          </cell>
          <cell r="R128">
            <v>230000</v>
          </cell>
          <cell r="V128">
            <v>230000</v>
          </cell>
        </row>
        <row r="129">
          <cell r="B129">
            <v>230100</v>
          </cell>
          <cell r="F129">
            <v>230100</v>
          </cell>
          <cell r="J129">
            <v>230100</v>
          </cell>
          <cell r="N129">
            <v>230100</v>
          </cell>
          <cell r="R129">
            <v>230100</v>
          </cell>
          <cell r="V129">
            <v>230100</v>
          </cell>
        </row>
        <row r="130">
          <cell r="B130">
            <v>230200</v>
          </cell>
          <cell r="F130">
            <v>230200</v>
          </cell>
          <cell r="J130">
            <v>230200</v>
          </cell>
          <cell r="N130">
            <v>230200</v>
          </cell>
          <cell r="R130">
            <v>230200</v>
          </cell>
          <cell r="V130">
            <v>230200</v>
          </cell>
        </row>
        <row r="131">
          <cell r="B131">
            <v>230300</v>
          </cell>
          <cell r="F131">
            <v>230300</v>
          </cell>
          <cell r="J131">
            <v>230300</v>
          </cell>
          <cell r="N131">
            <v>230300</v>
          </cell>
          <cell r="R131">
            <v>230300</v>
          </cell>
          <cell r="V131">
            <v>230300</v>
          </cell>
        </row>
        <row r="132">
          <cell r="B132">
            <v>230400</v>
          </cell>
          <cell r="F132">
            <v>230400</v>
          </cell>
          <cell r="J132">
            <v>230400</v>
          </cell>
          <cell r="N132">
            <v>230400</v>
          </cell>
          <cell r="R132">
            <v>230400</v>
          </cell>
          <cell r="V132">
            <v>230400</v>
          </cell>
        </row>
        <row r="133">
          <cell r="B133">
            <v>300000</v>
          </cell>
          <cell r="F133">
            <v>300000</v>
          </cell>
          <cell r="J133">
            <v>300000</v>
          </cell>
          <cell r="N133">
            <v>300000</v>
          </cell>
          <cell r="R133">
            <v>300000</v>
          </cell>
          <cell r="V133">
            <v>300000</v>
          </cell>
        </row>
        <row r="134">
          <cell r="B134">
            <v>300050</v>
          </cell>
          <cell r="F134">
            <v>300050</v>
          </cell>
          <cell r="J134">
            <v>300050</v>
          </cell>
          <cell r="N134">
            <v>300050</v>
          </cell>
          <cell r="R134">
            <v>300050</v>
          </cell>
          <cell r="V134">
            <v>300050</v>
          </cell>
        </row>
        <row r="135">
          <cell r="B135">
            <v>310000</v>
          </cell>
          <cell r="F135">
            <v>310000</v>
          </cell>
          <cell r="J135">
            <v>310000</v>
          </cell>
          <cell r="N135">
            <v>310000</v>
          </cell>
          <cell r="R135">
            <v>310000</v>
          </cell>
          <cell r="V135">
            <v>310000</v>
          </cell>
        </row>
        <row r="136">
          <cell r="B136">
            <v>310100</v>
          </cell>
          <cell r="F136">
            <v>310100</v>
          </cell>
          <cell r="J136">
            <v>310100</v>
          </cell>
          <cell r="N136">
            <v>310100</v>
          </cell>
          <cell r="R136">
            <v>310100</v>
          </cell>
          <cell r="V136">
            <v>310100</v>
          </cell>
        </row>
        <row r="137">
          <cell r="B137">
            <v>310200</v>
          </cell>
          <cell r="F137">
            <v>310200</v>
          </cell>
          <cell r="J137">
            <v>310200</v>
          </cell>
          <cell r="N137">
            <v>310200</v>
          </cell>
          <cell r="R137">
            <v>310200</v>
          </cell>
          <cell r="V137">
            <v>310200</v>
          </cell>
        </row>
        <row r="138">
          <cell r="B138">
            <v>310500</v>
          </cell>
          <cell r="F138">
            <v>310500</v>
          </cell>
          <cell r="J138">
            <v>310500</v>
          </cell>
          <cell r="N138">
            <v>310500</v>
          </cell>
          <cell r="R138">
            <v>310500</v>
          </cell>
          <cell r="V138">
            <v>310500</v>
          </cell>
        </row>
        <row r="139">
          <cell r="B139">
            <v>320000</v>
          </cell>
          <cell r="F139">
            <v>320000</v>
          </cell>
          <cell r="J139">
            <v>320000</v>
          </cell>
          <cell r="N139">
            <v>320000</v>
          </cell>
          <cell r="R139">
            <v>320000</v>
          </cell>
          <cell r="V139">
            <v>320000</v>
          </cell>
        </row>
        <row r="140">
          <cell r="B140">
            <v>320100</v>
          </cell>
          <cell r="F140">
            <v>320100</v>
          </cell>
          <cell r="J140">
            <v>320100</v>
          </cell>
          <cell r="N140">
            <v>320100</v>
          </cell>
          <cell r="R140">
            <v>320100</v>
          </cell>
          <cell r="V140">
            <v>320100</v>
          </cell>
        </row>
        <row r="141">
          <cell r="B141">
            <v>320200</v>
          </cell>
          <cell r="F141">
            <v>320200</v>
          </cell>
          <cell r="J141">
            <v>320200</v>
          </cell>
          <cell r="N141">
            <v>320200</v>
          </cell>
          <cell r="R141">
            <v>320200</v>
          </cell>
          <cell r="V141">
            <v>320200</v>
          </cell>
        </row>
        <row r="142">
          <cell r="B142">
            <v>401000</v>
          </cell>
          <cell r="F142">
            <v>401000</v>
          </cell>
          <cell r="J142">
            <v>401000</v>
          </cell>
          <cell r="N142">
            <v>401000</v>
          </cell>
          <cell r="R142">
            <v>401000</v>
          </cell>
          <cell r="V142">
            <v>401000</v>
          </cell>
        </row>
        <row r="143">
          <cell r="B143">
            <v>405000</v>
          </cell>
          <cell r="F143">
            <v>405000</v>
          </cell>
          <cell r="J143">
            <v>405000</v>
          </cell>
          <cell r="N143">
            <v>405000</v>
          </cell>
          <cell r="R143">
            <v>405000</v>
          </cell>
          <cell r="V143">
            <v>405000</v>
          </cell>
        </row>
        <row r="144">
          <cell r="B144">
            <v>410000</v>
          </cell>
          <cell r="C144">
            <v>53954673445.57</v>
          </cell>
          <cell r="F144">
            <v>410000</v>
          </cell>
          <cell r="J144">
            <v>410000</v>
          </cell>
          <cell r="N144">
            <v>410000</v>
          </cell>
          <cell r="R144">
            <v>410000</v>
          </cell>
          <cell r="V144">
            <v>410000</v>
          </cell>
        </row>
        <row r="145">
          <cell r="B145">
            <v>410100</v>
          </cell>
          <cell r="D145">
            <v>12202702363.76</v>
          </cell>
          <cell r="F145">
            <v>410100</v>
          </cell>
          <cell r="J145">
            <v>410100</v>
          </cell>
          <cell r="N145">
            <v>410100</v>
          </cell>
          <cell r="R145">
            <v>410100</v>
          </cell>
          <cell r="V145">
            <v>410100</v>
          </cell>
        </row>
        <row r="146">
          <cell r="B146">
            <v>410200</v>
          </cell>
          <cell r="D146">
            <v>9053827183.8999996</v>
          </cell>
          <cell r="F146">
            <v>410200</v>
          </cell>
          <cell r="J146">
            <v>410200</v>
          </cell>
          <cell r="N146">
            <v>410200</v>
          </cell>
          <cell r="R146">
            <v>410200</v>
          </cell>
          <cell r="V146">
            <v>410200</v>
          </cell>
        </row>
        <row r="147">
          <cell r="B147">
            <v>415000</v>
          </cell>
          <cell r="F147">
            <v>415000</v>
          </cell>
          <cell r="J147">
            <v>415000</v>
          </cell>
          <cell r="N147">
            <v>415000</v>
          </cell>
          <cell r="R147">
            <v>415000</v>
          </cell>
          <cell r="V147">
            <v>415000</v>
          </cell>
        </row>
        <row r="148">
          <cell r="B148">
            <v>420000</v>
          </cell>
          <cell r="C148">
            <v>16300547006.790001</v>
          </cell>
          <cell r="F148">
            <v>420000</v>
          </cell>
          <cell r="J148">
            <v>420000</v>
          </cell>
          <cell r="N148">
            <v>420000</v>
          </cell>
          <cell r="R148">
            <v>420000</v>
          </cell>
          <cell r="V148">
            <v>420000</v>
          </cell>
        </row>
        <row r="149">
          <cell r="B149">
            <v>420100</v>
          </cell>
          <cell r="C149">
            <v>13774826738.75</v>
          </cell>
          <cell r="F149">
            <v>420100</v>
          </cell>
          <cell r="J149">
            <v>420100</v>
          </cell>
          <cell r="N149">
            <v>420100</v>
          </cell>
          <cell r="R149">
            <v>420100</v>
          </cell>
          <cell r="V149">
            <v>420100</v>
          </cell>
        </row>
        <row r="150">
          <cell r="B150">
            <v>420200</v>
          </cell>
          <cell r="D150">
            <v>10476727678.290001</v>
          </cell>
          <cell r="F150">
            <v>420200</v>
          </cell>
          <cell r="J150">
            <v>420200</v>
          </cell>
          <cell r="N150">
            <v>420200</v>
          </cell>
          <cell r="R150">
            <v>420200</v>
          </cell>
          <cell r="V150">
            <v>420200</v>
          </cell>
        </row>
        <row r="151">
          <cell r="B151">
            <v>420300</v>
          </cell>
          <cell r="D151">
            <v>1379690343.1300001</v>
          </cell>
          <cell r="F151">
            <v>420300</v>
          </cell>
          <cell r="J151">
            <v>420300</v>
          </cell>
          <cell r="N151">
            <v>420300</v>
          </cell>
          <cell r="R151">
            <v>420300</v>
          </cell>
          <cell r="V151">
            <v>420300</v>
          </cell>
        </row>
        <row r="152">
          <cell r="B152">
            <v>425000</v>
          </cell>
          <cell r="F152">
            <v>425000</v>
          </cell>
          <cell r="J152">
            <v>425000</v>
          </cell>
          <cell r="N152">
            <v>425000</v>
          </cell>
          <cell r="R152">
            <v>425000</v>
          </cell>
          <cell r="V152">
            <v>425000</v>
          </cell>
        </row>
        <row r="153">
          <cell r="B153">
            <v>430000</v>
          </cell>
          <cell r="C153">
            <v>7002805505.0799999</v>
          </cell>
          <cell r="F153">
            <v>430000</v>
          </cell>
          <cell r="J153">
            <v>430000</v>
          </cell>
          <cell r="N153">
            <v>430000</v>
          </cell>
          <cell r="R153">
            <v>430000</v>
          </cell>
          <cell r="V153">
            <v>430000</v>
          </cell>
        </row>
        <row r="154">
          <cell r="B154">
            <v>430100</v>
          </cell>
          <cell r="C154">
            <v>6666692387.3699999</v>
          </cell>
          <cell r="F154">
            <v>430100</v>
          </cell>
          <cell r="J154">
            <v>430100</v>
          </cell>
          <cell r="N154">
            <v>430100</v>
          </cell>
          <cell r="R154">
            <v>430100</v>
          </cell>
          <cell r="V154">
            <v>430100</v>
          </cell>
        </row>
        <row r="155">
          <cell r="B155">
            <v>430200</v>
          </cell>
          <cell r="D155">
            <v>268454629.69</v>
          </cell>
          <cell r="F155">
            <v>430200</v>
          </cell>
          <cell r="J155">
            <v>430200</v>
          </cell>
          <cell r="N155">
            <v>430200</v>
          </cell>
          <cell r="R155">
            <v>430200</v>
          </cell>
          <cell r="V155">
            <v>430200</v>
          </cell>
        </row>
        <row r="156">
          <cell r="B156">
            <v>430300</v>
          </cell>
          <cell r="J156">
            <v>430300</v>
          </cell>
          <cell r="N156">
            <v>430300</v>
          </cell>
          <cell r="R156">
            <v>430300</v>
          </cell>
          <cell r="V156">
            <v>430300</v>
          </cell>
        </row>
        <row r="157">
          <cell r="B157">
            <v>430400</v>
          </cell>
          <cell r="J157">
            <v>430400</v>
          </cell>
          <cell r="N157">
            <v>430400</v>
          </cell>
          <cell r="R157">
            <v>430400</v>
          </cell>
          <cell r="V157">
            <v>430400</v>
          </cell>
        </row>
        <row r="158">
          <cell r="B158">
            <v>430500</v>
          </cell>
          <cell r="J158">
            <v>430500</v>
          </cell>
          <cell r="N158">
            <v>430500</v>
          </cell>
          <cell r="R158">
            <v>430500</v>
          </cell>
          <cell r="V158">
            <v>430500</v>
          </cell>
        </row>
        <row r="159">
          <cell r="B159">
            <v>435000</v>
          </cell>
          <cell r="F159">
            <v>435000</v>
          </cell>
          <cell r="J159">
            <v>435000</v>
          </cell>
          <cell r="N159">
            <v>435000</v>
          </cell>
          <cell r="R159">
            <v>435000</v>
          </cell>
          <cell r="V159">
            <v>435000</v>
          </cell>
        </row>
        <row r="160">
          <cell r="B160">
            <v>440000</v>
          </cell>
          <cell r="C160">
            <v>821598898.63999999</v>
          </cell>
          <cell r="F160">
            <v>440000</v>
          </cell>
          <cell r="J160">
            <v>440000</v>
          </cell>
          <cell r="N160">
            <v>440000</v>
          </cell>
          <cell r="R160">
            <v>440000</v>
          </cell>
          <cell r="V160">
            <v>440000</v>
          </cell>
        </row>
        <row r="161">
          <cell r="B161">
            <v>440100</v>
          </cell>
          <cell r="C161">
            <v>1071360632.59</v>
          </cell>
          <cell r="F161">
            <v>440100</v>
          </cell>
          <cell r="J161">
            <v>440100</v>
          </cell>
          <cell r="N161">
            <v>440100</v>
          </cell>
          <cell r="R161">
            <v>440100</v>
          </cell>
          <cell r="V161">
            <v>440100</v>
          </cell>
        </row>
        <row r="162">
          <cell r="B162">
            <v>440200</v>
          </cell>
          <cell r="D162">
            <v>207988352.59</v>
          </cell>
          <cell r="F162">
            <v>440200</v>
          </cell>
          <cell r="J162">
            <v>440200</v>
          </cell>
          <cell r="N162">
            <v>440200</v>
          </cell>
          <cell r="R162">
            <v>440200</v>
          </cell>
          <cell r="V162">
            <v>440200</v>
          </cell>
        </row>
        <row r="163">
          <cell r="B163">
            <v>440300</v>
          </cell>
          <cell r="C163">
            <v>32743690.809999999</v>
          </cell>
          <cell r="F163">
            <v>440300</v>
          </cell>
          <cell r="J163">
            <v>440300</v>
          </cell>
          <cell r="N163">
            <v>440300</v>
          </cell>
          <cell r="R163">
            <v>440300</v>
          </cell>
          <cell r="V163">
            <v>440300</v>
          </cell>
        </row>
        <row r="164">
          <cell r="B164" t="str">
            <v>457-200</v>
          </cell>
        </row>
        <row r="165">
          <cell r="B165" t="str">
            <v>457-210</v>
          </cell>
        </row>
        <row r="166">
          <cell r="B166" t="str">
            <v>457-220</v>
          </cell>
          <cell r="C166">
            <v>591385835.57000005</v>
          </cell>
        </row>
        <row r="167">
          <cell r="B167" t="str">
            <v>457-230</v>
          </cell>
          <cell r="D167">
            <v>64057073.460000001</v>
          </cell>
        </row>
        <row r="168">
          <cell r="B168" t="str">
            <v>457-300</v>
          </cell>
        </row>
        <row r="169">
          <cell r="B169" t="str">
            <v>457-310</v>
          </cell>
        </row>
        <row r="170">
          <cell r="B170" t="str">
            <v>457-320</v>
          </cell>
        </row>
        <row r="171">
          <cell r="B171" t="str">
            <v>457-330</v>
          </cell>
        </row>
        <row r="172">
          <cell r="B172" t="str">
            <v>458-200</v>
          </cell>
        </row>
        <row r="173">
          <cell r="B173" t="str">
            <v>458-210</v>
          </cell>
        </row>
        <row r="174">
          <cell r="B174" t="str">
            <v>458-220</v>
          </cell>
          <cell r="C174">
            <v>488323307.43000001</v>
          </cell>
        </row>
        <row r="175">
          <cell r="B175" t="str">
            <v>458-230</v>
          </cell>
          <cell r="D175">
            <v>40033954.200000003</v>
          </cell>
        </row>
        <row r="176">
          <cell r="B176" t="str">
            <v>458-240</v>
          </cell>
        </row>
        <row r="177">
          <cell r="B177" t="str">
            <v>458-300</v>
          </cell>
        </row>
        <row r="178">
          <cell r="B178" t="str">
            <v>458-310</v>
          </cell>
        </row>
        <row r="179">
          <cell r="B179" t="str">
            <v>458-320</v>
          </cell>
        </row>
        <row r="180">
          <cell r="B180" t="str">
            <v>458-330</v>
          </cell>
        </row>
        <row r="181">
          <cell r="B181" t="str">
            <v>458-340</v>
          </cell>
        </row>
        <row r="182">
          <cell r="B182" t="str">
            <v>460-000</v>
          </cell>
        </row>
        <row r="183">
          <cell r="B183" t="str">
            <v>460-100</v>
          </cell>
        </row>
        <row r="184">
          <cell r="B184" t="str">
            <v>460-200</v>
          </cell>
        </row>
        <row r="185">
          <cell r="B185" t="str">
            <v>460-300</v>
          </cell>
        </row>
        <row r="186">
          <cell r="B186" t="str">
            <v>470-000</v>
          </cell>
        </row>
        <row r="187">
          <cell r="B187" t="str">
            <v>470-100</v>
          </cell>
          <cell r="C187">
            <v>1229446072.0599999</v>
          </cell>
        </row>
        <row r="188">
          <cell r="B188" t="str">
            <v>470-110</v>
          </cell>
          <cell r="D188">
            <v>1229446072.0599999</v>
          </cell>
        </row>
        <row r="189">
          <cell r="B189" t="str">
            <v>470-200</v>
          </cell>
          <cell r="D189">
            <v>5604676.96</v>
          </cell>
        </row>
        <row r="190">
          <cell r="B190" t="str">
            <v>475-000</v>
          </cell>
        </row>
        <row r="191">
          <cell r="B191" t="str">
            <v>480-000</v>
          </cell>
        </row>
        <row r="192">
          <cell r="B192" t="str">
            <v>480-100</v>
          </cell>
          <cell r="C192">
            <v>14879763984.459999</v>
          </cell>
        </row>
        <row r="193">
          <cell r="B193" t="str">
            <v>480-110</v>
          </cell>
          <cell r="D193">
            <v>14879763984.459999</v>
          </cell>
        </row>
        <row r="194">
          <cell r="B194" t="str">
            <v>480-200</v>
          </cell>
          <cell r="D194">
            <v>409778329.56999999</v>
          </cell>
        </row>
        <row r="195">
          <cell r="B195" t="str">
            <v>490-000</v>
          </cell>
        </row>
        <row r="196">
          <cell r="B196" t="str">
            <v>490-100</v>
          </cell>
        </row>
        <row r="197">
          <cell r="B197" t="str">
            <v>490-200</v>
          </cell>
        </row>
        <row r="198">
          <cell r="B198">
            <v>500000</v>
          </cell>
          <cell r="F198">
            <v>500000</v>
          </cell>
          <cell r="J198">
            <v>500000</v>
          </cell>
          <cell r="N198">
            <v>500000</v>
          </cell>
          <cell r="R198">
            <v>500000</v>
          </cell>
          <cell r="V198">
            <v>500000</v>
          </cell>
        </row>
        <row r="199">
          <cell r="B199">
            <v>510000</v>
          </cell>
          <cell r="C199">
            <v>1658309.97</v>
          </cell>
          <cell r="F199">
            <v>510000</v>
          </cell>
          <cell r="J199">
            <v>510000</v>
          </cell>
          <cell r="N199">
            <v>510000</v>
          </cell>
          <cell r="R199">
            <v>510000</v>
          </cell>
          <cell r="V199">
            <v>510000</v>
          </cell>
        </row>
        <row r="200">
          <cell r="B200">
            <v>520000</v>
          </cell>
          <cell r="F200">
            <v>520000</v>
          </cell>
          <cell r="J200">
            <v>520000</v>
          </cell>
          <cell r="N200">
            <v>520000</v>
          </cell>
          <cell r="R200">
            <v>520000</v>
          </cell>
          <cell r="V200">
            <v>520000</v>
          </cell>
        </row>
        <row r="201">
          <cell r="B201">
            <v>521000</v>
          </cell>
          <cell r="F201">
            <v>521000</v>
          </cell>
          <cell r="J201">
            <v>521000</v>
          </cell>
          <cell r="N201">
            <v>521000</v>
          </cell>
          <cell r="R201">
            <v>521000</v>
          </cell>
          <cell r="V201">
            <v>521000</v>
          </cell>
        </row>
        <row r="202">
          <cell r="B202">
            <v>521100</v>
          </cell>
          <cell r="C202">
            <v>2940623.14</v>
          </cell>
          <cell r="F202">
            <v>521100</v>
          </cell>
          <cell r="J202">
            <v>521100</v>
          </cell>
          <cell r="N202">
            <v>521100</v>
          </cell>
          <cell r="R202">
            <v>521100</v>
          </cell>
          <cell r="V202">
            <v>521100</v>
          </cell>
        </row>
        <row r="203">
          <cell r="B203">
            <v>521200</v>
          </cell>
          <cell r="C203">
            <v>20891631.329999998</v>
          </cell>
          <cell r="F203">
            <v>521200</v>
          </cell>
          <cell r="J203">
            <v>521200</v>
          </cell>
          <cell r="N203">
            <v>521200</v>
          </cell>
          <cell r="R203">
            <v>521200</v>
          </cell>
          <cell r="V203">
            <v>521200</v>
          </cell>
        </row>
        <row r="204">
          <cell r="B204">
            <v>522000</v>
          </cell>
          <cell r="F204">
            <v>522000</v>
          </cell>
          <cell r="J204">
            <v>522000</v>
          </cell>
          <cell r="N204">
            <v>522000</v>
          </cell>
          <cell r="R204">
            <v>522000</v>
          </cell>
          <cell r="V204">
            <v>522000</v>
          </cell>
        </row>
        <row r="205">
          <cell r="B205">
            <v>522100</v>
          </cell>
          <cell r="F205">
            <v>522100</v>
          </cell>
          <cell r="J205">
            <v>522100</v>
          </cell>
          <cell r="N205">
            <v>522100</v>
          </cell>
          <cell r="R205">
            <v>522100</v>
          </cell>
          <cell r="V205">
            <v>522100</v>
          </cell>
        </row>
        <row r="206">
          <cell r="B206">
            <v>522110</v>
          </cell>
          <cell r="C206">
            <v>4877920.3499999996</v>
          </cell>
          <cell r="F206">
            <v>522110</v>
          </cell>
          <cell r="J206">
            <v>522110</v>
          </cell>
          <cell r="N206">
            <v>522110</v>
          </cell>
          <cell r="R206">
            <v>522110</v>
          </cell>
          <cell r="V206">
            <v>522110</v>
          </cell>
        </row>
        <row r="207">
          <cell r="B207">
            <v>522115</v>
          </cell>
          <cell r="F207">
            <v>522115</v>
          </cell>
          <cell r="J207">
            <v>522115</v>
          </cell>
          <cell r="N207">
            <v>522115</v>
          </cell>
          <cell r="R207">
            <v>522115</v>
          </cell>
          <cell r="V207">
            <v>522115</v>
          </cell>
        </row>
        <row r="208">
          <cell r="B208">
            <v>522120</v>
          </cell>
          <cell r="C208">
            <v>249923.66</v>
          </cell>
          <cell r="F208">
            <v>522120</v>
          </cell>
          <cell r="J208">
            <v>522120</v>
          </cell>
          <cell r="N208">
            <v>522120</v>
          </cell>
          <cell r="R208">
            <v>522120</v>
          </cell>
          <cell r="V208">
            <v>522120</v>
          </cell>
        </row>
        <row r="209">
          <cell r="B209">
            <v>522200</v>
          </cell>
          <cell r="F209">
            <v>522200</v>
          </cell>
          <cell r="J209">
            <v>522200</v>
          </cell>
          <cell r="N209">
            <v>522200</v>
          </cell>
          <cell r="R209">
            <v>522200</v>
          </cell>
          <cell r="V209">
            <v>522200</v>
          </cell>
        </row>
        <row r="210">
          <cell r="B210">
            <v>522210</v>
          </cell>
          <cell r="C210">
            <v>1497301.79</v>
          </cell>
          <cell r="F210">
            <v>522210</v>
          </cell>
          <cell r="J210">
            <v>522210</v>
          </cell>
          <cell r="N210">
            <v>522210</v>
          </cell>
          <cell r="R210">
            <v>522210</v>
          </cell>
          <cell r="V210">
            <v>522210</v>
          </cell>
        </row>
        <row r="211">
          <cell r="B211">
            <v>522215</v>
          </cell>
          <cell r="F211">
            <v>522215</v>
          </cell>
          <cell r="J211">
            <v>522215</v>
          </cell>
          <cell r="N211">
            <v>522215</v>
          </cell>
          <cell r="R211">
            <v>522215</v>
          </cell>
          <cell r="V211">
            <v>522215</v>
          </cell>
        </row>
        <row r="212">
          <cell r="B212">
            <v>522220</v>
          </cell>
          <cell r="C212">
            <v>240472.17</v>
          </cell>
          <cell r="F212">
            <v>522220</v>
          </cell>
          <cell r="J212">
            <v>522220</v>
          </cell>
          <cell r="N212">
            <v>522220</v>
          </cell>
          <cell r="R212">
            <v>522220</v>
          </cell>
          <cell r="V212">
            <v>522220</v>
          </cell>
        </row>
        <row r="213">
          <cell r="B213">
            <v>530000</v>
          </cell>
          <cell r="F213">
            <v>530000</v>
          </cell>
          <cell r="J213">
            <v>530000</v>
          </cell>
          <cell r="N213">
            <v>530000</v>
          </cell>
          <cell r="R213">
            <v>530000</v>
          </cell>
          <cell r="V213">
            <v>530000</v>
          </cell>
        </row>
        <row r="214">
          <cell r="B214">
            <v>530110</v>
          </cell>
          <cell r="C214">
            <v>7195486.9900000002</v>
          </cell>
          <cell r="F214">
            <v>530110</v>
          </cell>
          <cell r="J214">
            <v>530110</v>
          </cell>
          <cell r="N214">
            <v>530110</v>
          </cell>
          <cell r="R214">
            <v>530110</v>
          </cell>
          <cell r="V214">
            <v>530110</v>
          </cell>
        </row>
        <row r="215">
          <cell r="B215">
            <v>530115</v>
          </cell>
          <cell r="F215">
            <v>530115</v>
          </cell>
          <cell r="J215">
            <v>530115</v>
          </cell>
          <cell r="N215">
            <v>530115</v>
          </cell>
          <cell r="R215">
            <v>530115</v>
          </cell>
          <cell r="V215">
            <v>530115</v>
          </cell>
        </row>
        <row r="216">
          <cell r="B216">
            <v>530120</v>
          </cell>
          <cell r="C216">
            <v>596649.9</v>
          </cell>
          <cell r="F216">
            <v>530120</v>
          </cell>
          <cell r="J216">
            <v>530120</v>
          </cell>
          <cell r="N216">
            <v>530120</v>
          </cell>
          <cell r="R216">
            <v>530120</v>
          </cell>
          <cell r="V216">
            <v>530120</v>
          </cell>
        </row>
        <row r="217">
          <cell r="B217">
            <v>530125</v>
          </cell>
          <cell r="F217">
            <v>530125</v>
          </cell>
          <cell r="J217">
            <v>530125</v>
          </cell>
          <cell r="N217">
            <v>530125</v>
          </cell>
          <cell r="R217">
            <v>530125</v>
          </cell>
          <cell r="V217">
            <v>530125</v>
          </cell>
        </row>
        <row r="218">
          <cell r="B218">
            <v>530130</v>
          </cell>
          <cell r="D218">
            <v>1561555.4</v>
          </cell>
          <cell r="F218">
            <v>530130</v>
          </cell>
          <cell r="J218">
            <v>530130</v>
          </cell>
          <cell r="N218">
            <v>530130</v>
          </cell>
          <cell r="R218">
            <v>530130</v>
          </cell>
          <cell r="V218">
            <v>530130</v>
          </cell>
        </row>
        <row r="219">
          <cell r="B219">
            <v>540000</v>
          </cell>
          <cell r="F219">
            <v>540000</v>
          </cell>
          <cell r="J219">
            <v>540000</v>
          </cell>
          <cell r="N219">
            <v>540000</v>
          </cell>
          <cell r="R219">
            <v>540000</v>
          </cell>
          <cell r="V219">
            <v>540000</v>
          </cell>
        </row>
        <row r="220">
          <cell r="B220">
            <v>540110</v>
          </cell>
          <cell r="C220">
            <v>12210194.83</v>
          </cell>
          <cell r="F220">
            <v>540110</v>
          </cell>
          <cell r="J220">
            <v>540110</v>
          </cell>
          <cell r="N220">
            <v>540110</v>
          </cell>
          <cell r="R220">
            <v>540110</v>
          </cell>
          <cell r="V220">
            <v>540110</v>
          </cell>
        </row>
        <row r="221">
          <cell r="B221">
            <v>540115</v>
          </cell>
          <cell r="F221">
            <v>540115</v>
          </cell>
          <cell r="J221">
            <v>540115</v>
          </cell>
          <cell r="N221">
            <v>540115</v>
          </cell>
          <cell r="R221">
            <v>540115</v>
          </cell>
          <cell r="V221">
            <v>540115</v>
          </cell>
        </row>
        <row r="222">
          <cell r="B222">
            <v>540120</v>
          </cell>
          <cell r="F222">
            <v>540120</v>
          </cell>
          <cell r="J222">
            <v>540120</v>
          </cell>
          <cell r="N222">
            <v>540120</v>
          </cell>
          <cell r="R222">
            <v>540120</v>
          </cell>
          <cell r="V222">
            <v>540120</v>
          </cell>
        </row>
        <row r="223">
          <cell r="B223">
            <v>580000</v>
          </cell>
          <cell r="F223">
            <v>580000</v>
          </cell>
          <cell r="J223">
            <v>580000</v>
          </cell>
          <cell r="N223">
            <v>580000</v>
          </cell>
          <cell r="R223">
            <v>580000</v>
          </cell>
          <cell r="V223">
            <v>580000</v>
          </cell>
        </row>
        <row r="224">
          <cell r="B224">
            <v>581000</v>
          </cell>
          <cell r="D224">
            <v>8680713.8900000006</v>
          </cell>
          <cell r="F224">
            <v>581000</v>
          </cell>
          <cell r="J224">
            <v>581000</v>
          </cell>
          <cell r="N224">
            <v>581000</v>
          </cell>
          <cell r="R224">
            <v>581000</v>
          </cell>
          <cell r="V224">
            <v>581000</v>
          </cell>
        </row>
        <row r="225">
          <cell r="B225">
            <v>581500</v>
          </cell>
          <cell r="F225">
            <v>581500</v>
          </cell>
          <cell r="J225">
            <v>581500</v>
          </cell>
          <cell r="N225">
            <v>581500</v>
          </cell>
          <cell r="R225">
            <v>581500</v>
          </cell>
          <cell r="V225">
            <v>581500</v>
          </cell>
        </row>
        <row r="226">
          <cell r="B226">
            <v>581520</v>
          </cell>
          <cell r="D226">
            <v>452812.68</v>
          </cell>
          <cell r="N226">
            <v>581520</v>
          </cell>
          <cell r="R226">
            <v>581520</v>
          </cell>
          <cell r="V226">
            <v>581520</v>
          </cell>
        </row>
        <row r="227">
          <cell r="B227">
            <v>582000</v>
          </cell>
          <cell r="D227">
            <v>2809486.44</v>
          </cell>
          <cell r="F227">
            <v>582000</v>
          </cell>
          <cell r="J227">
            <v>582000</v>
          </cell>
          <cell r="N227">
            <v>582000</v>
          </cell>
          <cell r="R227">
            <v>582000</v>
          </cell>
          <cell r="V227">
            <v>582000</v>
          </cell>
        </row>
        <row r="228">
          <cell r="B228">
            <v>582500</v>
          </cell>
          <cell r="F228">
            <v>582500</v>
          </cell>
          <cell r="J228">
            <v>582500</v>
          </cell>
          <cell r="N228">
            <v>582500</v>
          </cell>
          <cell r="R228">
            <v>582500</v>
          </cell>
          <cell r="V228">
            <v>582500</v>
          </cell>
        </row>
        <row r="229">
          <cell r="B229">
            <v>582520</v>
          </cell>
          <cell r="D229">
            <v>254061.52</v>
          </cell>
          <cell r="F229">
            <v>582520</v>
          </cell>
          <cell r="J229">
            <v>582520</v>
          </cell>
          <cell r="N229">
            <v>582520</v>
          </cell>
          <cell r="R229">
            <v>582520</v>
          </cell>
          <cell r="V229">
            <v>582520</v>
          </cell>
        </row>
        <row r="230">
          <cell r="B230">
            <v>583000</v>
          </cell>
          <cell r="D230">
            <v>5307916.4000000004</v>
          </cell>
          <cell r="F230">
            <v>583000</v>
          </cell>
          <cell r="J230">
            <v>583000</v>
          </cell>
          <cell r="N230">
            <v>583000</v>
          </cell>
          <cell r="R230">
            <v>583000</v>
          </cell>
          <cell r="V230">
            <v>583000</v>
          </cell>
        </row>
        <row r="231">
          <cell r="B231">
            <v>583500</v>
          </cell>
          <cell r="F231">
            <v>583500</v>
          </cell>
          <cell r="J231">
            <v>583500</v>
          </cell>
          <cell r="N231">
            <v>583500</v>
          </cell>
          <cell r="R231">
            <v>583500</v>
          </cell>
          <cell r="V231">
            <v>583500</v>
          </cell>
        </row>
        <row r="232">
          <cell r="B232">
            <v>583520</v>
          </cell>
          <cell r="C232">
            <v>768835.41</v>
          </cell>
          <cell r="F232">
            <v>583520</v>
          </cell>
          <cell r="J232">
            <v>583520</v>
          </cell>
          <cell r="N232">
            <v>583520</v>
          </cell>
          <cell r="R232">
            <v>583520</v>
          </cell>
          <cell r="V232">
            <v>583520</v>
          </cell>
        </row>
        <row r="233">
          <cell r="B233">
            <v>584000</v>
          </cell>
          <cell r="F233">
            <v>584000</v>
          </cell>
          <cell r="J233">
            <v>584000</v>
          </cell>
          <cell r="N233">
            <v>584000</v>
          </cell>
          <cell r="R233">
            <v>584000</v>
          </cell>
          <cell r="V233">
            <v>584000</v>
          </cell>
        </row>
        <row r="234">
          <cell r="B234">
            <v>585000</v>
          </cell>
          <cell r="D234">
            <v>5291083.9800000004</v>
          </cell>
          <cell r="F234">
            <v>585000</v>
          </cell>
          <cell r="J234">
            <v>585000</v>
          </cell>
          <cell r="N234">
            <v>585000</v>
          </cell>
          <cell r="R234">
            <v>585000</v>
          </cell>
          <cell r="V234">
            <v>585000</v>
          </cell>
        </row>
        <row r="235">
          <cell r="B235">
            <v>585500</v>
          </cell>
          <cell r="F235">
            <v>585500</v>
          </cell>
          <cell r="J235">
            <v>585500</v>
          </cell>
          <cell r="N235">
            <v>585500</v>
          </cell>
          <cell r="R235">
            <v>585500</v>
          </cell>
          <cell r="V235">
            <v>585500</v>
          </cell>
        </row>
        <row r="236">
          <cell r="B236">
            <v>585520</v>
          </cell>
          <cell r="D236">
            <v>814012.92</v>
          </cell>
          <cell r="F236">
            <v>585520</v>
          </cell>
          <cell r="J236">
            <v>585520</v>
          </cell>
          <cell r="N236">
            <v>585520</v>
          </cell>
          <cell r="R236">
            <v>585520</v>
          </cell>
          <cell r="V236">
            <v>585520</v>
          </cell>
        </row>
        <row r="237">
          <cell r="B237">
            <v>590000</v>
          </cell>
          <cell r="F237">
            <v>590000</v>
          </cell>
          <cell r="J237">
            <v>590000</v>
          </cell>
          <cell r="N237">
            <v>590000</v>
          </cell>
          <cell r="R237">
            <v>590000</v>
          </cell>
          <cell r="V237">
            <v>590000</v>
          </cell>
        </row>
        <row r="238">
          <cell r="B238">
            <v>591000</v>
          </cell>
          <cell r="F238">
            <v>591000</v>
          </cell>
          <cell r="J238">
            <v>591000</v>
          </cell>
          <cell r="N238">
            <v>591000</v>
          </cell>
          <cell r="R238">
            <v>591000</v>
          </cell>
          <cell r="V238">
            <v>591000</v>
          </cell>
        </row>
        <row r="239">
          <cell r="B239">
            <v>600000</v>
          </cell>
          <cell r="F239">
            <v>600000</v>
          </cell>
          <cell r="J239">
            <v>600000</v>
          </cell>
          <cell r="N239">
            <v>600000</v>
          </cell>
          <cell r="R239">
            <v>600000</v>
          </cell>
          <cell r="V239">
            <v>600000</v>
          </cell>
        </row>
        <row r="240">
          <cell r="B240">
            <v>601000</v>
          </cell>
          <cell r="F240">
            <v>601000</v>
          </cell>
          <cell r="J240">
            <v>601000</v>
          </cell>
          <cell r="N240">
            <v>601000</v>
          </cell>
          <cell r="R240">
            <v>601000</v>
          </cell>
          <cell r="V240">
            <v>601000</v>
          </cell>
        </row>
        <row r="241">
          <cell r="B241">
            <v>610000</v>
          </cell>
          <cell r="F241">
            <v>610000</v>
          </cell>
          <cell r="J241">
            <v>610000</v>
          </cell>
          <cell r="N241">
            <v>610000</v>
          </cell>
          <cell r="R241">
            <v>610000</v>
          </cell>
          <cell r="V241">
            <v>610000</v>
          </cell>
        </row>
        <row r="242">
          <cell r="B242">
            <v>610100</v>
          </cell>
          <cell r="F242">
            <v>610100</v>
          </cell>
          <cell r="J242">
            <v>610100</v>
          </cell>
          <cell r="N242">
            <v>610100</v>
          </cell>
          <cell r="R242">
            <v>610100</v>
          </cell>
          <cell r="V242">
            <v>610100</v>
          </cell>
        </row>
        <row r="243">
          <cell r="B243">
            <v>610110</v>
          </cell>
          <cell r="F243">
            <v>610110</v>
          </cell>
          <cell r="J243">
            <v>610110</v>
          </cell>
          <cell r="N243">
            <v>610110</v>
          </cell>
          <cell r="R243">
            <v>610110</v>
          </cell>
          <cell r="V243">
            <v>610110</v>
          </cell>
        </row>
        <row r="244">
          <cell r="B244">
            <v>610120</v>
          </cell>
          <cell r="D244">
            <v>4263326.71</v>
          </cell>
          <cell r="F244">
            <v>610120</v>
          </cell>
          <cell r="H244">
            <v>326909.95</v>
          </cell>
          <cell r="J244">
            <v>610120</v>
          </cell>
          <cell r="L244">
            <v>159820.56</v>
          </cell>
          <cell r="N244">
            <v>610120</v>
          </cell>
          <cell r="P244">
            <v>16000</v>
          </cell>
          <cell r="R244">
            <v>610120</v>
          </cell>
          <cell r="V244">
            <v>610120</v>
          </cell>
        </row>
        <row r="245">
          <cell r="B245">
            <v>610200</v>
          </cell>
          <cell r="F245">
            <v>610200</v>
          </cell>
          <cell r="J245">
            <v>610200</v>
          </cell>
          <cell r="N245">
            <v>610200</v>
          </cell>
          <cell r="R245">
            <v>610200</v>
          </cell>
          <cell r="V245">
            <v>610200</v>
          </cell>
        </row>
        <row r="246">
          <cell r="F246">
            <v>610250</v>
          </cell>
        </row>
        <row r="247">
          <cell r="B247">
            <v>610300</v>
          </cell>
          <cell r="D247">
            <v>524741518.02999997</v>
          </cell>
          <cell r="F247">
            <v>610300</v>
          </cell>
          <cell r="H247">
            <v>66162.350000000006</v>
          </cell>
          <cell r="J247">
            <v>610300</v>
          </cell>
          <cell r="L247">
            <v>12203.78</v>
          </cell>
          <cell r="N247">
            <v>610300</v>
          </cell>
          <cell r="R247">
            <v>610300</v>
          </cell>
          <cell r="V247">
            <v>610300</v>
          </cell>
        </row>
        <row r="248">
          <cell r="B248">
            <v>610400</v>
          </cell>
          <cell r="D248">
            <v>4149122.74</v>
          </cell>
          <cell r="F248">
            <v>610400</v>
          </cell>
          <cell r="H248">
            <v>141723.69</v>
          </cell>
          <cell r="J248">
            <v>610400</v>
          </cell>
          <cell r="L248">
            <v>117700.69</v>
          </cell>
          <cell r="N248">
            <v>610400</v>
          </cell>
          <cell r="R248">
            <v>610400</v>
          </cell>
          <cell r="V248">
            <v>610400</v>
          </cell>
        </row>
        <row r="249">
          <cell r="B249">
            <v>610500</v>
          </cell>
          <cell r="F249">
            <v>610500</v>
          </cell>
          <cell r="H249">
            <v>12726148.189999999</v>
          </cell>
          <cell r="J249">
            <v>610500</v>
          </cell>
          <cell r="L249">
            <v>22617455.649999999</v>
          </cell>
          <cell r="N249">
            <v>610500</v>
          </cell>
          <cell r="R249">
            <v>610500</v>
          </cell>
          <cell r="V249">
            <v>610500</v>
          </cell>
        </row>
        <row r="250">
          <cell r="B250">
            <v>610510</v>
          </cell>
          <cell r="D250">
            <v>31527264.789999999</v>
          </cell>
          <cell r="F250">
            <v>610510</v>
          </cell>
          <cell r="J250">
            <v>610510</v>
          </cell>
          <cell r="N250">
            <v>610510</v>
          </cell>
          <cell r="R250">
            <v>610510</v>
          </cell>
          <cell r="V250">
            <v>610510</v>
          </cell>
        </row>
        <row r="251">
          <cell r="B251">
            <v>610520</v>
          </cell>
          <cell r="F251">
            <v>610520</v>
          </cell>
          <cell r="J251">
            <v>610520</v>
          </cell>
          <cell r="N251">
            <v>610520</v>
          </cell>
          <cell r="R251">
            <v>610520</v>
          </cell>
          <cell r="V251">
            <v>610520</v>
          </cell>
        </row>
        <row r="252">
          <cell r="B252">
            <v>610530</v>
          </cell>
          <cell r="D252">
            <v>92304172.549999997</v>
          </cell>
          <cell r="F252">
            <v>610530</v>
          </cell>
          <cell r="J252">
            <v>610530</v>
          </cell>
          <cell r="N252">
            <v>610530</v>
          </cell>
          <cell r="R252">
            <v>610530</v>
          </cell>
          <cell r="V252">
            <v>610530</v>
          </cell>
        </row>
        <row r="253">
          <cell r="B253">
            <v>610540</v>
          </cell>
          <cell r="C253">
            <v>1212496.53</v>
          </cell>
          <cell r="F253">
            <v>610540</v>
          </cell>
          <cell r="J253">
            <v>610540</v>
          </cell>
          <cell r="N253">
            <v>610540</v>
          </cell>
          <cell r="R253">
            <v>610540</v>
          </cell>
          <cell r="V253">
            <v>610540</v>
          </cell>
        </row>
        <row r="254">
          <cell r="B254">
            <v>610550</v>
          </cell>
          <cell r="C254">
            <v>92389973.569999993</v>
          </cell>
          <cell r="F254">
            <v>610550</v>
          </cell>
          <cell r="H254">
            <v>110598714</v>
          </cell>
          <cell r="J254">
            <v>610550</v>
          </cell>
          <cell r="L254">
            <v>90402043</v>
          </cell>
          <cell r="N254">
            <v>610550</v>
          </cell>
          <cell r="R254">
            <v>610550</v>
          </cell>
          <cell r="V254">
            <v>610550</v>
          </cell>
        </row>
        <row r="255">
          <cell r="B255">
            <v>610560</v>
          </cell>
          <cell r="C255">
            <v>2076822.33</v>
          </cell>
          <cell r="F255">
            <v>610560</v>
          </cell>
          <cell r="J255">
            <v>610560</v>
          </cell>
          <cell r="N255">
            <v>610560</v>
          </cell>
          <cell r="R255">
            <v>610560</v>
          </cell>
          <cell r="V255">
            <v>610560</v>
          </cell>
        </row>
        <row r="256">
          <cell r="B256">
            <v>610600</v>
          </cell>
          <cell r="F256">
            <v>610600</v>
          </cell>
          <cell r="J256">
            <v>610600</v>
          </cell>
          <cell r="N256">
            <v>610600</v>
          </cell>
          <cell r="R256">
            <v>610600</v>
          </cell>
          <cell r="V256">
            <v>610600</v>
          </cell>
        </row>
        <row r="257">
          <cell r="B257">
            <v>610605</v>
          </cell>
          <cell r="D257">
            <v>22305408.870000001</v>
          </cell>
          <cell r="F257">
            <v>610605</v>
          </cell>
          <cell r="J257">
            <v>610605</v>
          </cell>
          <cell r="N257">
            <v>610605</v>
          </cell>
          <cell r="R257">
            <v>610605</v>
          </cell>
          <cell r="V257">
            <v>610605</v>
          </cell>
        </row>
        <row r="258">
          <cell r="B258">
            <v>610610</v>
          </cell>
          <cell r="D258">
            <v>57417712.960000001</v>
          </cell>
          <cell r="F258">
            <v>610610</v>
          </cell>
          <cell r="J258">
            <v>610610</v>
          </cell>
          <cell r="N258">
            <v>610610</v>
          </cell>
          <cell r="R258">
            <v>610610</v>
          </cell>
          <cell r="V258">
            <v>610610</v>
          </cell>
        </row>
        <row r="259">
          <cell r="B259">
            <v>610615</v>
          </cell>
          <cell r="F259">
            <v>610615</v>
          </cell>
          <cell r="J259">
            <v>610615</v>
          </cell>
          <cell r="N259">
            <v>610615</v>
          </cell>
          <cell r="R259">
            <v>610615</v>
          </cell>
          <cell r="V259">
            <v>610615</v>
          </cell>
        </row>
        <row r="260">
          <cell r="B260">
            <v>610620</v>
          </cell>
          <cell r="F260">
            <v>610620</v>
          </cell>
          <cell r="J260">
            <v>610620</v>
          </cell>
          <cell r="N260">
            <v>610620</v>
          </cell>
          <cell r="R260">
            <v>610620</v>
          </cell>
          <cell r="V260">
            <v>610620</v>
          </cell>
        </row>
        <row r="261">
          <cell r="B261">
            <v>610625</v>
          </cell>
          <cell r="D261">
            <v>102987040.39</v>
          </cell>
          <cell r="N261">
            <v>610625</v>
          </cell>
          <cell r="R261">
            <v>610625</v>
          </cell>
          <cell r="V261">
            <v>610625</v>
          </cell>
        </row>
        <row r="262">
          <cell r="B262">
            <v>610700</v>
          </cell>
          <cell r="F262">
            <v>610700</v>
          </cell>
          <cell r="J262">
            <v>610700</v>
          </cell>
          <cell r="L262">
            <v>5552471.8099999996</v>
          </cell>
          <cell r="N262">
            <v>610700</v>
          </cell>
          <cell r="R262">
            <v>610700</v>
          </cell>
          <cell r="V262">
            <v>610700</v>
          </cell>
        </row>
        <row r="263">
          <cell r="B263">
            <v>610705</v>
          </cell>
          <cell r="F263">
            <v>610705</v>
          </cell>
          <cell r="J263">
            <v>610705</v>
          </cell>
          <cell r="N263">
            <v>610705</v>
          </cell>
          <cell r="R263">
            <v>610705</v>
          </cell>
          <cell r="V263">
            <v>610705</v>
          </cell>
        </row>
        <row r="264">
          <cell r="B264" t="str">
            <v>610-800</v>
          </cell>
          <cell r="D264">
            <v>1374017.63</v>
          </cell>
        </row>
        <row r="265">
          <cell r="B265">
            <v>610900</v>
          </cell>
          <cell r="F265">
            <v>610900</v>
          </cell>
          <cell r="J265">
            <v>610900</v>
          </cell>
          <cell r="N265">
            <v>610900</v>
          </cell>
          <cell r="R265">
            <v>610900</v>
          </cell>
          <cell r="T265">
            <v>104921.91</v>
          </cell>
          <cell r="V265">
            <v>610900</v>
          </cell>
        </row>
        <row r="266">
          <cell r="B266">
            <v>680000</v>
          </cell>
          <cell r="F266">
            <v>680000</v>
          </cell>
          <cell r="J266">
            <v>680000</v>
          </cell>
          <cell r="N266">
            <v>680000</v>
          </cell>
          <cell r="R266">
            <v>680000</v>
          </cell>
          <cell r="V266">
            <v>680000</v>
          </cell>
        </row>
        <row r="267">
          <cell r="B267">
            <v>690000</v>
          </cell>
          <cell r="F267">
            <v>690000</v>
          </cell>
          <cell r="J267">
            <v>690000</v>
          </cell>
          <cell r="N267">
            <v>690000</v>
          </cell>
          <cell r="R267">
            <v>690000</v>
          </cell>
          <cell r="V267">
            <v>690000</v>
          </cell>
        </row>
        <row r="268">
          <cell r="B268">
            <v>700000</v>
          </cell>
          <cell r="F268">
            <v>700000</v>
          </cell>
          <cell r="J268">
            <v>700000</v>
          </cell>
          <cell r="N268">
            <v>700000</v>
          </cell>
          <cell r="R268">
            <v>700000</v>
          </cell>
          <cell r="V268">
            <v>700000</v>
          </cell>
        </row>
        <row r="269">
          <cell r="B269">
            <v>710000</v>
          </cell>
          <cell r="F269">
            <v>710000</v>
          </cell>
          <cell r="J269">
            <v>710000</v>
          </cell>
          <cell r="N269">
            <v>710000</v>
          </cell>
          <cell r="R269">
            <v>710000</v>
          </cell>
          <cell r="V269">
            <v>710000</v>
          </cell>
        </row>
        <row r="270">
          <cell r="B270">
            <v>711000</v>
          </cell>
          <cell r="F270">
            <v>711000</v>
          </cell>
          <cell r="J270">
            <v>711000</v>
          </cell>
          <cell r="N270">
            <v>711000</v>
          </cell>
          <cell r="R270">
            <v>711000</v>
          </cell>
          <cell r="V270">
            <v>711000</v>
          </cell>
        </row>
        <row r="271">
          <cell r="B271">
            <v>711100</v>
          </cell>
          <cell r="F271">
            <v>711100</v>
          </cell>
          <cell r="H271">
            <v>619046095.52999997</v>
          </cell>
          <cell r="J271">
            <v>711100</v>
          </cell>
          <cell r="L271">
            <v>432927546.69999999</v>
          </cell>
          <cell r="N271">
            <v>711100</v>
          </cell>
          <cell r="P271">
            <v>190365.32</v>
          </cell>
          <cell r="R271">
            <v>711100</v>
          </cell>
          <cell r="V271">
            <v>711100</v>
          </cell>
        </row>
        <row r="272">
          <cell r="B272">
            <v>711110</v>
          </cell>
          <cell r="D272">
            <v>22236925105.380001</v>
          </cell>
          <cell r="F272">
            <v>711110</v>
          </cell>
          <cell r="J272">
            <v>711110</v>
          </cell>
          <cell r="N272">
            <v>711110</v>
          </cell>
          <cell r="R272">
            <v>711110</v>
          </cell>
          <cell r="V272">
            <v>711110</v>
          </cell>
        </row>
        <row r="273">
          <cell r="B273">
            <v>711115</v>
          </cell>
          <cell r="D273">
            <v>7596531.5499999998</v>
          </cell>
        </row>
        <row r="274">
          <cell r="B274">
            <v>711120</v>
          </cell>
          <cell r="D274">
            <v>16569863.1</v>
          </cell>
          <cell r="F274">
            <v>711120</v>
          </cell>
          <cell r="J274">
            <v>711120</v>
          </cell>
          <cell r="N274">
            <v>711120</v>
          </cell>
          <cell r="R274">
            <v>711120</v>
          </cell>
          <cell r="V274">
            <v>711120</v>
          </cell>
        </row>
        <row r="275">
          <cell r="B275">
            <v>711200</v>
          </cell>
          <cell r="F275">
            <v>711200</v>
          </cell>
          <cell r="H275">
            <v>101110</v>
          </cell>
          <cell r="J275">
            <v>711200</v>
          </cell>
          <cell r="K275">
            <v>70098</v>
          </cell>
          <cell r="N275">
            <v>711200</v>
          </cell>
          <cell r="P275">
            <v>104000</v>
          </cell>
          <cell r="R275">
            <v>711200</v>
          </cell>
          <cell r="V275">
            <v>711200</v>
          </cell>
        </row>
        <row r="276">
          <cell r="B276">
            <v>711210</v>
          </cell>
          <cell r="D276">
            <v>2817917.39</v>
          </cell>
          <cell r="F276">
            <v>711210</v>
          </cell>
          <cell r="J276">
            <v>711210</v>
          </cell>
          <cell r="N276">
            <v>711210</v>
          </cell>
          <cell r="R276">
            <v>711210</v>
          </cell>
          <cell r="V276">
            <v>711210</v>
          </cell>
        </row>
        <row r="277">
          <cell r="B277">
            <v>711220</v>
          </cell>
          <cell r="C277">
            <v>1207927.97</v>
          </cell>
          <cell r="F277">
            <v>711220</v>
          </cell>
          <cell r="J277">
            <v>711220</v>
          </cell>
          <cell r="N277">
            <v>711220</v>
          </cell>
          <cell r="R277">
            <v>711220</v>
          </cell>
          <cell r="V277">
            <v>711220</v>
          </cell>
        </row>
        <row r="278">
          <cell r="B278">
            <v>711300</v>
          </cell>
          <cell r="F278">
            <v>711300</v>
          </cell>
          <cell r="J278">
            <v>711300</v>
          </cell>
          <cell r="N278">
            <v>711300</v>
          </cell>
          <cell r="R278">
            <v>711300</v>
          </cell>
          <cell r="V278">
            <v>711300</v>
          </cell>
        </row>
        <row r="279">
          <cell r="B279">
            <v>711400</v>
          </cell>
          <cell r="F279">
            <v>711400</v>
          </cell>
          <cell r="N279">
            <v>711400</v>
          </cell>
          <cell r="R279">
            <v>711400</v>
          </cell>
          <cell r="V279">
            <v>711400</v>
          </cell>
        </row>
        <row r="280">
          <cell r="B280">
            <v>712000</v>
          </cell>
          <cell r="F280">
            <v>712000</v>
          </cell>
          <cell r="J280">
            <v>712000</v>
          </cell>
          <cell r="N280">
            <v>712000</v>
          </cell>
          <cell r="R280">
            <v>712000</v>
          </cell>
          <cell r="V280">
            <v>712000</v>
          </cell>
        </row>
        <row r="281">
          <cell r="B281">
            <v>712100</v>
          </cell>
          <cell r="F281">
            <v>712100</v>
          </cell>
          <cell r="J281">
            <v>712100</v>
          </cell>
          <cell r="N281">
            <v>712100</v>
          </cell>
          <cell r="R281">
            <v>712100</v>
          </cell>
          <cell r="V281">
            <v>712100</v>
          </cell>
        </row>
        <row r="282">
          <cell r="B282">
            <v>712110</v>
          </cell>
          <cell r="D282">
            <v>1637695442.0799999</v>
          </cell>
          <cell r="F282">
            <v>712110</v>
          </cell>
          <cell r="J282">
            <v>712110</v>
          </cell>
          <cell r="N282">
            <v>712110</v>
          </cell>
          <cell r="R282">
            <v>712110</v>
          </cell>
          <cell r="V282">
            <v>712110</v>
          </cell>
        </row>
        <row r="283">
          <cell r="B283">
            <v>712111</v>
          </cell>
          <cell r="D283">
            <v>1311847.22</v>
          </cell>
        </row>
        <row r="284">
          <cell r="B284">
            <v>712115</v>
          </cell>
          <cell r="D284">
            <v>358642615.43000001</v>
          </cell>
          <cell r="F284">
            <v>712115</v>
          </cell>
          <cell r="N284">
            <v>712115</v>
          </cell>
          <cell r="R284">
            <v>712115</v>
          </cell>
          <cell r="V284">
            <v>712115</v>
          </cell>
        </row>
        <row r="285">
          <cell r="B285">
            <v>712116</v>
          </cell>
          <cell r="D285">
            <v>278076.25</v>
          </cell>
        </row>
        <row r="286">
          <cell r="B286">
            <v>712120</v>
          </cell>
          <cell r="D286">
            <v>1800429.51</v>
          </cell>
          <cell r="F286">
            <v>712120</v>
          </cell>
          <cell r="J286">
            <v>712120</v>
          </cell>
          <cell r="N286">
            <v>712120</v>
          </cell>
          <cell r="R286">
            <v>712120</v>
          </cell>
          <cell r="V286">
            <v>712120</v>
          </cell>
        </row>
        <row r="287">
          <cell r="B287">
            <v>712130</v>
          </cell>
          <cell r="F287">
            <v>712130</v>
          </cell>
          <cell r="J287">
            <v>712130</v>
          </cell>
          <cell r="N287">
            <v>712130</v>
          </cell>
          <cell r="R287">
            <v>712130</v>
          </cell>
          <cell r="V287">
            <v>712130</v>
          </cell>
        </row>
        <row r="288">
          <cell r="B288">
            <v>712300</v>
          </cell>
          <cell r="F288">
            <v>712300</v>
          </cell>
          <cell r="J288">
            <v>712300</v>
          </cell>
          <cell r="N288">
            <v>712300</v>
          </cell>
          <cell r="R288">
            <v>712300</v>
          </cell>
          <cell r="V288">
            <v>712300</v>
          </cell>
        </row>
        <row r="289">
          <cell r="B289">
            <v>712500</v>
          </cell>
          <cell r="F289">
            <v>712500</v>
          </cell>
          <cell r="J289">
            <v>712500</v>
          </cell>
          <cell r="N289">
            <v>712500</v>
          </cell>
          <cell r="R289">
            <v>712500</v>
          </cell>
          <cell r="V289">
            <v>712500</v>
          </cell>
        </row>
        <row r="290">
          <cell r="B290">
            <v>712510</v>
          </cell>
          <cell r="D290">
            <v>38828915.090000004</v>
          </cell>
          <cell r="F290">
            <v>712510</v>
          </cell>
          <cell r="J290">
            <v>712510</v>
          </cell>
          <cell r="N290">
            <v>712510</v>
          </cell>
          <cell r="R290">
            <v>712510</v>
          </cell>
          <cell r="V290">
            <v>712510</v>
          </cell>
        </row>
        <row r="291">
          <cell r="B291">
            <v>712515</v>
          </cell>
          <cell r="D291">
            <v>5215920.7699999996</v>
          </cell>
          <cell r="F291">
            <v>712515</v>
          </cell>
          <cell r="N291">
            <v>712515</v>
          </cell>
          <cell r="R291">
            <v>712515</v>
          </cell>
          <cell r="V291">
            <v>712515</v>
          </cell>
        </row>
        <row r="292">
          <cell r="B292">
            <v>712520</v>
          </cell>
          <cell r="D292">
            <v>787.91</v>
          </cell>
          <cell r="F292">
            <v>712520</v>
          </cell>
          <cell r="J292">
            <v>712520</v>
          </cell>
          <cell r="N292">
            <v>712520</v>
          </cell>
          <cell r="R292">
            <v>712520</v>
          </cell>
          <cell r="V292">
            <v>712520</v>
          </cell>
        </row>
        <row r="293">
          <cell r="B293">
            <v>714000</v>
          </cell>
          <cell r="F293">
            <v>714000</v>
          </cell>
          <cell r="J293">
            <v>714000</v>
          </cell>
          <cell r="N293">
            <v>714000</v>
          </cell>
          <cell r="R293">
            <v>714000</v>
          </cell>
          <cell r="V293">
            <v>714000</v>
          </cell>
        </row>
        <row r="294">
          <cell r="B294">
            <v>714100</v>
          </cell>
          <cell r="F294">
            <v>714100</v>
          </cell>
          <cell r="J294">
            <v>714100</v>
          </cell>
          <cell r="N294">
            <v>714100</v>
          </cell>
          <cell r="R294">
            <v>714100</v>
          </cell>
          <cell r="V294">
            <v>714100</v>
          </cell>
        </row>
        <row r="295">
          <cell r="B295">
            <v>714110</v>
          </cell>
          <cell r="C295">
            <v>273143330.08999997</v>
          </cell>
          <cell r="F295">
            <v>714110</v>
          </cell>
          <cell r="J295">
            <v>714110</v>
          </cell>
          <cell r="N295">
            <v>714110</v>
          </cell>
          <cell r="R295">
            <v>714110</v>
          </cell>
          <cell r="V295">
            <v>714110</v>
          </cell>
        </row>
        <row r="296">
          <cell r="B296">
            <v>714111</v>
          </cell>
          <cell r="C296">
            <v>156467.20000000001</v>
          </cell>
          <cell r="F296">
            <v>714111</v>
          </cell>
          <cell r="J296">
            <v>714111</v>
          </cell>
          <cell r="N296">
            <v>714111</v>
          </cell>
          <cell r="R296">
            <v>714111</v>
          </cell>
          <cell r="V296">
            <v>714111</v>
          </cell>
        </row>
        <row r="297">
          <cell r="B297">
            <v>714112</v>
          </cell>
          <cell r="D297">
            <v>697787.09</v>
          </cell>
          <cell r="F297">
            <v>714112</v>
          </cell>
          <cell r="J297">
            <v>714112</v>
          </cell>
          <cell r="N297">
            <v>714112</v>
          </cell>
          <cell r="R297">
            <v>714112</v>
          </cell>
          <cell r="V297">
            <v>714112</v>
          </cell>
        </row>
        <row r="298">
          <cell r="B298">
            <v>714113</v>
          </cell>
          <cell r="F298">
            <v>714113</v>
          </cell>
          <cell r="J298">
            <v>714113</v>
          </cell>
          <cell r="N298">
            <v>714113</v>
          </cell>
          <cell r="R298">
            <v>714113</v>
          </cell>
          <cell r="V298">
            <v>714113</v>
          </cell>
        </row>
        <row r="299">
          <cell r="B299">
            <v>714120</v>
          </cell>
          <cell r="F299">
            <v>714120</v>
          </cell>
          <cell r="J299">
            <v>714120</v>
          </cell>
          <cell r="N299">
            <v>714120</v>
          </cell>
          <cell r="R299">
            <v>714120</v>
          </cell>
          <cell r="V299">
            <v>714120</v>
          </cell>
        </row>
        <row r="300">
          <cell r="B300">
            <v>714130</v>
          </cell>
          <cell r="F300">
            <v>714130</v>
          </cell>
          <cell r="J300">
            <v>714130</v>
          </cell>
          <cell r="N300">
            <v>714130</v>
          </cell>
          <cell r="R300">
            <v>714130</v>
          </cell>
          <cell r="V300">
            <v>714130</v>
          </cell>
        </row>
        <row r="301">
          <cell r="B301">
            <v>714140</v>
          </cell>
          <cell r="C301">
            <v>2907888.07</v>
          </cell>
          <cell r="F301">
            <v>714140</v>
          </cell>
          <cell r="J301">
            <v>714140</v>
          </cell>
          <cell r="N301">
            <v>714140</v>
          </cell>
          <cell r="R301">
            <v>714140</v>
          </cell>
          <cell r="V301">
            <v>714140</v>
          </cell>
        </row>
        <row r="302">
          <cell r="B302">
            <v>714190</v>
          </cell>
          <cell r="D302">
            <v>27567.3</v>
          </cell>
          <cell r="F302">
            <v>714190</v>
          </cell>
          <cell r="J302">
            <v>714190</v>
          </cell>
          <cell r="N302">
            <v>714190</v>
          </cell>
          <cell r="R302">
            <v>714190</v>
          </cell>
          <cell r="V302">
            <v>714190</v>
          </cell>
        </row>
        <row r="303">
          <cell r="B303">
            <v>714500</v>
          </cell>
          <cell r="F303">
            <v>714500</v>
          </cell>
          <cell r="J303">
            <v>714500</v>
          </cell>
          <cell r="N303">
            <v>714500</v>
          </cell>
          <cell r="R303">
            <v>714500</v>
          </cell>
          <cell r="V303">
            <v>714500</v>
          </cell>
        </row>
        <row r="304">
          <cell r="B304">
            <v>716000</v>
          </cell>
          <cell r="F304">
            <v>716000</v>
          </cell>
          <cell r="J304">
            <v>716000</v>
          </cell>
          <cell r="N304">
            <v>716000</v>
          </cell>
          <cell r="R304">
            <v>716000</v>
          </cell>
          <cell r="V304">
            <v>716000</v>
          </cell>
        </row>
        <row r="305">
          <cell r="B305">
            <v>716100</v>
          </cell>
          <cell r="C305">
            <v>15391189.970000001</v>
          </cell>
          <cell r="F305">
            <v>716100</v>
          </cell>
          <cell r="J305">
            <v>716100</v>
          </cell>
          <cell r="N305">
            <v>716100</v>
          </cell>
          <cell r="R305">
            <v>716100</v>
          </cell>
          <cell r="V305">
            <v>716100</v>
          </cell>
        </row>
        <row r="306">
          <cell r="B306">
            <v>716200</v>
          </cell>
          <cell r="F306">
            <v>716200</v>
          </cell>
          <cell r="J306">
            <v>716200</v>
          </cell>
          <cell r="N306">
            <v>716200</v>
          </cell>
          <cell r="R306">
            <v>716200</v>
          </cell>
          <cell r="V306">
            <v>716200</v>
          </cell>
        </row>
        <row r="307">
          <cell r="B307">
            <v>716210</v>
          </cell>
          <cell r="C307">
            <v>1049417286.8200001</v>
          </cell>
          <cell r="F307">
            <v>716210</v>
          </cell>
          <cell r="J307">
            <v>716210</v>
          </cell>
          <cell r="N307">
            <v>716210</v>
          </cell>
          <cell r="R307">
            <v>716210</v>
          </cell>
          <cell r="V307">
            <v>716210</v>
          </cell>
        </row>
        <row r="308">
          <cell r="B308">
            <v>716212</v>
          </cell>
          <cell r="C308">
            <v>10810779.23</v>
          </cell>
          <cell r="F308">
            <v>716212</v>
          </cell>
          <cell r="J308">
            <v>716212</v>
          </cell>
          <cell r="N308">
            <v>716212</v>
          </cell>
          <cell r="R308">
            <v>716212</v>
          </cell>
          <cell r="V308">
            <v>716212</v>
          </cell>
        </row>
        <row r="309">
          <cell r="B309">
            <v>716216</v>
          </cell>
          <cell r="C309">
            <v>1575094.43</v>
          </cell>
          <cell r="F309">
            <v>716216</v>
          </cell>
          <cell r="J309">
            <v>716216</v>
          </cell>
          <cell r="N309">
            <v>716216</v>
          </cell>
          <cell r="R309">
            <v>716216</v>
          </cell>
          <cell r="V309">
            <v>716216</v>
          </cell>
        </row>
        <row r="310">
          <cell r="B310">
            <v>716220</v>
          </cell>
          <cell r="C310">
            <v>26568372.57</v>
          </cell>
          <cell r="F310">
            <v>716220</v>
          </cell>
          <cell r="J310">
            <v>716220</v>
          </cell>
          <cell r="N310">
            <v>716220</v>
          </cell>
          <cell r="R310">
            <v>716220</v>
          </cell>
          <cell r="V310">
            <v>716220</v>
          </cell>
        </row>
        <row r="311">
          <cell r="B311">
            <v>716230</v>
          </cell>
          <cell r="C311">
            <v>12451362.93</v>
          </cell>
          <cell r="F311">
            <v>716230</v>
          </cell>
          <cell r="J311">
            <v>716230</v>
          </cell>
          <cell r="N311">
            <v>716230</v>
          </cell>
          <cell r="R311">
            <v>716230</v>
          </cell>
          <cell r="V311">
            <v>716230</v>
          </cell>
        </row>
        <row r="312">
          <cell r="B312">
            <v>716240</v>
          </cell>
          <cell r="C312">
            <v>3441909.12</v>
          </cell>
          <cell r="F312">
            <v>716240</v>
          </cell>
          <cell r="J312">
            <v>716240</v>
          </cell>
          <cell r="N312">
            <v>716240</v>
          </cell>
          <cell r="R312">
            <v>716240</v>
          </cell>
          <cell r="V312">
            <v>716240</v>
          </cell>
        </row>
        <row r="313">
          <cell r="B313">
            <v>716250</v>
          </cell>
          <cell r="C313">
            <v>12190162</v>
          </cell>
          <cell r="F313">
            <v>716250</v>
          </cell>
          <cell r="J313">
            <v>716250</v>
          </cell>
          <cell r="N313">
            <v>716250</v>
          </cell>
          <cell r="R313">
            <v>716250</v>
          </cell>
          <cell r="V313">
            <v>716250</v>
          </cell>
        </row>
        <row r="314">
          <cell r="B314">
            <v>716260</v>
          </cell>
          <cell r="C314">
            <v>2487659.59</v>
          </cell>
          <cell r="F314">
            <v>716260</v>
          </cell>
          <cell r="J314">
            <v>716260</v>
          </cell>
          <cell r="N314">
            <v>716260</v>
          </cell>
          <cell r="R314">
            <v>716260</v>
          </cell>
          <cell r="V314">
            <v>716260</v>
          </cell>
        </row>
        <row r="315">
          <cell r="B315">
            <v>716270</v>
          </cell>
          <cell r="C315">
            <v>90078.19</v>
          </cell>
          <cell r="F315">
            <v>716270</v>
          </cell>
          <cell r="J315">
            <v>716270</v>
          </cell>
          <cell r="N315">
            <v>716270</v>
          </cell>
          <cell r="R315">
            <v>716270</v>
          </cell>
          <cell r="V315">
            <v>716270</v>
          </cell>
        </row>
        <row r="316">
          <cell r="B316">
            <v>716600</v>
          </cell>
          <cell r="F316">
            <v>716600</v>
          </cell>
          <cell r="J316">
            <v>716600</v>
          </cell>
          <cell r="N316">
            <v>716600</v>
          </cell>
          <cell r="R316">
            <v>716600</v>
          </cell>
          <cell r="V316">
            <v>716600</v>
          </cell>
        </row>
        <row r="317">
          <cell r="B317">
            <v>716700</v>
          </cell>
          <cell r="F317">
            <v>716700</v>
          </cell>
          <cell r="J317">
            <v>716700</v>
          </cell>
          <cell r="N317">
            <v>716700</v>
          </cell>
          <cell r="R317">
            <v>716700</v>
          </cell>
          <cell r="V317">
            <v>716700</v>
          </cell>
        </row>
        <row r="318">
          <cell r="B318">
            <v>716910</v>
          </cell>
          <cell r="D318">
            <v>1127948232.3599999</v>
          </cell>
          <cell r="F318">
            <v>716910</v>
          </cell>
          <cell r="J318">
            <v>716910</v>
          </cell>
          <cell r="N318">
            <v>716910</v>
          </cell>
          <cell r="R318">
            <v>716910</v>
          </cell>
          <cell r="V318">
            <v>716910</v>
          </cell>
        </row>
        <row r="319">
          <cell r="B319">
            <v>716920</v>
          </cell>
          <cell r="D319">
            <v>813130.51</v>
          </cell>
          <cell r="F319">
            <v>716920</v>
          </cell>
          <cell r="J319">
            <v>716920</v>
          </cell>
          <cell r="N319">
            <v>716920</v>
          </cell>
          <cell r="R319">
            <v>716920</v>
          </cell>
          <cell r="V319">
            <v>716920</v>
          </cell>
        </row>
        <row r="320">
          <cell r="B320">
            <v>720000</v>
          </cell>
          <cell r="F320">
            <v>720000</v>
          </cell>
          <cell r="J320">
            <v>720000</v>
          </cell>
          <cell r="N320">
            <v>720000</v>
          </cell>
          <cell r="R320">
            <v>720000</v>
          </cell>
          <cell r="V320">
            <v>720000</v>
          </cell>
        </row>
        <row r="321">
          <cell r="B321">
            <v>720000</v>
          </cell>
          <cell r="F321">
            <v>720000</v>
          </cell>
          <cell r="J321">
            <v>720000</v>
          </cell>
          <cell r="N321">
            <v>720000</v>
          </cell>
          <cell r="R321">
            <v>720000</v>
          </cell>
          <cell r="V321">
            <v>720000</v>
          </cell>
        </row>
        <row r="322">
          <cell r="B322">
            <v>720100</v>
          </cell>
          <cell r="F322">
            <v>720100</v>
          </cell>
          <cell r="J322">
            <v>720100</v>
          </cell>
          <cell r="N322">
            <v>720100</v>
          </cell>
          <cell r="R322">
            <v>720100</v>
          </cell>
          <cell r="V322">
            <v>720100</v>
          </cell>
        </row>
        <row r="323">
          <cell r="B323">
            <v>720200</v>
          </cell>
          <cell r="F323">
            <v>720200</v>
          </cell>
          <cell r="J323">
            <v>720200</v>
          </cell>
          <cell r="N323">
            <v>720200</v>
          </cell>
          <cell r="R323">
            <v>720200</v>
          </cell>
          <cell r="V323">
            <v>720200</v>
          </cell>
        </row>
        <row r="324">
          <cell r="B324">
            <v>720300</v>
          </cell>
          <cell r="F324">
            <v>720300</v>
          </cell>
          <cell r="J324">
            <v>720300</v>
          </cell>
          <cell r="N324">
            <v>720300</v>
          </cell>
          <cell r="R324">
            <v>720300</v>
          </cell>
          <cell r="V324">
            <v>720300</v>
          </cell>
        </row>
        <row r="325">
          <cell r="B325">
            <v>721000</v>
          </cell>
          <cell r="F325">
            <v>721000</v>
          </cell>
          <cell r="J325">
            <v>721000</v>
          </cell>
          <cell r="N325">
            <v>721000</v>
          </cell>
          <cell r="R325">
            <v>721000</v>
          </cell>
          <cell r="V325">
            <v>721000</v>
          </cell>
        </row>
        <row r="326">
          <cell r="B326">
            <v>721100</v>
          </cell>
          <cell r="D326">
            <v>38533986746.860001</v>
          </cell>
          <cell r="F326">
            <v>721100</v>
          </cell>
          <cell r="J326">
            <v>721100</v>
          </cell>
          <cell r="N326">
            <v>721100</v>
          </cell>
          <cell r="R326">
            <v>721100</v>
          </cell>
          <cell r="V326">
            <v>721100</v>
          </cell>
        </row>
        <row r="327">
          <cell r="B327">
            <v>721200</v>
          </cell>
          <cell r="C327">
            <v>304183981</v>
          </cell>
          <cell r="F327">
            <v>721200</v>
          </cell>
          <cell r="J327">
            <v>721200</v>
          </cell>
          <cell r="N327">
            <v>721200</v>
          </cell>
          <cell r="R327">
            <v>721200</v>
          </cell>
          <cell r="V327">
            <v>721200</v>
          </cell>
        </row>
        <row r="328">
          <cell r="B328">
            <v>721300</v>
          </cell>
          <cell r="F328">
            <v>721300</v>
          </cell>
          <cell r="J328">
            <v>721300</v>
          </cell>
          <cell r="N328">
            <v>721300</v>
          </cell>
          <cell r="R328">
            <v>721300</v>
          </cell>
          <cell r="V328">
            <v>721300</v>
          </cell>
        </row>
        <row r="329">
          <cell r="B329">
            <v>722000</v>
          </cell>
          <cell r="F329">
            <v>722000</v>
          </cell>
          <cell r="J329">
            <v>722000</v>
          </cell>
          <cell r="N329">
            <v>722000</v>
          </cell>
          <cell r="R329">
            <v>722000</v>
          </cell>
          <cell r="V329">
            <v>722000</v>
          </cell>
        </row>
        <row r="330">
          <cell r="B330">
            <v>722100</v>
          </cell>
          <cell r="F330">
            <v>722100</v>
          </cell>
          <cell r="J330">
            <v>722100</v>
          </cell>
          <cell r="N330">
            <v>722100</v>
          </cell>
          <cell r="R330">
            <v>722100</v>
          </cell>
          <cell r="V330">
            <v>722100</v>
          </cell>
        </row>
        <row r="331">
          <cell r="B331">
            <v>722110</v>
          </cell>
          <cell r="D331">
            <v>1300555107.51</v>
          </cell>
          <cell r="F331">
            <v>722110</v>
          </cell>
          <cell r="J331">
            <v>722110</v>
          </cell>
          <cell r="N331">
            <v>722110</v>
          </cell>
          <cell r="R331">
            <v>722110</v>
          </cell>
          <cell r="V331">
            <v>722110</v>
          </cell>
        </row>
        <row r="332">
          <cell r="B332">
            <v>722111</v>
          </cell>
          <cell r="D332">
            <v>1348742.95</v>
          </cell>
        </row>
        <row r="333">
          <cell r="B333">
            <v>722112</v>
          </cell>
          <cell r="D333">
            <v>33116789.170000002</v>
          </cell>
        </row>
        <row r="334">
          <cell r="B334">
            <v>722115</v>
          </cell>
          <cell r="D334">
            <v>150473321.41999999</v>
          </cell>
          <cell r="F334">
            <v>722115</v>
          </cell>
          <cell r="N334">
            <v>722115</v>
          </cell>
          <cell r="R334">
            <v>722115</v>
          </cell>
          <cell r="V334">
            <v>722115</v>
          </cell>
        </row>
        <row r="335">
          <cell r="B335">
            <v>722116</v>
          </cell>
          <cell r="D335">
            <v>285897.09000000003</v>
          </cell>
        </row>
        <row r="336">
          <cell r="B336">
            <v>722117</v>
          </cell>
          <cell r="D336">
            <v>13780885.460000001</v>
          </cell>
        </row>
        <row r="337">
          <cell r="B337">
            <v>722118</v>
          </cell>
        </row>
        <row r="338">
          <cell r="B338">
            <v>722120</v>
          </cell>
          <cell r="D338">
            <v>217059141.86000001</v>
          </cell>
          <cell r="F338">
            <v>722120</v>
          </cell>
          <cell r="J338">
            <v>722120</v>
          </cell>
          <cell r="N338">
            <v>722120</v>
          </cell>
          <cell r="R338">
            <v>722120</v>
          </cell>
          <cell r="V338">
            <v>722120</v>
          </cell>
        </row>
        <row r="339">
          <cell r="B339">
            <v>722130</v>
          </cell>
          <cell r="F339">
            <v>722130</v>
          </cell>
          <cell r="J339">
            <v>722130</v>
          </cell>
          <cell r="N339">
            <v>722130</v>
          </cell>
          <cell r="R339">
            <v>722130</v>
          </cell>
          <cell r="V339">
            <v>722130</v>
          </cell>
        </row>
        <row r="340">
          <cell r="B340">
            <v>722140</v>
          </cell>
          <cell r="D340">
            <v>84581176.069999993</v>
          </cell>
          <cell r="F340">
            <v>722140</v>
          </cell>
          <cell r="J340">
            <v>722140</v>
          </cell>
          <cell r="N340">
            <v>722140</v>
          </cell>
          <cell r="R340">
            <v>722140</v>
          </cell>
          <cell r="V340">
            <v>722140</v>
          </cell>
        </row>
        <row r="341">
          <cell r="B341">
            <v>722150</v>
          </cell>
          <cell r="D341">
            <v>1761924.86</v>
          </cell>
          <cell r="F341">
            <v>722150</v>
          </cell>
          <cell r="J341">
            <v>722150</v>
          </cell>
          <cell r="N341">
            <v>722150</v>
          </cell>
          <cell r="R341">
            <v>722150</v>
          </cell>
          <cell r="V341">
            <v>722150</v>
          </cell>
        </row>
        <row r="342">
          <cell r="B342" t="str">
            <v>722-160</v>
          </cell>
          <cell r="D342">
            <v>77622257.200000003</v>
          </cell>
        </row>
        <row r="343">
          <cell r="B343" t="str">
            <v>722-170</v>
          </cell>
          <cell r="D343">
            <v>173790868.43000001</v>
          </cell>
        </row>
        <row r="344">
          <cell r="B344">
            <v>722200</v>
          </cell>
          <cell r="F344">
            <v>722200</v>
          </cell>
          <cell r="J344">
            <v>722200</v>
          </cell>
          <cell r="N344">
            <v>722200</v>
          </cell>
          <cell r="R344">
            <v>722200</v>
          </cell>
          <cell r="V344">
            <v>722200</v>
          </cell>
        </row>
        <row r="345">
          <cell r="B345">
            <v>722300</v>
          </cell>
          <cell r="F345">
            <v>722300</v>
          </cell>
          <cell r="J345">
            <v>722300</v>
          </cell>
          <cell r="N345">
            <v>722300</v>
          </cell>
          <cell r="R345">
            <v>722300</v>
          </cell>
          <cell r="V345">
            <v>722300</v>
          </cell>
        </row>
        <row r="346">
          <cell r="B346">
            <v>722500</v>
          </cell>
          <cell r="F346">
            <v>722500</v>
          </cell>
          <cell r="J346">
            <v>722500</v>
          </cell>
          <cell r="N346">
            <v>722500</v>
          </cell>
          <cell r="R346">
            <v>722500</v>
          </cell>
          <cell r="V346">
            <v>722500</v>
          </cell>
        </row>
        <row r="347">
          <cell r="B347">
            <v>722510</v>
          </cell>
          <cell r="D347">
            <v>43152940</v>
          </cell>
          <cell r="F347">
            <v>722510</v>
          </cell>
          <cell r="J347">
            <v>722510</v>
          </cell>
          <cell r="N347">
            <v>722510</v>
          </cell>
          <cell r="R347">
            <v>722510</v>
          </cell>
          <cell r="V347">
            <v>722510</v>
          </cell>
        </row>
        <row r="348">
          <cell r="B348">
            <v>722520</v>
          </cell>
          <cell r="D348">
            <v>8809</v>
          </cell>
          <cell r="F348">
            <v>722520</v>
          </cell>
          <cell r="J348">
            <v>722520</v>
          </cell>
          <cell r="N348">
            <v>722520</v>
          </cell>
          <cell r="R348">
            <v>722520</v>
          </cell>
          <cell r="V348">
            <v>722520</v>
          </cell>
        </row>
        <row r="349">
          <cell r="B349">
            <v>724000</v>
          </cell>
          <cell r="F349">
            <v>724000</v>
          </cell>
          <cell r="J349">
            <v>724000</v>
          </cell>
          <cell r="N349">
            <v>724000</v>
          </cell>
          <cell r="R349">
            <v>724000</v>
          </cell>
          <cell r="V349">
            <v>724000</v>
          </cell>
        </row>
        <row r="350">
          <cell r="B350">
            <v>724500</v>
          </cell>
          <cell r="F350">
            <v>724500</v>
          </cell>
          <cell r="J350">
            <v>724500</v>
          </cell>
          <cell r="N350">
            <v>724500</v>
          </cell>
          <cell r="R350">
            <v>724500</v>
          </cell>
          <cell r="V350">
            <v>724500</v>
          </cell>
        </row>
        <row r="351">
          <cell r="B351">
            <v>726000</v>
          </cell>
          <cell r="F351">
            <v>726000</v>
          </cell>
          <cell r="J351">
            <v>726000</v>
          </cell>
          <cell r="N351">
            <v>726000</v>
          </cell>
          <cell r="R351">
            <v>726000</v>
          </cell>
          <cell r="V351">
            <v>726000</v>
          </cell>
        </row>
        <row r="352">
          <cell r="B352">
            <v>726200</v>
          </cell>
          <cell r="F352">
            <v>726200</v>
          </cell>
          <cell r="J352">
            <v>726200</v>
          </cell>
          <cell r="N352">
            <v>726200</v>
          </cell>
          <cell r="R352">
            <v>726200</v>
          </cell>
          <cell r="V352">
            <v>726200</v>
          </cell>
        </row>
        <row r="353">
          <cell r="B353">
            <v>726210</v>
          </cell>
          <cell r="C353">
            <v>2748233941.0999999</v>
          </cell>
          <cell r="F353">
            <v>726210</v>
          </cell>
          <cell r="J353">
            <v>726210</v>
          </cell>
          <cell r="N353">
            <v>726210</v>
          </cell>
          <cell r="R353">
            <v>726210</v>
          </cell>
          <cell r="V353">
            <v>726210</v>
          </cell>
        </row>
        <row r="354">
          <cell r="B354">
            <v>726212</v>
          </cell>
          <cell r="F354">
            <v>726212</v>
          </cell>
          <cell r="J354">
            <v>726212</v>
          </cell>
          <cell r="N354">
            <v>726212</v>
          </cell>
          <cell r="R354">
            <v>726212</v>
          </cell>
          <cell r="V354">
            <v>726212</v>
          </cell>
        </row>
        <row r="355">
          <cell r="B355">
            <v>726216</v>
          </cell>
          <cell r="F355">
            <v>726216</v>
          </cell>
          <cell r="J355">
            <v>726216</v>
          </cell>
          <cell r="N355">
            <v>726216</v>
          </cell>
          <cell r="R355">
            <v>726216</v>
          </cell>
          <cell r="V355">
            <v>726216</v>
          </cell>
        </row>
        <row r="356">
          <cell r="B356">
            <v>726220</v>
          </cell>
          <cell r="C356">
            <v>38976426.020000003</v>
          </cell>
          <cell r="F356">
            <v>726220</v>
          </cell>
          <cell r="J356">
            <v>726220</v>
          </cell>
          <cell r="N356">
            <v>726220</v>
          </cell>
          <cell r="R356">
            <v>726220</v>
          </cell>
          <cell r="V356">
            <v>726220</v>
          </cell>
        </row>
        <row r="357">
          <cell r="B357">
            <v>726230</v>
          </cell>
          <cell r="C357">
            <v>6060227.0099999998</v>
          </cell>
          <cell r="F357">
            <v>726230</v>
          </cell>
          <cell r="J357">
            <v>726230</v>
          </cell>
          <cell r="N357">
            <v>726230</v>
          </cell>
          <cell r="R357">
            <v>726230</v>
          </cell>
          <cell r="V357">
            <v>726230</v>
          </cell>
        </row>
        <row r="358">
          <cell r="B358">
            <v>726240</v>
          </cell>
          <cell r="C358">
            <v>3211979.88</v>
          </cell>
          <cell r="F358">
            <v>726240</v>
          </cell>
          <cell r="J358">
            <v>726240</v>
          </cell>
          <cell r="N358">
            <v>726240</v>
          </cell>
          <cell r="R358">
            <v>726240</v>
          </cell>
          <cell r="V358">
            <v>726240</v>
          </cell>
        </row>
        <row r="359">
          <cell r="B359">
            <v>726250</v>
          </cell>
          <cell r="C359">
            <v>26261926.09</v>
          </cell>
          <cell r="F359">
            <v>726250</v>
          </cell>
          <cell r="J359">
            <v>726250</v>
          </cell>
          <cell r="N359">
            <v>726250</v>
          </cell>
          <cell r="R359">
            <v>726250</v>
          </cell>
          <cell r="V359">
            <v>726250</v>
          </cell>
        </row>
        <row r="360">
          <cell r="B360">
            <v>726260</v>
          </cell>
          <cell r="F360">
            <v>726260</v>
          </cell>
          <cell r="J360">
            <v>726260</v>
          </cell>
          <cell r="N360">
            <v>726260</v>
          </cell>
          <cell r="R360">
            <v>726260</v>
          </cell>
          <cell r="V360">
            <v>726260</v>
          </cell>
        </row>
        <row r="361">
          <cell r="B361">
            <v>726270</v>
          </cell>
          <cell r="C361">
            <v>63095254.240000002</v>
          </cell>
          <cell r="F361">
            <v>726270</v>
          </cell>
          <cell r="J361">
            <v>726270</v>
          </cell>
          <cell r="N361">
            <v>726270</v>
          </cell>
          <cell r="R361">
            <v>726270</v>
          </cell>
          <cell r="V361">
            <v>726270</v>
          </cell>
        </row>
        <row r="362">
          <cell r="B362">
            <v>726400</v>
          </cell>
          <cell r="F362">
            <v>726400</v>
          </cell>
          <cell r="J362">
            <v>726400</v>
          </cell>
          <cell r="N362">
            <v>726400</v>
          </cell>
          <cell r="R362">
            <v>726400</v>
          </cell>
          <cell r="V362">
            <v>726400</v>
          </cell>
        </row>
        <row r="363">
          <cell r="B363">
            <v>726500</v>
          </cell>
          <cell r="D363">
            <v>59181006.859999999</v>
          </cell>
          <cell r="F363">
            <v>726500</v>
          </cell>
          <cell r="J363">
            <v>726500</v>
          </cell>
          <cell r="N363">
            <v>726500</v>
          </cell>
          <cell r="R363">
            <v>726500</v>
          </cell>
          <cell r="V363">
            <v>726500</v>
          </cell>
        </row>
        <row r="364">
          <cell r="B364">
            <v>726600</v>
          </cell>
          <cell r="D364">
            <v>77161.929999999993</v>
          </cell>
          <cell r="F364">
            <v>726600</v>
          </cell>
          <cell r="J364">
            <v>726600</v>
          </cell>
          <cell r="N364">
            <v>726600</v>
          </cell>
          <cell r="R364">
            <v>726600</v>
          </cell>
          <cell r="V364">
            <v>726600</v>
          </cell>
        </row>
        <row r="365">
          <cell r="B365">
            <v>726900</v>
          </cell>
          <cell r="C365">
            <v>1817195722.3599999</v>
          </cell>
          <cell r="F365">
            <v>726900</v>
          </cell>
          <cell r="J365">
            <v>726900</v>
          </cell>
          <cell r="N365">
            <v>726900</v>
          </cell>
          <cell r="R365">
            <v>726900</v>
          </cell>
          <cell r="V365">
            <v>726900</v>
          </cell>
        </row>
        <row r="366">
          <cell r="B366">
            <v>726920</v>
          </cell>
          <cell r="C366">
            <v>7992472029.8900003</v>
          </cell>
          <cell r="F366">
            <v>726920</v>
          </cell>
          <cell r="J366">
            <v>726920</v>
          </cell>
          <cell r="N366">
            <v>726920</v>
          </cell>
          <cell r="R366">
            <v>726920</v>
          </cell>
          <cell r="V366">
            <v>726920</v>
          </cell>
        </row>
        <row r="367">
          <cell r="B367">
            <v>750000</v>
          </cell>
          <cell r="F367">
            <v>750000</v>
          </cell>
          <cell r="J367">
            <v>750000</v>
          </cell>
          <cell r="N367">
            <v>750000</v>
          </cell>
          <cell r="R367">
            <v>750000</v>
          </cell>
          <cell r="V367">
            <v>750000</v>
          </cell>
        </row>
        <row r="368">
          <cell r="B368">
            <v>751000</v>
          </cell>
          <cell r="F368">
            <v>751000</v>
          </cell>
          <cell r="J368">
            <v>751000</v>
          </cell>
          <cell r="N368">
            <v>751000</v>
          </cell>
          <cell r="R368">
            <v>751000</v>
          </cell>
          <cell r="V368">
            <v>751000</v>
          </cell>
          <cell r="W368">
            <v>13120309</v>
          </cell>
        </row>
        <row r="369">
          <cell r="B369">
            <v>751100</v>
          </cell>
          <cell r="D369">
            <v>35208272</v>
          </cell>
          <cell r="F369">
            <v>751100</v>
          </cell>
          <cell r="J369">
            <v>751100</v>
          </cell>
          <cell r="N369">
            <v>751100</v>
          </cell>
          <cell r="R369">
            <v>751100</v>
          </cell>
          <cell r="V369">
            <v>751100</v>
          </cell>
        </row>
        <row r="370">
          <cell r="B370">
            <v>751200</v>
          </cell>
          <cell r="F370">
            <v>751200</v>
          </cell>
          <cell r="J370">
            <v>751200</v>
          </cell>
          <cell r="N370">
            <v>751200</v>
          </cell>
          <cell r="R370">
            <v>751200</v>
          </cell>
          <cell r="V370">
            <v>751200</v>
          </cell>
        </row>
        <row r="371">
          <cell r="B371">
            <v>751300</v>
          </cell>
          <cell r="F371">
            <v>751300</v>
          </cell>
          <cell r="J371">
            <v>751300</v>
          </cell>
          <cell r="N371">
            <v>751300</v>
          </cell>
          <cell r="R371">
            <v>751300</v>
          </cell>
          <cell r="V371">
            <v>751300</v>
          </cell>
        </row>
        <row r="372">
          <cell r="B372">
            <v>751400</v>
          </cell>
          <cell r="F372">
            <v>751400</v>
          </cell>
          <cell r="J372">
            <v>751400</v>
          </cell>
          <cell r="N372">
            <v>751400</v>
          </cell>
          <cell r="R372">
            <v>751400</v>
          </cell>
          <cell r="V372">
            <v>751400</v>
          </cell>
        </row>
        <row r="373">
          <cell r="B373">
            <v>751500</v>
          </cell>
          <cell r="F373">
            <v>751500</v>
          </cell>
          <cell r="J373">
            <v>751500</v>
          </cell>
          <cell r="N373">
            <v>751500</v>
          </cell>
          <cell r="R373">
            <v>751500</v>
          </cell>
          <cell r="V373">
            <v>751500</v>
          </cell>
        </row>
        <row r="374">
          <cell r="V374" t="str">
            <v>751-600</v>
          </cell>
        </row>
        <row r="375">
          <cell r="B375">
            <v>752000</v>
          </cell>
          <cell r="F375">
            <v>752000</v>
          </cell>
          <cell r="G375">
            <v>12650507</v>
          </cell>
          <cell r="J375">
            <v>752000</v>
          </cell>
          <cell r="K375">
            <v>8298602</v>
          </cell>
          <cell r="N375">
            <v>752000</v>
          </cell>
          <cell r="R375">
            <v>752000</v>
          </cell>
          <cell r="V375">
            <v>752000</v>
          </cell>
        </row>
        <row r="376">
          <cell r="B376">
            <v>752100</v>
          </cell>
          <cell r="F376">
            <v>752100</v>
          </cell>
          <cell r="J376">
            <v>752100</v>
          </cell>
          <cell r="N376">
            <v>752100</v>
          </cell>
          <cell r="R376">
            <v>752100</v>
          </cell>
          <cell r="V376">
            <v>752100</v>
          </cell>
        </row>
        <row r="377">
          <cell r="B377">
            <v>752110</v>
          </cell>
          <cell r="F377">
            <v>752110</v>
          </cell>
          <cell r="J377">
            <v>752110</v>
          </cell>
          <cell r="N377">
            <v>752110</v>
          </cell>
          <cell r="R377">
            <v>752110</v>
          </cell>
          <cell r="V377">
            <v>752110</v>
          </cell>
        </row>
        <row r="378">
          <cell r="B378">
            <v>752120</v>
          </cell>
          <cell r="F378">
            <v>752120</v>
          </cell>
          <cell r="J378">
            <v>752120</v>
          </cell>
          <cell r="N378">
            <v>752120</v>
          </cell>
          <cell r="R378">
            <v>752120</v>
          </cell>
          <cell r="V378">
            <v>752120</v>
          </cell>
        </row>
        <row r="379">
          <cell r="B379">
            <v>752500</v>
          </cell>
          <cell r="F379">
            <v>752500</v>
          </cell>
          <cell r="J379">
            <v>752500</v>
          </cell>
          <cell r="N379">
            <v>752500</v>
          </cell>
          <cell r="R379">
            <v>752500</v>
          </cell>
          <cell r="V379">
            <v>752500</v>
          </cell>
        </row>
        <row r="380">
          <cell r="B380">
            <v>753000</v>
          </cell>
          <cell r="F380">
            <v>753000</v>
          </cell>
          <cell r="G380">
            <v>32066236.539999999</v>
          </cell>
          <cell r="J380">
            <v>753000</v>
          </cell>
          <cell r="K380">
            <v>53433554.399999999</v>
          </cell>
          <cell r="N380">
            <v>753000</v>
          </cell>
          <cell r="R380">
            <v>753000</v>
          </cell>
          <cell r="V380">
            <v>753000</v>
          </cell>
        </row>
        <row r="381">
          <cell r="B381">
            <v>753100</v>
          </cell>
          <cell r="F381">
            <v>753100</v>
          </cell>
          <cell r="G381">
            <v>482644.14</v>
          </cell>
          <cell r="J381">
            <v>753100</v>
          </cell>
          <cell r="K381">
            <v>1149945.2</v>
          </cell>
          <cell r="N381">
            <v>753100</v>
          </cell>
          <cell r="R381">
            <v>753100</v>
          </cell>
          <cell r="V381">
            <v>753100</v>
          </cell>
        </row>
        <row r="382">
          <cell r="B382">
            <v>753150</v>
          </cell>
          <cell r="F382">
            <v>753150</v>
          </cell>
          <cell r="G382">
            <v>4102532.4</v>
          </cell>
          <cell r="J382">
            <v>753150</v>
          </cell>
          <cell r="R382">
            <v>753150</v>
          </cell>
          <cell r="V382">
            <v>753150</v>
          </cell>
        </row>
        <row r="383">
          <cell r="B383">
            <v>753200</v>
          </cell>
          <cell r="F383">
            <v>753200</v>
          </cell>
          <cell r="J383">
            <v>753200</v>
          </cell>
          <cell r="N383">
            <v>753200</v>
          </cell>
          <cell r="R383">
            <v>753200</v>
          </cell>
          <cell r="V383">
            <v>753200</v>
          </cell>
        </row>
        <row r="384">
          <cell r="B384">
            <v>753210</v>
          </cell>
          <cell r="F384">
            <v>753210</v>
          </cell>
          <cell r="J384">
            <v>753210</v>
          </cell>
          <cell r="N384">
            <v>753210</v>
          </cell>
          <cell r="R384">
            <v>753210</v>
          </cell>
          <cell r="V384">
            <v>753210</v>
          </cell>
        </row>
        <row r="385">
          <cell r="B385">
            <v>753220</v>
          </cell>
          <cell r="F385">
            <v>753220</v>
          </cell>
          <cell r="G385">
            <v>96297.18</v>
          </cell>
          <cell r="J385">
            <v>753220</v>
          </cell>
          <cell r="N385">
            <v>753220</v>
          </cell>
          <cell r="R385">
            <v>753220</v>
          </cell>
          <cell r="V385">
            <v>753220</v>
          </cell>
        </row>
        <row r="386">
          <cell r="B386">
            <v>753500</v>
          </cell>
          <cell r="F386">
            <v>753500</v>
          </cell>
          <cell r="J386">
            <v>753500</v>
          </cell>
          <cell r="N386">
            <v>753500</v>
          </cell>
          <cell r="R386">
            <v>753500</v>
          </cell>
          <cell r="V386">
            <v>753500</v>
          </cell>
        </row>
        <row r="387">
          <cell r="B387">
            <v>754000</v>
          </cell>
          <cell r="F387">
            <v>754000</v>
          </cell>
          <cell r="G387">
            <v>486449758.36000001</v>
          </cell>
          <cell r="J387">
            <v>754000</v>
          </cell>
          <cell r="K387">
            <v>780592303.27999997</v>
          </cell>
          <cell r="N387">
            <v>754000</v>
          </cell>
          <cell r="R387">
            <v>754000</v>
          </cell>
          <cell r="V387">
            <v>754000</v>
          </cell>
        </row>
        <row r="388">
          <cell r="B388">
            <v>754100</v>
          </cell>
          <cell r="F388">
            <v>754100</v>
          </cell>
          <cell r="G388">
            <v>354384848.06</v>
          </cell>
          <cell r="J388">
            <v>754100</v>
          </cell>
          <cell r="K388">
            <v>163265433.99000001</v>
          </cell>
          <cell r="N388">
            <v>754100</v>
          </cell>
          <cell r="R388">
            <v>754100</v>
          </cell>
          <cell r="V388">
            <v>754100</v>
          </cell>
        </row>
        <row r="389">
          <cell r="B389">
            <v>754500</v>
          </cell>
          <cell r="F389">
            <v>754500</v>
          </cell>
          <cell r="J389">
            <v>754500</v>
          </cell>
          <cell r="N389">
            <v>754500</v>
          </cell>
          <cell r="R389">
            <v>754500</v>
          </cell>
          <cell r="V389">
            <v>754500</v>
          </cell>
        </row>
        <row r="390">
          <cell r="B390">
            <v>754501</v>
          </cell>
          <cell r="F390">
            <v>754501</v>
          </cell>
          <cell r="H390">
            <v>19975575.09</v>
          </cell>
          <cell r="J390">
            <v>754501</v>
          </cell>
          <cell r="R390">
            <v>754501</v>
          </cell>
          <cell r="V390">
            <v>754501</v>
          </cell>
        </row>
        <row r="391">
          <cell r="B391">
            <v>755000</v>
          </cell>
          <cell r="F391">
            <v>755000</v>
          </cell>
          <cell r="G391">
            <v>74145.289999999994</v>
          </cell>
          <cell r="J391">
            <v>755000</v>
          </cell>
          <cell r="K391">
            <v>120</v>
          </cell>
          <cell r="N391">
            <v>755000</v>
          </cell>
          <cell r="R391">
            <v>755000</v>
          </cell>
          <cell r="V391">
            <v>755000</v>
          </cell>
        </row>
        <row r="392">
          <cell r="B392">
            <v>756000</v>
          </cell>
          <cell r="F392">
            <v>756000</v>
          </cell>
          <cell r="J392">
            <v>756000</v>
          </cell>
          <cell r="N392">
            <v>756000</v>
          </cell>
          <cell r="R392">
            <v>756000</v>
          </cell>
          <cell r="V392">
            <v>756000</v>
          </cell>
        </row>
        <row r="393">
          <cell r="B393">
            <v>756500</v>
          </cell>
          <cell r="F393">
            <v>756500</v>
          </cell>
          <cell r="J393">
            <v>756500</v>
          </cell>
          <cell r="N393">
            <v>756500</v>
          </cell>
          <cell r="R393">
            <v>756500</v>
          </cell>
          <cell r="V393">
            <v>756500</v>
          </cell>
        </row>
        <row r="394">
          <cell r="B394">
            <v>756700</v>
          </cell>
          <cell r="F394">
            <v>756700</v>
          </cell>
          <cell r="J394">
            <v>756700</v>
          </cell>
          <cell r="N394">
            <v>756700</v>
          </cell>
          <cell r="R394">
            <v>756700</v>
          </cell>
          <cell r="V394">
            <v>756700</v>
          </cell>
        </row>
        <row r="395">
          <cell r="B395">
            <v>756940</v>
          </cell>
          <cell r="D395">
            <v>51900000</v>
          </cell>
          <cell r="F395">
            <v>756940</v>
          </cell>
          <cell r="J395">
            <v>756940</v>
          </cell>
          <cell r="N395">
            <v>756940</v>
          </cell>
          <cell r="R395">
            <v>756940</v>
          </cell>
          <cell r="V395">
            <v>756940</v>
          </cell>
        </row>
        <row r="396">
          <cell r="B396">
            <v>757000</v>
          </cell>
          <cell r="F396">
            <v>757000</v>
          </cell>
          <cell r="J396">
            <v>757000</v>
          </cell>
          <cell r="N396">
            <v>757000</v>
          </cell>
          <cell r="R396">
            <v>757000</v>
          </cell>
          <cell r="V396">
            <v>757000</v>
          </cell>
        </row>
        <row r="397">
          <cell r="B397">
            <v>757001</v>
          </cell>
          <cell r="F397">
            <v>757001</v>
          </cell>
          <cell r="H397">
            <v>3649723</v>
          </cell>
          <cell r="J397">
            <v>757001</v>
          </cell>
          <cell r="L397">
            <v>2437614</v>
          </cell>
          <cell r="N397">
            <v>757001</v>
          </cell>
          <cell r="P397">
            <v>88000</v>
          </cell>
          <cell r="R397">
            <v>757001</v>
          </cell>
          <cell r="V397">
            <v>757001</v>
          </cell>
        </row>
        <row r="398">
          <cell r="B398">
            <v>757002</v>
          </cell>
          <cell r="F398">
            <v>757002</v>
          </cell>
          <cell r="J398">
            <v>757002</v>
          </cell>
          <cell r="N398">
            <v>757002</v>
          </cell>
          <cell r="R398">
            <v>757002</v>
          </cell>
          <cell r="V398">
            <v>757002</v>
          </cell>
        </row>
        <row r="399">
          <cell r="B399">
            <v>757100</v>
          </cell>
          <cell r="C399">
            <v>27523925.93</v>
          </cell>
          <cell r="F399">
            <v>757100</v>
          </cell>
          <cell r="G399">
            <v>1368876.48</v>
          </cell>
          <cell r="J399">
            <v>757100</v>
          </cell>
          <cell r="K399">
            <v>1006479.07</v>
          </cell>
          <cell r="N399">
            <v>757100</v>
          </cell>
          <cell r="R399">
            <v>757100</v>
          </cell>
          <cell r="V399">
            <v>757100</v>
          </cell>
        </row>
        <row r="400">
          <cell r="B400">
            <v>757150</v>
          </cell>
          <cell r="C400">
            <v>4403194.6500000004</v>
          </cell>
          <cell r="F400">
            <v>757150</v>
          </cell>
          <cell r="G400">
            <v>149469.78</v>
          </cell>
          <cell r="J400">
            <v>757150</v>
          </cell>
          <cell r="K400">
            <v>101966.86</v>
          </cell>
          <cell r="N400">
            <v>757150</v>
          </cell>
          <cell r="R400">
            <v>757150</v>
          </cell>
          <cell r="V400">
            <v>757150</v>
          </cell>
        </row>
        <row r="401">
          <cell r="B401">
            <v>757200</v>
          </cell>
          <cell r="C401">
            <v>5897607.1799999997</v>
          </cell>
          <cell r="F401">
            <v>757200</v>
          </cell>
          <cell r="G401">
            <v>872065.61</v>
          </cell>
          <cell r="J401">
            <v>757200</v>
          </cell>
          <cell r="K401">
            <v>436412.13</v>
          </cell>
          <cell r="N401">
            <v>757200</v>
          </cell>
          <cell r="O401">
            <v>192000</v>
          </cell>
          <cell r="R401">
            <v>757200</v>
          </cell>
          <cell r="V401">
            <v>757200</v>
          </cell>
        </row>
        <row r="402">
          <cell r="B402">
            <v>757300</v>
          </cell>
          <cell r="C402">
            <v>1041.74</v>
          </cell>
          <cell r="F402">
            <v>757300</v>
          </cell>
          <cell r="J402">
            <v>757300</v>
          </cell>
          <cell r="N402">
            <v>757300</v>
          </cell>
          <cell r="R402">
            <v>757300</v>
          </cell>
          <cell r="V402">
            <v>757300</v>
          </cell>
        </row>
        <row r="403">
          <cell r="B403">
            <v>757350</v>
          </cell>
          <cell r="C403">
            <v>387483.19</v>
          </cell>
          <cell r="F403">
            <v>757350</v>
          </cell>
          <cell r="G403">
            <v>1541.51</v>
          </cell>
          <cell r="J403">
            <v>757350</v>
          </cell>
          <cell r="K403">
            <v>1651.53</v>
          </cell>
          <cell r="N403">
            <v>757350</v>
          </cell>
          <cell r="R403">
            <v>757350</v>
          </cell>
          <cell r="V403">
            <v>757350</v>
          </cell>
        </row>
        <row r="404">
          <cell r="B404">
            <v>757400</v>
          </cell>
          <cell r="C404">
            <v>718316.5</v>
          </cell>
          <cell r="F404">
            <v>757400</v>
          </cell>
          <cell r="G404">
            <v>1364.45</v>
          </cell>
          <cell r="J404">
            <v>757400</v>
          </cell>
          <cell r="K404">
            <v>860.34</v>
          </cell>
          <cell r="N404">
            <v>757400</v>
          </cell>
          <cell r="R404">
            <v>757400</v>
          </cell>
          <cell r="V404">
            <v>757400</v>
          </cell>
        </row>
        <row r="405">
          <cell r="B405">
            <v>757500</v>
          </cell>
          <cell r="C405">
            <v>560895.88</v>
          </cell>
          <cell r="F405">
            <v>757500</v>
          </cell>
          <cell r="G405">
            <v>4098.05</v>
          </cell>
          <cell r="J405">
            <v>757500</v>
          </cell>
          <cell r="K405">
            <v>4936.8500000000004</v>
          </cell>
          <cell r="N405">
            <v>757500</v>
          </cell>
          <cell r="R405">
            <v>757500</v>
          </cell>
          <cell r="V405">
            <v>757500</v>
          </cell>
        </row>
        <row r="406">
          <cell r="B406">
            <v>757600</v>
          </cell>
          <cell r="C406">
            <v>26097.22</v>
          </cell>
          <cell r="F406">
            <v>757600</v>
          </cell>
          <cell r="G406">
            <v>144762</v>
          </cell>
          <cell r="J406">
            <v>757600</v>
          </cell>
          <cell r="K406">
            <v>80290</v>
          </cell>
          <cell r="N406">
            <v>757600</v>
          </cell>
          <cell r="R406">
            <v>757600</v>
          </cell>
          <cell r="V406">
            <v>757600</v>
          </cell>
        </row>
        <row r="407">
          <cell r="B407">
            <v>757650</v>
          </cell>
          <cell r="C407">
            <v>183171.8</v>
          </cell>
          <cell r="F407">
            <v>757650</v>
          </cell>
          <cell r="J407">
            <v>757650</v>
          </cell>
          <cell r="N407">
            <v>757650</v>
          </cell>
          <cell r="R407">
            <v>757650</v>
          </cell>
          <cell r="V407">
            <v>757650</v>
          </cell>
        </row>
        <row r="408">
          <cell r="B408">
            <v>757700</v>
          </cell>
          <cell r="C408">
            <v>11360479.84</v>
          </cell>
          <cell r="F408">
            <v>757700</v>
          </cell>
          <cell r="G408">
            <v>212100.13</v>
          </cell>
          <cell r="J408">
            <v>757700</v>
          </cell>
          <cell r="K408">
            <v>108772.96</v>
          </cell>
          <cell r="N408">
            <v>757700</v>
          </cell>
          <cell r="R408">
            <v>757700</v>
          </cell>
          <cell r="V408">
            <v>757700</v>
          </cell>
        </row>
        <row r="409">
          <cell r="B409">
            <v>757800</v>
          </cell>
          <cell r="F409">
            <v>757800</v>
          </cell>
          <cell r="J409">
            <v>757800</v>
          </cell>
          <cell r="N409">
            <v>757800</v>
          </cell>
          <cell r="R409">
            <v>757800</v>
          </cell>
          <cell r="V409">
            <v>757800</v>
          </cell>
        </row>
        <row r="410">
          <cell r="B410">
            <v>757801</v>
          </cell>
          <cell r="F410">
            <v>757801</v>
          </cell>
          <cell r="J410">
            <v>757801</v>
          </cell>
          <cell r="N410">
            <v>757801</v>
          </cell>
          <cell r="R410">
            <v>757801</v>
          </cell>
          <cell r="V410">
            <v>757801</v>
          </cell>
        </row>
        <row r="411">
          <cell r="B411">
            <v>757810</v>
          </cell>
          <cell r="C411">
            <v>2032180.61</v>
          </cell>
          <cell r="F411">
            <v>757810</v>
          </cell>
          <cell r="J411">
            <v>757810</v>
          </cell>
          <cell r="N411">
            <v>757810</v>
          </cell>
          <cell r="R411">
            <v>757810</v>
          </cell>
          <cell r="V411">
            <v>757810</v>
          </cell>
        </row>
        <row r="412">
          <cell r="B412">
            <v>757820</v>
          </cell>
          <cell r="C412">
            <v>984398.69</v>
          </cell>
          <cell r="F412">
            <v>757820</v>
          </cell>
          <cell r="G412">
            <v>80167.990000000005</v>
          </cell>
          <cell r="J412">
            <v>757820</v>
          </cell>
          <cell r="K412">
            <v>26874.35</v>
          </cell>
          <cell r="N412">
            <v>757820</v>
          </cell>
          <cell r="R412">
            <v>757820</v>
          </cell>
          <cell r="V412">
            <v>757820</v>
          </cell>
        </row>
        <row r="413">
          <cell r="B413">
            <v>757830</v>
          </cell>
          <cell r="F413">
            <v>757830</v>
          </cell>
          <cell r="J413">
            <v>757830</v>
          </cell>
          <cell r="N413">
            <v>757830</v>
          </cell>
          <cell r="R413">
            <v>757830</v>
          </cell>
          <cell r="V413">
            <v>757830</v>
          </cell>
        </row>
        <row r="414">
          <cell r="B414">
            <v>757899</v>
          </cell>
          <cell r="F414">
            <v>757899</v>
          </cell>
          <cell r="J414">
            <v>757899</v>
          </cell>
          <cell r="N414">
            <v>757899</v>
          </cell>
          <cell r="R414">
            <v>757899</v>
          </cell>
          <cell r="V414">
            <v>757899</v>
          </cell>
        </row>
        <row r="415">
          <cell r="B415">
            <v>757900</v>
          </cell>
          <cell r="F415">
            <v>757900</v>
          </cell>
          <cell r="J415">
            <v>757900</v>
          </cell>
          <cell r="N415">
            <v>757900</v>
          </cell>
          <cell r="R415">
            <v>757900</v>
          </cell>
          <cell r="V415">
            <v>757900</v>
          </cell>
        </row>
        <row r="416">
          <cell r="B416">
            <v>758000</v>
          </cell>
          <cell r="F416">
            <v>758000</v>
          </cell>
          <cell r="J416">
            <v>758000</v>
          </cell>
          <cell r="N416">
            <v>758000</v>
          </cell>
          <cell r="R416">
            <v>758000</v>
          </cell>
          <cell r="V416">
            <v>758000</v>
          </cell>
        </row>
        <row r="417">
          <cell r="B417">
            <v>758100</v>
          </cell>
          <cell r="F417">
            <v>758100</v>
          </cell>
          <cell r="J417">
            <v>758100</v>
          </cell>
          <cell r="N417">
            <v>758100</v>
          </cell>
          <cell r="R417">
            <v>758100</v>
          </cell>
          <cell r="V417">
            <v>758100</v>
          </cell>
        </row>
        <row r="418">
          <cell r="B418">
            <v>758200</v>
          </cell>
          <cell r="F418">
            <v>758200</v>
          </cell>
          <cell r="J418">
            <v>758200</v>
          </cell>
          <cell r="N418">
            <v>758200</v>
          </cell>
          <cell r="R418">
            <v>758200</v>
          </cell>
          <cell r="V418">
            <v>758200</v>
          </cell>
        </row>
        <row r="419">
          <cell r="B419">
            <v>758250</v>
          </cell>
          <cell r="D419">
            <v>3595</v>
          </cell>
          <cell r="F419">
            <v>758250</v>
          </cell>
          <cell r="J419">
            <v>758250</v>
          </cell>
          <cell r="N419">
            <v>758250</v>
          </cell>
          <cell r="R419">
            <v>758250</v>
          </cell>
          <cell r="V419">
            <v>758250</v>
          </cell>
        </row>
        <row r="420">
          <cell r="B420">
            <v>758260</v>
          </cell>
          <cell r="D420">
            <v>1</v>
          </cell>
          <cell r="F420">
            <v>758260</v>
          </cell>
          <cell r="J420">
            <v>758260</v>
          </cell>
          <cell r="N420">
            <v>758260</v>
          </cell>
          <cell r="R420">
            <v>758260</v>
          </cell>
          <cell r="V420">
            <v>758260</v>
          </cell>
        </row>
        <row r="421">
          <cell r="B421" t="str">
            <v>759-000</v>
          </cell>
        </row>
        <row r="422">
          <cell r="B422" t="str">
            <v>759-100</v>
          </cell>
          <cell r="C422">
            <v>1374017.63</v>
          </cell>
        </row>
        <row r="423">
          <cell r="B423">
            <v>800000</v>
          </cell>
          <cell r="F423">
            <v>800000</v>
          </cell>
          <cell r="J423">
            <v>800000</v>
          </cell>
          <cell r="N423">
            <v>800000</v>
          </cell>
          <cell r="R423">
            <v>800000</v>
          </cell>
          <cell r="V423">
            <v>800000</v>
          </cell>
        </row>
        <row r="424">
          <cell r="B424">
            <v>801000</v>
          </cell>
          <cell r="F424">
            <v>801000</v>
          </cell>
          <cell r="J424">
            <v>801000</v>
          </cell>
          <cell r="N424">
            <v>801000</v>
          </cell>
          <cell r="R424">
            <v>801000</v>
          </cell>
          <cell r="V424">
            <v>801000</v>
          </cell>
        </row>
        <row r="425">
          <cell r="B425">
            <v>801100</v>
          </cell>
          <cell r="D425">
            <v>51159467174.919998</v>
          </cell>
          <cell r="F425">
            <v>801100</v>
          </cell>
          <cell r="J425">
            <v>801100</v>
          </cell>
          <cell r="N425">
            <v>801100</v>
          </cell>
          <cell r="R425">
            <v>801100</v>
          </cell>
          <cell r="V425">
            <v>801100</v>
          </cell>
        </row>
        <row r="426">
          <cell r="B426">
            <v>801200</v>
          </cell>
          <cell r="D426">
            <v>304183981</v>
          </cell>
          <cell r="F426">
            <v>801200</v>
          </cell>
          <cell r="J426">
            <v>801200</v>
          </cell>
          <cell r="N426">
            <v>801200</v>
          </cell>
          <cell r="R426">
            <v>801200</v>
          </cell>
          <cell r="V426">
            <v>801200</v>
          </cell>
        </row>
        <row r="427">
          <cell r="B427">
            <v>802000</v>
          </cell>
          <cell r="F427">
            <v>802000</v>
          </cell>
          <cell r="J427">
            <v>802000</v>
          </cell>
          <cell r="N427">
            <v>802000</v>
          </cell>
          <cell r="R427">
            <v>802000</v>
          </cell>
          <cell r="V427">
            <v>802000</v>
          </cell>
        </row>
        <row r="428">
          <cell r="B428">
            <v>802100</v>
          </cell>
          <cell r="F428">
            <v>802100</v>
          </cell>
          <cell r="J428">
            <v>802100</v>
          </cell>
          <cell r="N428">
            <v>802100</v>
          </cell>
          <cell r="R428">
            <v>802100</v>
          </cell>
          <cell r="V428">
            <v>802100</v>
          </cell>
        </row>
        <row r="429">
          <cell r="B429">
            <v>802200</v>
          </cell>
          <cell r="F429">
            <v>802200</v>
          </cell>
          <cell r="J429">
            <v>802200</v>
          </cell>
          <cell r="N429">
            <v>802200</v>
          </cell>
          <cell r="R429">
            <v>802200</v>
          </cell>
          <cell r="V429">
            <v>802200</v>
          </cell>
        </row>
        <row r="430">
          <cell r="B430">
            <v>803300</v>
          </cell>
          <cell r="D430">
            <v>8897721.9399999995</v>
          </cell>
          <cell r="F430">
            <v>803300</v>
          </cell>
          <cell r="J430">
            <v>803300</v>
          </cell>
          <cell r="N430">
            <v>803300</v>
          </cell>
          <cell r="R430">
            <v>803300</v>
          </cell>
          <cell r="V430">
            <v>803300</v>
          </cell>
        </row>
        <row r="431">
          <cell r="B431">
            <v>804000</v>
          </cell>
          <cell r="F431">
            <v>804000</v>
          </cell>
          <cell r="J431">
            <v>804000</v>
          </cell>
          <cell r="N431">
            <v>804000</v>
          </cell>
          <cell r="R431">
            <v>804000</v>
          </cell>
          <cell r="V431">
            <v>804000</v>
          </cell>
        </row>
        <row r="432">
          <cell r="B432">
            <v>804100</v>
          </cell>
          <cell r="C432">
            <v>52773853.869999997</v>
          </cell>
          <cell r="F432">
            <v>804100</v>
          </cell>
          <cell r="J432">
            <v>804100</v>
          </cell>
          <cell r="N432">
            <v>804100</v>
          </cell>
          <cell r="R432">
            <v>804100</v>
          </cell>
          <cell r="V432">
            <v>804100</v>
          </cell>
        </row>
        <row r="433">
          <cell r="B433">
            <v>805000</v>
          </cell>
          <cell r="F433">
            <v>805000</v>
          </cell>
          <cell r="J433">
            <v>805000</v>
          </cell>
          <cell r="N433">
            <v>805000</v>
          </cell>
          <cell r="R433">
            <v>805000</v>
          </cell>
          <cell r="V433">
            <v>805000</v>
          </cell>
        </row>
        <row r="434">
          <cell r="B434">
            <v>805100</v>
          </cell>
          <cell r="F434">
            <v>805100</v>
          </cell>
          <cell r="J434">
            <v>805100</v>
          </cell>
          <cell r="N434">
            <v>805100</v>
          </cell>
          <cell r="R434">
            <v>805100</v>
          </cell>
          <cell r="V434">
            <v>805100</v>
          </cell>
        </row>
        <row r="435">
          <cell r="B435">
            <v>805110</v>
          </cell>
          <cell r="F435">
            <v>805110</v>
          </cell>
          <cell r="J435">
            <v>805110</v>
          </cell>
          <cell r="N435">
            <v>805110</v>
          </cell>
          <cell r="R435">
            <v>805110</v>
          </cell>
          <cell r="V435">
            <v>805110</v>
          </cell>
        </row>
        <row r="436">
          <cell r="B436">
            <v>805120</v>
          </cell>
          <cell r="F436">
            <v>805120</v>
          </cell>
          <cell r="J436">
            <v>805120</v>
          </cell>
          <cell r="N436">
            <v>805120</v>
          </cell>
          <cell r="R436">
            <v>805120</v>
          </cell>
          <cell r="V436">
            <v>805120</v>
          </cell>
        </row>
        <row r="437">
          <cell r="B437">
            <v>805130</v>
          </cell>
          <cell r="F437">
            <v>805130</v>
          </cell>
          <cell r="J437">
            <v>805130</v>
          </cell>
          <cell r="N437">
            <v>805130</v>
          </cell>
          <cell r="R437">
            <v>805130</v>
          </cell>
          <cell r="V437">
            <v>805130</v>
          </cell>
        </row>
        <row r="438">
          <cell r="B438">
            <v>805200</v>
          </cell>
          <cell r="F438">
            <v>805200</v>
          </cell>
          <cell r="J438">
            <v>805200</v>
          </cell>
          <cell r="N438">
            <v>805200</v>
          </cell>
          <cell r="R438">
            <v>805200</v>
          </cell>
          <cell r="V438">
            <v>805200</v>
          </cell>
        </row>
        <row r="439">
          <cell r="B439">
            <v>805210</v>
          </cell>
          <cell r="C439">
            <v>5649308334.9099998</v>
          </cell>
          <cell r="F439">
            <v>805210</v>
          </cell>
          <cell r="J439">
            <v>805210</v>
          </cell>
          <cell r="N439">
            <v>805210</v>
          </cell>
          <cell r="R439">
            <v>805210</v>
          </cell>
          <cell r="S439">
            <v>1409090.99</v>
          </cell>
          <cell r="V439">
            <v>805210</v>
          </cell>
        </row>
        <row r="440">
          <cell r="B440">
            <v>805215</v>
          </cell>
          <cell r="C440">
            <v>363668943.58999997</v>
          </cell>
          <cell r="F440">
            <v>805215</v>
          </cell>
          <cell r="J440">
            <v>805215</v>
          </cell>
          <cell r="N440">
            <v>805215</v>
          </cell>
          <cell r="R440">
            <v>805215</v>
          </cell>
          <cell r="V440">
            <v>805215</v>
          </cell>
        </row>
        <row r="441">
          <cell r="B441">
            <v>805220</v>
          </cell>
          <cell r="C441">
            <v>146907654.30000001</v>
          </cell>
          <cell r="F441">
            <v>805220</v>
          </cell>
          <cell r="J441">
            <v>805220</v>
          </cell>
          <cell r="N441">
            <v>805220</v>
          </cell>
          <cell r="R441">
            <v>805220</v>
          </cell>
          <cell r="S441">
            <v>237402.64</v>
          </cell>
          <cell r="V441">
            <v>805220</v>
          </cell>
        </row>
        <row r="442">
          <cell r="B442">
            <v>805230</v>
          </cell>
          <cell r="C442">
            <v>42216290.259999998</v>
          </cell>
          <cell r="F442">
            <v>805230</v>
          </cell>
          <cell r="J442">
            <v>805230</v>
          </cell>
          <cell r="N442">
            <v>805230</v>
          </cell>
          <cell r="R442">
            <v>805230</v>
          </cell>
          <cell r="V442">
            <v>805230</v>
          </cell>
        </row>
        <row r="443">
          <cell r="B443">
            <v>805240</v>
          </cell>
          <cell r="C443">
            <v>10169530.02</v>
          </cell>
          <cell r="F443">
            <v>805240</v>
          </cell>
          <cell r="J443">
            <v>805240</v>
          </cell>
          <cell r="N443">
            <v>805240</v>
          </cell>
          <cell r="R443">
            <v>805240</v>
          </cell>
          <cell r="V443">
            <v>805240</v>
          </cell>
        </row>
        <row r="444">
          <cell r="B444">
            <v>805250</v>
          </cell>
          <cell r="C444">
            <v>85576097.659999996</v>
          </cell>
          <cell r="F444">
            <v>805250</v>
          </cell>
          <cell r="J444">
            <v>805250</v>
          </cell>
          <cell r="N444">
            <v>805250</v>
          </cell>
          <cell r="R444">
            <v>805250</v>
          </cell>
          <cell r="V444">
            <v>805250</v>
          </cell>
        </row>
        <row r="445">
          <cell r="B445">
            <v>805260</v>
          </cell>
          <cell r="C445">
            <v>2520282.88</v>
          </cell>
          <cell r="F445">
            <v>805260</v>
          </cell>
          <cell r="J445">
            <v>805260</v>
          </cell>
          <cell r="N445">
            <v>805260</v>
          </cell>
          <cell r="R445">
            <v>805260</v>
          </cell>
          <cell r="V445">
            <v>805260</v>
          </cell>
        </row>
        <row r="446">
          <cell r="B446">
            <v>805270</v>
          </cell>
          <cell r="C446">
            <v>78862570.409999996</v>
          </cell>
          <cell r="F446">
            <v>805270</v>
          </cell>
          <cell r="J446">
            <v>805270</v>
          </cell>
          <cell r="N446">
            <v>805270</v>
          </cell>
          <cell r="R446">
            <v>805270</v>
          </cell>
          <cell r="V446">
            <v>805270</v>
          </cell>
        </row>
        <row r="447">
          <cell r="B447">
            <v>805280</v>
          </cell>
          <cell r="C447">
            <v>3177348.19</v>
          </cell>
          <cell r="F447">
            <v>805280</v>
          </cell>
          <cell r="J447">
            <v>805280</v>
          </cell>
          <cell r="N447">
            <v>805280</v>
          </cell>
          <cell r="R447">
            <v>805280</v>
          </cell>
          <cell r="V447">
            <v>805280</v>
          </cell>
        </row>
        <row r="448">
          <cell r="B448">
            <v>806000</v>
          </cell>
          <cell r="F448">
            <v>806000</v>
          </cell>
          <cell r="J448">
            <v>806000</v>
          </cell>
          <cell r="N448">
            <v>806000</v>
          </cell>
          <cell r="R448">
            <v>806000</v>
          </cell>
          <cell r="V448">
            <v>806000</v>
          </cell>
        </row>
        <row r="449">
          <cell r="B449">
            <v>806100</v>
          </cell>
          <cell r="D449">
            <v>15391189.970000001</v>
          </cell>
          <cell r="F449">
            <v>806100</v>
          </cell>
          <cell r="J449">
            <v>806100</v>
          </cell>
          <cell r="N449">
            <v>806100</v>
          </cell>
          <cell r="R449">
            <v>806100</v>
          </cell>
          <cell r="V449">
            <v>806100</v>
          </cell>
        </row>
        <row r="450">
          <cell r="B450">
            <v>806200</v>
          </cell>
          <cell r="F450">
            <v>806200</v>
          </cell>
          <cell r="J450">
            <v>806200</v>
          </cell>
          <cell r="N450">
            <v>806200</v>
          </cell>
          <cell r="R450">
            <v>806200</v>
          </cell>
          <cell r="V450">
            <v>806200</v>
          </cell>
        </row>
        <row r="451">
          <cell r="B451">
            <v>806210</v>
          </cell>
          <cell r="D451">
            <v>3607229377.9200001</v>
          </cell>
          <cell r="F451">
            <v>806210</v>
          </cell>
          <cell r="J451">
            <v>806210</v>
          </cell>
          <cell r="N451">
            <v>806210</v>
          </cell>
          <cell r="R451">
            <v>806210</v>
          </cell>
          <cell r="V451">
            <v>806210</v>
          </cell>
        </row>
        <row r="452">
          <cell r="B452">
            <v>806211</v>
          </cell>
          <cell r="D452">
            <v>190421850</v>
          </cell>
          <cell r="F452">
            <v>806211</v>
          </cell>
          <cell r="J452">
            <v>806211</v>
          </cell>
          <cell r="N452">
            <v>806211</v>
          </cell>
          <cell r="R452">
            <v>806211</v>
          </cell>
          <cell r="V452">
            <v>806211</v>
          </cell>
        </row>
        <row r="453">
          <cell r="B453">
            <v>806212</v>
          </cell>
          <cell r="D453">
            <v>7060399.3499999996</v>
          </cell>
          <cell r="F453">
            <v>806212</v>
          </cell>
          <cell r="J453">
            <v>806212</v>
          </cell>
          <cell r="N453">
            <v>806212</v>
          </cell>
          <cell r="R453">
            <v>806212</v>
          </cell>
          <cell r="V453">
            <v>806212</v>
          </cell>
        </row>
        <row r="454">
          <cell r="B454">
            <v>806213</v>
          </cell>
          <cell r="D454">
            <v>3750379.88</v>
          </cell>
          <cell r="F454">
            <v>806213</v>
          </cell>
          <cell r="J454">
            <v>806213</v>
          </cell>
          <cell r="N454">
            <v>806213</v>
          </cell>
          <cell r="R454">
            <v>806213</v>
          </cell>
          <cell r="V454">
            <v>806213</v>
          </cell>
        </row>
        <row r="455">
          <cell r="B455">
            <v>806216</v>
          </cell>
          <cell r="D455">
            <v>1575094.43</v>
          </cell>
          <cell r="F455">
            <v>806216</v>
          </cell>
          <cell r="J455">
            <v>806216</v>
          </cell>
          <cell r="N455">
            <v>806216</v>
          </cell>
          <cell r="R455">
            <v>806216</v>
          </cell>
          <cell r="V455">
            <v>806216</v>
          </cell>
        </row>
        <row r="456">
          <cell r="B456">
            <v>806220</v>
          </cell>
          <cell r="D456">
            <v>57359608.590000004</v>
          </cell>
          <cell r="F456">
            <v>806220</v>
          </cell>
          <cell r="J456">
            <v>806220</v>
          </cell>
          <cell r="N456">
            <v>806220</v>
          </cell>
          <cell r="R456">
            <v>806220</v>
          </cell>
          <cell r="V456">
            <v>806220</v>
          </cell>
        </row>
        <row r="457">
          <cell r="B457">
            <v>806221</v>
          </cell>
          <cell r="D457">
            <v>8185190</v>
          </cell>
          <cell r="F457">
            <v>806221</v>
          </cell>
          <cell r="J457">
            <v>806221</v>
          </cell>
          <cell r="N457">
            <v>806221</v>
          </cell>
          <cell r="R457">
            <v>806221</v>
          </cell>
          <cell r="V457">
            <v>806221</v>
          </cell>
        </row>
        <row r="458">
          <cell r="B458">
            <v>806230</v>
          </cell>
          <cell r="D458">
            <v>11117705.24</v>
          </cell>
          <cell r="F458">
            <v>806230</v>
          </cell>
          <cell r="J458">
            <v>806230</v>
          </cell>
          <cell r="N458">
            <v>806230</v>
          </cell>
          <cell r="R458">
            <v>806230</v>
          </cell>
          <cell r="V458">
            <v>806230</v>
          </cell>
        </row>
        <row r="459">
          <cell r="B459">
            <v>806231</v>
          </cell>
          <cell r="D459">
            <v>7393884.7000000002</v>
          </cell>
          <cell r="F459">
            <v>806231</v>
          </cell>
          <cell r="J459">
            <v>806231</v>
          </cell>
          <cell r="N459">
            <v>806231</v>
          </cell>
          <cell r="R459">
            <v>806231</v>
          </cell>
          <cell r="V459">
            <v>806231</v>
          </cell>
        </row>
        <row r="460">
          <cell r="B460">
            <v>806240</v>
          </cell>
          <cell r="D460">
            <v>4425599</v>
          </cell>
          <cell r="F460">
            <v>806240</v>
          </cell>
          <cell r="J460">
            <v>806240</v>
          </cell>
          <cell r="N460">
            <v>806240</v>
          </cell>
          <cell r="R460">
            <v>806240</v>
          </cell>
          <cell r="V460">
            <v>806240</v>
          </cell>
        </row>
        <row r="461">
          <cell r="B461">
            <v>806241</v>
          </cell>
          <cell r="D461">
            <v>2228290</v>
          </cell>
          <cell r="F461">
            <v>806241</v>
          </cell>
          <cell r="J461">
            <v>806241</v>
          </cell>
          <cell r="N461">
            <v>806241</v>
          </cell>
          <cell r="R461">
            <v>806241</v>
          </cell>
          <cell r="V461">
            <v>806241</v>
          </cell>
        </row>
        <row r="462">
          <cell r="B462">
            <v>806250</v>
          </cell>
          <cell r="D462">
            <v>23686811</v>
          </cell>
          <cell r="F462">
            <v>806250</v>
          </cell>
          <cell r="J462">
            <v>806250</v>
          </cell>
          <cell r="N462">
            <v>806250</v>
          </cell>
          <cell r="R462">
            <v>806250</v>
          </cell>
          <cell r="V462">
            <v>806250</v>
          </cell>
        </row>
        <row r="463">
          <cell r="B463">
            <v>806251</v>
          </cell>
          <cell r="D463">
            <v>14765277.09</v>
          </cell>
          <cell r="F463">
            <v>806251</v>
          </cell>
          <cell r="J463">
            <v>806251</v>
          </cell>
          <cell r="N463">
            <v>806251</v>
          </cell>
          <cell r="R463">
            <v>806251</v>
          </cell>
          <cell r="V463">
            <v>806251</v>
          </cell>
        </row>
        <row r="464">
          <cell r="B464">
            <v>806260</v>
          </cell>
          <cell r="D464">
            <v>1524680.08</v>
          </cell>
          <cell r="F464">
            <v>806260</v>
          </cell>
          <cell r="J464">
            <v>806260</v>
          </cell>
          <cell r="N464">
            <v>806260</v>
          </cell>
          <cell r="R464">
            <v>806260</v>
          </cell>
          <cell r="V464">
            <v>806260</v>
          </cell>
        </row>
        <row r="465">
          <cell r="B465">
            <v>806261</v>
          </cell>
          <cell r="D465">
            <v>962979.51</v>
          </cell>
          <cell r="F465">
            <v>806261</v>
          </cell>
          <cell r="J465">
            <v>806261</v>
          </cell>
          <cell r="N465">
            <v>806261</v>
          </cell>
          <cell r="R465">
            <v>806261</v>
          </cell>
          <cell r="V465">
            <v>806261</v>
          </cell>
        </row>
        <row r="466">
          <cell r="B466">
            <v>806270</v>
          </cell>
          <cell r="D466">
            <v>11190142.890000001</v>
          </cell>
          <cell r="F466">
            <v>806270</v>
          </cell>
          <cell r="J466">
            <v>806270</v>
          </cell>
          <cell r="N466">
            <v>806270</v>
          </cell>
          <cell r="R466">
            <v>806270</v>
          </cell>
          <cell r="V466">
            <v>806270</v>
          </cell>
        </row>
        <row r="467">
          <cell r="B467">
            <v>806271</v>
          </cell>
          <cell r="D467">
            <v>51995189.539999999</v>
          </cell>
          <cell r="F467">
            <v>806271</v>
          </cell>
          <cell r="J467">
            <v>806271</v>
          </cell>
          <cell r="N467">
            <v>806271</v>
          </cell>
          <cell r="R467">
            <v>806271</v>
          </cell>
          <cell r="V467">
            <v>806271</v>
          </cell>
        </row>
        <row r="468">
          <cell r="B468">
            <v>806400</v>
          </cell>
          <cell r="F468">
            <v>806400</v>
          </cell>
          <cell r="J468">
            <v>806400</v>
          </cell>
          <cell r="N468">
            <v>806400</v>
          </cell>
          <cell r="R468">
            <v>806400</v>
          </cell>
          <cell r="V468">
            <v>806400</v>
          </cell>
        </row>
        <row r="469">
          <cell r="B469">
            <v>806500</v>
          </cell>
          <cell r="C469">
            <v>59181006.859999999</v>
          </cell>
          <cell r="F469">
            <v>806500</v>
          </cell>
          <cell r="J469">
            <v>806500</v>
          </cell>
          <cell r="N469">
            <v>806500</v>
          </cell>
          <cell r="R469">
            <v>806500</v>
          </cell>
          <cell r="V469">
            <v>806500</v>
          </cell>
        </row>
        <row r="470">
          <cell r="B470">
            <v>806600</v>
          </cell>
          <cell r="C470">
            <v>77161.929999999993</v>
          </cell>
          <cell r="F470">
            <v>806600</v>
          </cell>
          <cell r="J470">
            <v>806600</v>
          </cell>
          <cell r="N470">
            <v>806600</v>
          </cell>
          <cell r="R470">
            <v>806600</v>
          </cell>
          <cell r="V470">
            <v>806600</v>
          </cell>
        </row>
        <row r="471">
          <cell r="B471">
            <v>806700</v>
          </cell>
          <cell r="C471">
            <v>10071288.68</v>
          </cell>
          <cell r="F471">
            <v>806700</v>
          </cell>
          <cell r="J471">
            <v>806700</v>
          </cell>
          <cell r="N471">
            <v>806700</v>
          </cell>
          <cell r="R471">
            <v>806700</v>
          </cell>
          <cell r="V471">
            <v>806700</v>
          </cell>
        </row>
        <row r="472">
          <cell r="B472">
            <v>806701</v>
          </cell>
          <cell r="F472">
            <v>806701</v>
          </cell>
          <cell r="J472">
            <v>806701</v>
          </cell>
          <cell r="N472">
            <v>806701</v>
          </cell>
          <cell r="R472">
            <v>806701</v>
          </cell>
          <cell r="V472">
            <v>806701</v>
          </cell>
        </row>
        <row r="473">
          <cell r="B473">
            <v>806900</v>
          </cell>
          <cell r="D473">
            <v>4046720700.1599998</v>
          </cell>
          <cell r="F473">
            <v>806900</v>
          </cell>
          <cell r="J473">
            <v>806900</v>
          </cell>
          <cell r="N473">
            <v>806900</v>
          </cell>
          <cell r="R473">
            <v>806900</v>
          </cell>
          <cell r="V473">
            <v>806900</v>
          </cell>
        </row>
        <row r="474">
          <cell r="B474">
            <v>817000</v>
          </cell>
          <cell r="F474">
            <v>817000</v>
          </cell>
          <cell r="J474">
            <v>817000</v>
          </cell>
          <cell r="N474">
            <v>817000</v>
          </cell>
          <cell r="R474">
            <v>817000</v>
          </cell>
          <cell r="V474">
            <v>817000</v>
          </cell>
        </row>
        <row r="475">
          <cell r="B475">
            <v>817050</v>
          </cell>
          <cell r="F475">
            <v>817050</v>
          </cell>
          <cell r="J475">
            <v>817050</v>
          </cell>
          <cell r="N475">
            <v>817050</v>
          </cell>
          <cell r="R475">
            <v>817050</v>
          </cell>
          <cell r="V475">
            <v>817050</v>
          </cell>
        </row>
        <row r="476">
          <cell r="B476">
            <v>817100</v>
          </cell>
          <cell r="D476">
            <v>137436165.97</v>
          </cell>
          <cell r="F476">
            <v>817100</v>
          </cell>
          <cell r="J476">
            <v>817100</v>
          </cell>
          <cell r="N476">
            <v>817100</v>
          </cell>
          <cell r="R476">
            <v>817100</v>
          </cell>
          <cell r="V476">
            <v>817100</v>
          </cell>
        </row>
        <row r="477">
          <cell r="B477">
            <v>817200</v>
          </cell>
          <cell r="F477">
            <v>817200</v>
          </cell>
          <cell r="J477">
            <v>817200</v>
          </cell>
          <cell r="N477">
            <v>817200</v>
          </cell>
          <cell r="R477">
            <v>817200</v>
          </cell>
          <cell r="V477">
            <v>817200</v>
          </cell>
        </row>
        <row r="478">
          <cell r="B478">
            <v>817250</v>
          </cell>
          <cell r="F478">
            <v>817250</v>
          </cell>
          <cell r="J478">
            <v>817250</v>
          </cell>
          <cell r="N478">
            <v>817250</v>
          </cell>
          <cell r="R478">
            <v>817250</v>
          </cell>
          <cell r="V478">
            <v>817250</v>
          </cell>
        </row>
        <row r="479">
          <cell r="B479">
            <v>817300</v>
          </cell>
          <cell r="C479">
            <v>26859712.690000001</v>
          </cell>
          <cell r="F479">
            <v>817300</v>
          </cell>
          <cell r="J479">
            <v>817300</v>
          </cell>
          <cell r="N479">
            <v>817300</v>
          </cell>
          <cell r="R479">
            <v>817300</v>
          </cell>
          <cell r="V479">
            <v>817300</v>
          </cell>
        </row>
        <row r="480">
          <cell r="B480">
            <v>817400</v>
          </cell>
          <cell r="D480">
            <v>101940.85</v>
          </cell>
          <cell r="F480">
            <v>817400</v>
          </cell>
          <cell r="J480">
            <v>817400</v>
          </cell>
          <cell r="N480">
            <v>817400</v>
          </cell>
          <cell r="R480">
            <v>817400</v>
          </cell>
          <cell r="V480">
            <v>817400</v>
          </cell>
        </row>
        <row r="481">
          <cell r="B481">
            <v>817600</v>
          </cell>
          <cell r="F481">
            <v>817600</v>
          </cell>
          <cell r="J481">
            <v>817600</v>
          </cell>
          <cell r="N481">
            <v>817600</v>
          </cell>
          <cell r="R481">
            <v>817600</v>
          </cell>
          <cell r="V481">
            <v>817600</v>
          </cell>
        </row>
        <row r="482">
          <cell r="B482">
            <v>817700</v>
          </cell>
          <cell r="D482">
            <v>10071288.68</v>
          </cell>
          <cell r="F482">
            <v>817700</v>
          </cell>
          <cell r="J482">
            <v>817700</v>
          </cell>
          <cell r="N482">
            <v>817700</v>
          </cell>
          <cell r="R482">
            <v>817700</v>
          </cell>
          <cell r="V482">
            <v>817700</v>
          </cell>
        </row>
        <row r="483">
          <cell r="B483">
            <v>817701</v>
          </cell>
          <cell r="F483">
            <v>817701</v>
          </cell>
          <cell r="J483">
            <v>817701</v>
          </cell>
          <cell r="N483">
            <v>817701</v>
          </cell>
          <cell r="R483">
            <v>817701</v>
          </cell>
          <cell r="V483">
            <v>817701</v>
          </cell>
        </row>
        <row r="484">
          <cell r="B484">
            <v>817735</v>
          </cell>
          <cell r="D484">
            <v>6643992.4800000004</v>
          </cell>
          <cell r="F484">
            <v>817735</v>
          </cell>
          <cell r="J484">
            <v>817735</v>
          </cell>
          <cell r="N484">
            <v>817735</v>
          </cell>
          <cell r="R484">
            <v>817735</v>
          </cell>
          <cell r="V484">
            <v>817735</v>
          </cell>
        </row>
        <row r="485">
          <cell r="B485">
            <v>817736</v>
          </cell>
          <cell r="F485">
            <v>817736</v>
          </cell>
          <cell r="J485">
            <v>817736</v>
          </cell>
          <cell r="N485">
            <v>817736</v>
          </cell>
          <cell r="R485">
            <v>817736</v>
          </cell>
          <cell r="V485">
            <v>817736</v>
          </cell>
        </row>
        <row r="486">
          <cell r="B486">
            <v>900000</v>
          </cell>
          <cell r="F486">
            <v>900000</v>
          </cell>
          <cell r="J486">
            <v>900000</v>
          </cell>
          <cell r="N486">
            <v>900000</v>
          </cell>
          <cell r="R486">
            <v>900000</v>
          </cell>
          <cell r="V486">
            <v>900000</v>
          </cell>
        </row>
        <row r="487">
          <cell r="B487">
            <v>900500</v>
          </cell>
          <cell r="J487">
            <v>900500</v>
          </cell>
          <cell r="L487">
            <v>186844.35</v>
          </cell>
          <cell r="N487">
            <v>900500</v>
          </cell>
          <cell r="R487">
            <v>900500</v>
          </cell>
          <cell r="V487">
            <v>900500</v>
          </cell>
        </row>
        <row r="488">
          <cell r="B488">
            <v>901000</v>
          </cell>
          <cell r="F488">
            <v>901000</v>
          </cell>
          <cell r="J488">
            <v>901000</v>
          </cell>
          <cell r="N488">
            <v>901000</v>
          </cell>
          <cell r="R488">
            <v>901000</v>
          </cell>
          <cell r="V488">
            <v>901000</v>
          </cell>
        </row>
        <row r="489">
          <cell r="B489">
            <v>901025</v>
          </cell>
          <cell r="F489">
            <v>901025</v>
          </cell>
          <cell r="J489">
            <v>901025</v>
          </cell>
          <cell r="N489">
            <v>901025</v>
          </cell>
          <cell r="R489">
            <v>901025</v>
          </cell>
          <cell r="V489">
            <v>901025</v>
          </cell>
        </row>
        <row r="490">
          <cell r="B490">
            <v>901050</v>
          </cell>
          <cell r="F490">
            <v>901050</v>
          </cell>
          <cell r="J490">
            <v>901050</v>
          </cell>
          <cell r="N490">
            <v>901050</v>
          </cell>
          <cell r="R490">
            <v>901050</v>
          </cell>
          <cell r="V490">
            <v>901050</v>
          </cell>
        </row>
        <row r="491">
          <cell r="B491">
            <v>901060</v>
          </cell>
          <cell r="F491">
            <v>901060</v>
          </cell>
          <cell r="J491">
            <v>901060</v>
          </cell>
          <cell r="N491">
            <v>901060</v>
          </cell>
          <cell r="R491">
            <v>901060</v>
          </cell>
          <cell r="V491">
            <v>901060</v>
          </cell>
        </row>
        <row r="492">
          <cell r="B492">
            <v>901100</v>
          </cell>
          <cell r="F492">
            <v>901100</v>
          </cell>
          <cell r="J492">
            <v>901100</v>
          </cell>
          <cell r="N492">
            <v>901100</v>
          </cell>
          <cell r="R492">
            <v>901100</v>
          </cell>
          <cell r="V492">
            <v>901100</v>
          </cell>
        </row>
        <row r="493">
          <cell r="B493">
            <v>901110</v>
          </cell>
          <cell r="D493">
            <v>352.98</v>
          </cell>
          <cell r="F493">
            <v>901110</v>
          </cell>
          <cell r="J493">
            <v>901110</v>
          </cell>
          <cell r="N493">
            <v>901110</v>
          </cell>
          <cell r="R493">
            <v>901110</v>
          </cell>
          <cell r="V493">
            <v>901110</v>
          </cell>
        </row>
        <row r="494">
          <cell r="B494">
            <v>901120</v>
          </cell>
          <cell r="D494">
            <v>378185294.5</v>
          </cell>
          <cell r="F494">
            <v>901120</v>
          </cell>
          <cell r="J494">
            <v>901120</v>
          </cell>
          <cell r="N494">
            <v>901120</v>
          </cell>
          <cell r="R494">
            <v>901120</v>
          </cell>
          <cell r="V494">
            <v>901120</v>
          </cell>
        </row>
        <row r="495">
          <cell r="B495">
            <v>901125</v>
          </cell>
          <cell r="F495">
            <v>901125</v>
          </cell>
          <cell r="J495">
            <v>901125</v>
          </cell>
          <cell r="N495">
            <v>901125</v>
          </cell>
          <cell r="R495">
            <v>901125</v>
          </cell>
          <cell r="V495">
            <v>901125</v>
          </cell>
        </row>
        <row r="496">
          <cell r="B496">
            <v>901130</v>
          </cell>
          <cell r="D496">
            <v>42233483.189999998</v>
          </cell>
          <cell r="F496">
            <v>901130</v>
          </cell>
          <cell r="H496">
            <v>18899381.129999999</v>
          </cell>
          <cell r="J496">
            <v>901130</v>
          </cell>
          <cell r="L496">
            <v>15729421.24</v>
          </cell>
          <cell r="N496">
            <v>901130</v>
          </cell>
          <cell r="R496">
            <v>901130</v>
          </cell>
          <cell r="V496">
            <v>901130</v>
          </cell>
        </row>
        <row r="497">
          <cell r="B497">
            <v>901140</v>
          </cell>
          <cell r="D497">
            <v>732478.76</v>
          </cell>
          <cell r="F497">
            <v>901140</v>
          </cell>
          <cell r="J497">
            <v>901140</v>
          </cell>
          <cell r="N497">
            <v>901140</v>
          </cell>
          <cell r="R497">
            <v>901140</v>
          </cell>
          <cell r="V497">
            <v>901140</v>
          </cell>
        </row>
        <row r="498">
          <cell r="B498">
            <v>901150</v>
          </cell>
          <cell r="D498">
            <v>20419947.620000001</v>
          </cell>
          <cell r="F498">
            <v>901150</v>
          </cell>
          <cell r="H498">
            <v>10352965.539999999</v>
          </cell>
          <cell r="J498">
            <v>901150</v>
          </cell>
          <cell r="L498">
            <v>5435219.2999999998</v>
          </cell>
          <cell r="N498">
            <v>901150</v>
          </cell>
          <cell r="P498">
            <v>19336.990000000002</v>
          </cell>
          <cell r="R498">
            <v>901150</v>
          </cell>
          <cell r="V498">
            <v>901150</v>
          </cell>
        </row>
        <row r="499">
          <cell r="B499">
            <v>901170</v>
          </cell>
          <cell r="D499">
            <v>1065495.05</v>
          </cell>
          <cell r="F499">
            <v>901170</v>
          </cell>
          <cell r="J499">
            <v>901170</v>
          </cell>
          <cell r="N499">
            <v>901170</v>
          </cell>
          <cell r="R499">
            <v>901170</v>
          </cell>
          <cell r="V499">
            <v>901170</v>
          </cell>
        </row>
        <row r="500">
          <cell r="B500">
            <v>901180</v>
          </cell>
          <cell r="F500">
            <v>901180</v>
          </cell>
          <cell r="J500">
            <v>901180</v>
          </cell>
          <cell r="N500">
            <v>901180</v>
          </cell>
          <cell r="R500">
            <v>901180</v>
          </cell>
          <cell r="V500">
            <v>901180</v>
          </cell>
        </row>
        <row r="501">
          <cell r="B501">
            <v>902200</v>
          </cell>
          <cell r="F501">
            <v>902200</v>
          </cell>
          <cell r="J501">
            <v>902200</v>
          </cell>
          <cell r="N501">
            <v>902200</v>
          </cell>
          <cell r="R501">
            <v>902200</v>
          </cell>
          <cell r="V501">
            <v>902200</v>
          </cell>
        </row>
        <row r="502">
          <cell r="B502">
            <v>902210</v>
          </cell>
          <cell r="D502">
            <v>1195868623.1700001</v>
          </cell>
          <cell r="F502">
            <v>902210</v>
          </cell>
          <cell r="J502">
            <v>902210</v>
          </cell>
          <cell r="N502">
            <v>902210</v>
          </cell>
          <cell r="R502">
            <v>902210</v>
          </cell>
          <cell r="V502">
            <v>902210</v>
          </cell>
        </row>
        <row r="503">
          <cell r="B503">
            <v>902220</v>
          </cell>
          <cell r="D503">
            <v>268770930.85000002</v>
          </cell>
          <cell r="F503">
            <v>902220</v>
          </cell>
          <cell r="J503">
            <v>902220</v>
          </cell>
          <cell r="N503">
            <v>902220</v>
          </cell>
          <cell r="R503">
            <v>902220</v>
          </cell>
          <cell r="V503">
            <v>902220</v>
          </cell>
        </row>
        <row r="504">
          <cell r="B504">
            <v>902225</v>
          </cell>
          <cell r="F504">
            <v>902225</v>
          </cell>
          <cell r="J504">
            <v>902225</v>
          </cell>
          <cell r="N504">
            <v>902225</v>
          </cell>
          <cell r="R504">
            <v>902225</v>
          </cell>
          <cell r="V504">
            <v>902225</v>
          </cell>
        </row>
        <row r="505">
          <cell r="B505">
            <v>902230</v>
          </cell>
          <cell r="F505">
            <v>902230</v>
          </cell>
          <cell r="J505">
            <v>902230</v>
          </cell>
          <cell r="N505">
            <v>902230</v>
          </cell>
          <cell r="R505">
            <v>902230</v>
          </cell>
          <cell r="V505">
            <v>902230</v>
          </cell>
        </row>
        <row r="506">
          <cell r="B506">
            <v>902240</v>
          </cell>
          <cell r="F506">
            <v>902240</v>
          </cell>
          <cell r="J506">
            <v>902240</v>
          </cell>
          <cell r="N506">
            <v>902240</v>
          </cell>
          <cell r="R506">
            <v>902240</v>
          </cell>
          <cell r="V506">
            <v>902240</v>
          </cell>
        </row>
        <row r="507">
          <cell r="B507">
            <v>902435</v>
          </cell>
          <cell r="F507">
            <v>902435</v>
          </cell>
          <cell r="J507">
            <v>902435</v>
          </cell>
          <cell r="N507">
            <v>902435</v>
          </cell>
          <cell r="R507">
            <v>902435</v>
          </cell>
          <cell r="V507">
            <v>902435</v>
          </cell>
        </row>
        <row r="508">
          <cell r="B508">
            <v>903400</v>
          </cell>
          <cell r="F508">
            <v>903400</v>
          </cell>
          <cell r="J508">
            <v>903400</v>
          </cell>
          <cell r="N508">
            <v>903400</v>
          </cell>
          <cell r="R508">
            <v>903400</v>
          </cell>
          <cell r="V508">
            <v>903400</v>
          </cell>
        </row>
        <row r="509">
          <cell r="B509">
            <v>903410</v>
          </cell>
          <cell r="D509">
            <v>873567700.32000005</v>
          </cell>
          <cell r="F509">
            <v>903410</v>
          </cell>
          <cell r="J509">
            <v>903410</v>
          </cell>
          <cell r="N509">
            <v>903410</v>
          </cell>
          <cell r="R509">
            <v>903410</v>
          </cell>
          <cell r="V509">
            <v>903410</v>
          </cell>
        </row>
        <row r="510">
          <cell r="B510">
            <v>903420</v>
          </cell>
          <cell r="D510">
            <v>555586567.40999997</v>
          </cell>
          <cell r="F510">
            <v>903420</v>
          </cell>
          <cell r="J510">
            <v>903420</v>
          </cell>
          <cell r="N510">
            <v>903420</v>
          </cell>
          <cell r="R510">
            <v>903420</v>
          </cell>
          <cell r="V510">
            <v>903420</v>
          </cell>
        </row>
        <row r="511">
          <cell r="B511">
            <v>903425</v>
          </cell>
          <cell r="C511">
            <v>31229284.789999999</v>
          </cell>
          <cell r="F511">
            <v>903425</v>
          </cell>
          <cell r="J511">
            <v>903425</v>
          </cell>
          <cell r="N511">
            <v>903425</v>
          </cell>
          <cell r="R511">
            <v>903425</v>
          </cell>
          <cell r="V511">
            <v>903425</v>
          </cell>
        </row>
        <row r="512">
          <cell r="B512">
            <v>903430</v>
          </cell>
          <cell r="C512">
            <v>395879.08</v>
          </cell>
          <cell r="F512">
            <v>903430</v>
          </cell>
          <cell r="J512">
            <v>903430</v>
          </cell>
          <cell r="N512">
            <v>903430</v>
          </cell>
          <cell r="R512">
            <v>903430</v>
          </cell>
          <cell r="V512">
            <v>903430</v>
          </cell>
        </row>
        <row r="513">
          <cell r="B513">
            <v>903435</v>
          </cell>
          <cell r="F513">
            <v>903435</v>
          </cell>
          <cell r="J513">
            <v>903435</v>
          </cell>
          <cell r="N513">
            <v>903435</v>
          </cell>
          <cell r="R513">
            <v>903435</v>
          </cell>
          <cell r="V513">
            <v>903435</v>
          </cell>
        </row>
        <row r="514">
          <cell r="B514">
            <v>903440</v>
          </cell>
          <cell r="F514">
            <v>903440</v>
          </cell>
          <cell r="J514">
            <v>903440</v>
          </cell>
          <cell r="N514">
            <v>903440</v>
          </cell>
          <cell r="R514">
            <v>903440</v>
          </cell>
          <cell r="V514">
            <v>903440</v>
          </cell>
        </row>
        <row r="515">
          <cell r="B515">
            <v>904000</v>
          </cell>
          <cell r="F515">
            <v>904000</v>
          </cell>
          <cell r="J515">
            <v>904000</v>
          </cell>
          <cell r="N515">
            <v>904000</v>
          </cell>
          <cell r="R515">
            <v>904000</v>
          </cell>
          <cell r="V515">
            <v>904000</v>
          </cell>
        </row>
        <row r="516">
          <cell r="B516" t="str">
            <v>904-100</v>
          </cell>
        </row>
        <row r="517">
          <cell r="B517" t="str">
            <v>904-110</v>
          </cell>
          <cell r="C517">
            <v>103312656.33</v>
          </cell>
        </row>
        <row r="518">
          <cell r="B518">
            <v>904310</v>
          </cell>
          <cell r="F518">
            <v>904310</v>
          </cell>
          <cell r="J518">
            <v>904310</v>
          </cell>
          <cell r="N518">
            <v>904310</v>
          </cell>
          <cell r="R518">
            <v>904310</v>
          </cell>
          <cell r="V518">
            <v>904310</v>
          </cell>
        </row>
        <row r="519">
          <cell r="B519">
            <v>904320</v>
          </cell>
          <cell r="F519">
            <v>904320</v>
          </cell>
          <cell r="J519">
            <v>904320</v>
          </cell>
          <cell r="N519">
            <v>904320</v>
          </cell>
          <cell r="R519">
            <v>904320</v>
          </cell>
          <cell r="V519">
            <v>904320</v>
          </cell>
        </row>
        <row r="520">
          <cell r="B520">
            <v>905000</v>
          </cell>
          <cell r="F520">
            <v>905000</v>
          </cell>
          <cell r="J520">
            <v>905000</v>
          </cell>
          <cell r="N520">
            <v>905000</v>
          </cell>
          <cell r="R520">
            <v>905000</v>
          </cell>
          <cell r="V520">
            <v>905000</v>
          </cell>
        </row>
        <row r="521">
          <cell r="B521">
            <v>905210</v>
          </cell>
          <cell r="D521">
            <v>176224875.53</v>
          </cell>
          <cell r="F521">
            <v>905210</v>
          </cell>
          <cell r="J521">
            <v>905210</v>
          </cell>
          <cell r="N521">
            <v>905210</v>
          </cell>
          <cell r="R521">
            <v>905210</v>
          </cell>
          <cell r="V521">
            <v>905210</v>
          </cell>
        </row>
        <row r="522">
          <cell r="B522">
            <v>905220</v>
          </cell>
          <cell r="D522">
            <v>37082836.420000002</v>
          </cell>
          <cell r="F522">
            <v>905220</v>
          </cell>
          <cell r="J522">
            <v>905220</v>
          </cell>
          <cell r="N522">
            <v>905220</v>
          </cell>
          <cell r="R522">
            <v>905220</v>
          </cell>
          <cell r="V522">
            <v>905220</v>
          </cell>
        </row>
        <row r="523">
          <cell r="B523">
            <v>920000</v>
          </cell>
          <cell r="F523">
            <v>920000</v>
          </cell>
          <cell r="J523">
            <v>920000</v>
          </cell>
          <cell r="N523">
            <v>920000</v>
          </cell>
          <cell r="R523">
            <v>920000</v>
          </cell>
          <cell r="V523">
            <v>920000</v>
          </cell>
        </row>
        <row r="524">
          <cell r="B524">
            <v>922000</v>
          </cell>
          <cell r="F524">
            <v>922000</v>
          </cell>
          <cell r="J524">
            <v>922000</v>
          </cell>
          <cell r="N524">
            <v>922000</v>
          </cell>
          <cell r="R524">
            <v>922000</v>
          </cell>
          <cell r="V524">
            <v>922000</v>
          </cell>
        </row>
        <row r="525">
          <cell r="B525">
            <v>923000</v>
          </cell>
          <cell r="F525">
            <v>923000</v>
          </cell>
          <cell r="J525">
            <v>923000</v>
          </cell>
          <cell r="N525">
            <v>923000</v>
          </cell>
          <cell r="R525">
            <v>923000</v>
          </cell>
          <cell r="V525">
            <v>923000</v>
          </cell>
        </row>
        <row r="526">
          <cell r="B526">
            <v>924000</v>
          </cell>
          <cell r="F526">
            <v>924000</v>
          </cell>
          <cell r="J526">
            <v>924000</v>
          </cell>
          <cell r="N526">
            <v>924000</v>
          </cell>
          <cell r="R526">
            <v>924000</v>
          </cell>
          <cell r="V526">
            <v>924000</v>
          </cell>
        </row>
        <row r="527">
          <cell r="B527">
            <v>925000</v>
          </cell>
          <cell r="D527">
            <v>2076822.33</v>
          </cell>
          <cell r="F527">
            <v>925000</v>
          </cell>
          <cell r="J527">
            <v>925000</v>
          </cell>
          <cell r="N527">
            <v>925000</v>
          </cell>
          <cell r="R527">
            <v>925000</v>
          </cell>
          <cell r="V527">
            <v>925000</v>
          </cell>
        </row>
        <row r="528">
          <cell r="B528">
            <v>926000</v>
          </cell>
          <cell r="C528">
            <v>47254.78</v>
          </cell>
          <cell r="J528">
            <v>926000</v>
          </cell>
          <cell r="N528">
            <v>926000</v>
          </cell>
          <cell r="R528">
            <v>926000</v>
          </cell>
          <cell r="V528">
            <v>926000</v>
          </cell>
        </row>
        <row r="529">
          <cell r="B529">
            <v>936900</v>
          </cell>
          <cell r="F529">
            <v>936900</v>
          </cell>
          <cell r="J529">
            <v>936900</v>
          </cell>
          <cell r="N529">
            <v>936900</v>
          </cell>
          <cell r="R529">
            <v>936900</v>
          </cell>
          <cell r="V529">
            <v>936900</v>
          </cell>
        </row>
        <row r="530">
          <cell r="B530">
            <v>936910</v>
          </cell>
          <cell r="C530">
            <v>1128761362.8699999</v>
          </cell>
          <cell r="F530">
            <v>936910</v>
          </cell>
          <cell r="J530">
            <v>936910</v>
          </cell>
          <cell r="N530">
            <v>936910</v>
          </cell>
          <cell r="R530">
            <v>936910</v>
          </cell>
          <cell r="V530">
            <v>936910</v>
          </cell>
        </row>
        <row r="531">
          <cell r="B531">
            <v>936920</v>
          </cell>
          <cell r="D531">
            <v>9809667752.25</v>
          </cell>
          <cell r="F531">
            <v>936920</v>
          </cell>
          <cell r="J531">
            <v>936920</v>
          </cell>
          <cell r="N531">
            <v>936920</v>
          </cell>
          <cell r="R531">
            <v>936920</v>
          </cell>
          <cell r="V531">
            <v>936920</v>
          </cell>
        </row>
        <row r="532">
          <cell r="B532">
            <v>936930</v>
          </cell>
          <cell r="C532">
            <v>4046720700.1599998</v>
          </cell>
          <cell r="F532">
            <v>936930</v>
          </cell>
          <cell r="J532">
            <v>936930</v>
          </cell>
          <cell r="N532">
            <v>936930</v>
          </cell>
          <cell r="R532">
            <v>936930</v>
          </cell>
          <cell r="V532">
            <v>936930</v>
          </cell>
        </row>
        <row r="533">
          <cell r="B533">
            <v>936935</v>
          </cell>
          <cell r="C533">
            <v>6643992.4800000004</v>
          </cell>
          <cell r="F533">
            <v>936935</v>
          </cell>
          <cell r="J533">
            <v>936935</v>
          </cell>
          <cell r="N533">
            <v>936935</v>
          </cell>
          <cell r="R533">
            <v>936935</v>
          </cell>
          <cell r="V533">
            <v>936935</v>
          </cell>
        </row>
        <row r="534">
          <cell r="B534">
            <v>936936</v>
          </cell>
          <cell r="F534">
            <v>936936</v>
          </cell>
          <cell r="J534">
            <v>936936</v>
          </cell>
          <cell r="N534">
            <v>936936</v>
          </cell>
          <cell r="R534">
            <v>936936</v>
          </cell>
          <cell r="V534">
            <v>936936</v>
          </cell>
        </row>
        <row r="535">
          <cell r="B535">
            <v>936940</v>
          </cell>
          <cell r="F535">
            <v>936940</v>
          </cell>
          <cell r="J535">
            <v>936940</v>
          </cell>
          <cell r="N535">
            <v>936940</v>
          </cell>
          <cell r="R535">
            <v>936940</v>
          </cell>
          <cell r="V535">
            <v>936940</v>
          </cell>
        </row>
        <row r="536">
          <cell r="B536">
            <v>936950</v>
          </cell>
          <cell r="C536">
            <v>51900000</v>
          </cell>
          <cell r="F536">
            <v>936950</v>
          </cell>
          <cell r="J536">
            <v>936950</v>
          </cell>
          <cell r="N536">
            <v>936950</v>
          </cell>
          <cell r="R536">
            <v>936950</v>
          </cell>
          <cell r="V536">
            <v>936950</v>
          </cell>
        </row>
        <row r="537">
          <cell r="B537">
            <v>971000</v>
          </cell>
          <cell r="F537">
            <v>971000</v>
          </cell>
          <cell r="J537">
            <v>971000</v>
          </cell>
          <cell r="N537">
            <v>971000</v>
          </cell>
          <cell r="R537">
            <v>971000</v>
          </cell>
          <cell r="V537">
            <v>971000</v>
          </cell>
        </row>
        <row r="538">
          <cell r="B538">
            <v>971200</v>
          </cell>
          <cell r="F538">
            <v>971200</v>
          </cell>
          <cell r="J538">
            <v>971200</v>
          </cell>
          <cell r="N538">
            <v>971200</v>
          </cell>
          <cell r="R538">
            <v>971200</v>
          </cell>
          <cell r="V538">
            <v>971200</v>
          </cell>
        </row>
        <row r="539">
          <cell r="B539">
            <v>971210</v>
          </cell>
          <cell r="D539">
            <v>374720.17</v>
          </cell>
          <cell r="F539">
            <v>971210</v>
          </cell>
          <cell r="J539">
            <v>971210</v>
          </cell>
          <cell r="N539">
            <v>971210</v>
          </cell>
          <cell r="R539">
            <v>971210</v>
          </cell>
          <cell r="V539">
            <v>971210</v>
          </cell>
        </row>
        <row r="540">
          <cell r="B540">
            <v>971220</v>
          </cell>
          <cell r="C540">
            <v>80556.160000000003</v>
          </cell>
          <cell r="F540">
            <v>971220</v>
          </cell>
          <cell r="J540">
            <v>971220</v>
          </cell>
          <cell r="N540">
            <v>971220</v>
          </cell>
          <cell r="R540">
            <v>971220</v>
          </cell>
          <cell r="V540">
            <v>971220</v>
          </cell>
        </row>
        <row r="541">
          <cell r="B541">
            <v>971300</v>
          </cell>
          <cell r="F541">
            <v>971300</v>
          </cell>
          <cell r="J541">
            <v>971300</v>
          </cell>
          <cell r="N541">
            <v>971300</v>
          </cell>
          <cell r="R541">
            <v>971300</v>
          </cell>
          <cell r="V541">
            <v>971300</v>
          </cell>
        </row>
        <row r="542">
          <cell r="B542">
            <v>971310</v>
          </cell>
          <cell r="F542">
            <v>971310</v>
          </cell>
          <cell r="J542">
            <v>971310</v>
          </cell>
          <cell r="N542">
            <v>971310</v>
          </cell>
          <cell r="R542">
            <v>971310</v>
          </cell>
          <cell r="V542">
            <v>971310</v>
          </cell>
        </row>
        <row r="543">
          <cell r="B543">
            <v>971320</v>
          </cell>
          <cell r="F543">
            <v>971320</v>
          </cell>
          <cell r="J543">
            <v>971320</v>
          </cell>
          <cell r="N543">
            <v>971320</v>
          </cell>
          <cell r="R543">
            <v>971320</v>
          </cell>
          <cell r="V543">
            <v>971320</v>
          </cell>
        </row>
        <row r="544">
          <cell r="B544">
            <v>972000</v>
          </cell>
          <cell r="F544">
            <v>972000</v>
          </cell>
          <cell r="J544">
            <v>972000</v>
          </cell>
          <cell r="N544">
            <v>972000</v>
          </cell>
          <cell r="R544">
            <v>972000</v>
          </cell>
          <cell r="V544">
            <v>972000</v>
          </cell>
        </row>
        <row r="545">
          <cell r="B545">
            <v>972200</v>
          </cell>
          <cell r="F545">
            <v>972200</v>
          </cell>
          <cell r="J545">
            <v>972200</v>
          </cell>
          <cell r="N545">
            <v>972200</v>
          </cell>
          <cell r="R545">
            <v>972200</v>
          </cell>
          <cell r="V545">
            <v>972200</v>
          </cell>
        </row>
        <row r="546">
          <cell r="B546">
            <v>972210</v>
          </cell>
          <cell r="D546">
            <v>88752168.519999996</v>
          </cell>
          <cell r="F546">
            <v>972210</v>
          </cell>
          <cell r="J546">
            <v>972210</v>
          </cell>
          <cell r="N546">
            <v>972210</v>
          </cell>
          <cell r="R546">
            <v>972210</v>
          </cell>
          <cell r="V546">
            <v>972210</v>
          </cell>
        </row>
        <row r="547">
          <cell r="B547">
            <v>972220</v>
          </cell>
          <cell r="D547">
            <v>37422431.200000003</v>
          </cell>
          <cell r="F547">
            <v>972220</v>
          </cell>
          <cell r="J547">
            <v>972220</v>
          </cell>
          <cell r="N547">
            <v>972220</v>
          </cell>
          <cell r="R547">
            <v>972220</v>
          </cell>
          <cell r="V547">
            <v>972220</v>
          </cell>
        </row>
        <row r="548">
          <cell r="B548">
            <v>972230</v>
          </cell>
          <cell r="F548">
            <v>972230</v>
          </cell>
          <cell r="J548">
            <v>972230</v>
          </cell>
          <cell r="N548">
            <v>972230</v>
          </cell>
          <cell r="R548">
            <v>972230</v>
          </cell>
          <cell r="V548">
            <v>972230</v>
          </cell>
        </row>
        <row r="549">
          <cell r="B549">
            <v>972300</v>
          </cell>
          <cell r="F549">
            <v>972300</v>
          </cell>
          <cell r="J549">
            <v>972300</v>
          </cell>
          <cell r="N549">
            <v>972300</v>
          </cell>
          <cell r="R549">
            <v>972300</v>
          </cell>
          <cell r="V549">
            <v>972300</v>
          </cell>
        </row>
        <row r="550">
          <cell r="B550">
            <v>972310</v>
          </cell>
          <cell r="C550">
            <v>485899855.75</v>
          </cell>
          <cell r="F550">
            <v>972310</v>
          </cell>
          <cell r="J550">
            <v>972310</v>
          </cell>
          <cell r="N550">
            <v>972310</v>
          </cell>
          <cell r="R550">
            <v>972310</v>
          </cell>
          <cell r="V550">
            <v>972310</v>
          </cell>
        </row>
        <row r="551">
          <cell r="B551">
            <v>972320</v>
          </cell>
          <cell r="D551">
            <v>117579126.68000001</v>
          </cell>
          <cell r="F551">
            <v>972320</v>
          </cell>
          <cell r="J551">
            <v>972320</v>
          </cell>
          <cell r="N551">
            <v>972320</v>
          </cell>
          <cell r="R551">
            <v>972320</v>
          </cell>
          <cell r="V551">
            <v>972320</v>
          </cell>
        </row>
        <row r="552">
          <cell r="B552">
            <v>972330</v>
          </cell>
          <cell r="F552">
            <v>972330</v>
          </cell>
          <cell r="J552">
            <v>972330</v>
          </cell>
          <cell r="N552">
            <v>972330</v>
          </cell>
          <cell r="R552">
            <v>972330</v>
          </cell>
          <cell r="V552">
            <v>972330</v>
          </cell>
        </row>
        <row r="553">
          <cell r="B553">
            <v>973000</v>
          </cell>
          <cell r="F553">
            <v>973000</v>
          </cell>
          <cell r="J553">
            <v>973000</v>
          </cell>
          <cell r="N553">
            <v>973000</v>
          </cell>
          <cell r="R553">
            <v>973000</v>
          </cell>
          <cell r="V553">
            <v>973000</v>
          </cell>
        </row>
        <row r="554">
          <cell r="B554">
            <v>973200</v>
          </cell>
          <cell r="F554">
            <v>973200</v>
          </cell>
          <cell r="J554">
            <v>973200</v>
          </cell>
          <cell r="N554">
            <v>973200</v>
          </cell>
          <cell r="R554">
            <v>973200</v>
          </cell>
          <cell r="V554">
            <v>973200</v>
          </cell>
        </row>
        <row r="555">
          <cell r="B555">
            <v>973210</v>
          </cell>
          <cell r="D555">
            <v>8129066026.71</v>
          </cell>
          <cell r="F555">
            <v>973210</v>
          </cell>
          <cell r="J555">
            <v>973210</v>
          </cell>
          <cell r="N555">
            <v>973210</v>
          </cell>
          <cell r="R555">
            <v>973210</v>
          </cell>
          <cell r="V555">
            <v>973210</v>
          </cell>
        </row>
        <row r="556">
          <cell r="B556">
            <v>973220</v>
          </cell>
          <cell r="D556">
            <v>3637711621.71</v>
          </cell>
          <cell r="F556">
            <v>973220</v>
          </cell>
          <cell r="J556">
            <v>973220</v>
          </cell>
          <cell r="N556">
            <v>973220</v>
          </cell>
          <cell r="R556">
            <v>973220</v>
          </cell>
          <cell r="V556">
            <v>973220</v>
          </cell>
        </row>
        <row r="557">
          <cell r="B557">
            <v>973300</v>
          </cell>
          <cell r="F557">
            <v>973300</v>
          </cell>
          <cell r="J557">
            <v>973300</v>
          </cell>
          <cell r="N557">
            <v>973300</v>
          </cell>
          <cell r="R557">
            <v>973300</v>
          </cell>
          <cell r="V557">
            <v>973300</v>
          </cell>
        </row>
        <row r="558">
          <cell r="B558">
            <v>973310</v>
          </cell>
          <cell r="C558">
            <v>9053827183.8999996</v>
          </cell>
          <cell r="F558">
            <v>973310</v>
          </cell>
          <cell r="J558">
            <v>973310</v>
          </cell>
          <cell r="N558">
            <v>973310</v>
          </cell>
          <cell r="R558">
            <v>973310</v>
          </cell>
          <cell r="V558">
            <v>973310</v>
          </cell>
        </row>
        <row r="559">
          <cell r="B559">
            <v>973320</v>
          </cell>
          <cell r="C559">
            <v>10476727678.290001</v>
          </cell>
          <cell r="F559">
            <v>973320</v>
          </cell>
          <cell r="J559">
            <v>973320</v>
          </cell>
          <cell r="N559">
            <v>973320</v>
          </cell>
          <cell r="R559">
            <v>973320</v>
          </cell>
          <cell r="V559">
            <v>973320</v>
          </cell>
        </row>
        <row r="560">
          <cell r="B560">
            <v>974200</v>
          </cell>
          <cell r="F560">
            <v>974200</v>
          </cell>
          <cell r="J560">
            <v>974200</v>
          </cell>
          <cell r="N560">
            <v>974200</v>
          </cell>
          <cell r="R560">
            <v>974200</v>
          </cell>
          <cell r="V560">
            <v>974200</v>
          </cell>
        </row>
        <row r="561">
          <cell r="B561">
            <v>974210</v>
          </cell>
          <cell r="D561">
            <v>203936274.12</v>
          </cell>
          <cell r="F561">
            <v>974210</v>
          </cell>
          <cell r="J561">
            <v>974210</v>
          </cell>
          <cell r="N561">
            <v>974210</v>
          </cell>
          <cell r="R561">
            <v>974210</v>
          </cell>
          <cell r="V561">
            <v>974210</v>
          </cell>
        </row>
        <row r="562">
          <cell r="B562">
            <v>974220</v>
          </cell>
          <cell r="C562">
            <v>268454629.69</v>
          </cell>
          <cell r="F562">
            <v>974220</v>
          </cell>
          <cell r="J562">
            <v>974220</v>
          </cell>
          <cell r="N562">
            <v>974220</v>
          </cell>
          <cell r="R562">
            <v>974220</v>
          </cell>
          <cell r="V562">
            <v>974220</v>
          </cell>
        </row>
        <row r="563">
          <cell r="B563">
            <v>974300</v>
          </cell>
          <cell r="J563">
            <v>974300</v>
          </cell>
          <cell r="N563">
            <v>974300</v>
          </cell>
          <cell r="R563">
            <v>974300</v>
          </cell>
          <cell r="V563">
            <v>974300</v>
          </cell>
        </row>
        <row r="564">
          <cell r="B564">
            <v>974310</v>
          </cell>
          <cell r="D564">
            <v>81417074.409999996</v>
          </cell>
          <cell r="J564">
            <v>974310</v>
          </cell>
          <cell r="N564">
            <v>974310</v>
          </cell>
          <cell r="R564">
            <v>974310</v>
          </cell>
          <cell r="V564">
            <v>974310</v>
          </cell>
        </row>
        <row r="565">
          <cell r="B565">
            <v>974320</v>
          </cell>
          <cell r="C565">
            <v>207988352.59</v>
          </cell>
          <cell r="J565">
            <v>974320</v>
          </cell>
          <cell r="N565">
            <v>974320</v>
          </cell>
          <cell r="R565">
            <v>974320</v>
          </cell>
          <cell r="V565">
            <v>974320</v>
          </cell>
        </row>
        <row r="566">
          <cell r="B566" t="str">
            <v>974-411</v>
          </cell>
        </row>
        <row r="567">
          <cell r="B567" t="str">
            <v>974-412</v>
          </cell>
          <cell r="D567">
            <v>40395.279999999999</v>
          </cell>
        </row>
        <row r="568">
          <cell r="B568" t="str">
            <v>974-413</v>
          </cell>
        </row>
        <row r="569">
          <cell r="B569" t="str">
            <v>974-421</v>
          </cell>
        </row>
        <row r="570">
          <cell r="B570" t="str">
            <v>974-422</v>
          </cell>
          <cell r="C570">
            <v>64057073.460000001</v>
          </cell>
        </row>
        <row r="571">
          <cell r="B571" t="str">
            <v>974-423</v>
          </cell>
          <cell r="C571">
            <v>40033954.200000003</v>
          </cell>
        </row>
        <row r="572">
          <cell r="B572">
            <v>975000</v>
          </cell>
          <cell r="F572">
            <v>975000</v>
          </cell>
          <cell r="J572">
            <v>975000</v>
          </cell>
          <cell r="N572">
            <v>975000</v>
          </cell>
          <cell r="R572">
            <v>975000</v>
          </cell>
          <cell r="V572">
            <v>975000</v>
          </cell>
        </row>
        <row r="573">
          <cell r="B573">
            <v>975200</v>
          </cell>
          <cell r="F573">
            <v>975200</v>
          </cell>
          <cell r="J573">
            <v>975200</v>
          </cell>
          <cell r="N573">
            <v>975200</v>
          </cell>
          <cell r="R573">
            <v>975200</v>
          </cell>
          <cell r="V573">
            <v>975200</v>
          </cell>
        </row>
        <row r="574">
          <cell r="B574">
            <v>975210</v>
          </cell>
          <cell r="F574">
            <v>975210</v>
          </cell>
          <cell r="J574">
            <v>975210</v>
          </cell>
          <cell r="N574">
            <v>975210</v>
          </cell>
          <cell r="R574">
            <v>975210</v>
          </cell>
          <cell r="V574">
            <v>975210</v>
          </cell>
        </row>
        <row r="575">
          <cell r="B575">
            <v>975220</v>
          </cell>
          <cell r="F575">
            <v>975220</v>
          </cell>
          <cell r="J575">
            <v>975220</v>
          </cell>
          <cell r="N575">
            <v>975220</v>
          </cell>
          <cell r="R575">
            <v>975220</v>
          </cell>
          <cell r="V575">
            <v>975220</v>
          </cell>
        </row>
        <row r="576">
          <cell r="B576">
            <v>976200</v>
          </cell>
          <cell r="F576">
            <v>976200</v>
          </cell>
          <cell r="J576">
            <v>976200</v>
          </cell>
          <cell r="N576">
            <v>976200</v>
          </cell>
          <cell r="R576">
            <v>976200</v>
          </cell>
          <cell r="V576">
            <v>976200</v>
          </cell>
        </row>
        <row r="577">
          <cell r="B577">
            <v>976210</v>
          </cell>
          <cell r="F577">
            <v>976210</v>
          </cell>
          <cell r="J577">
            <v>976210</v>
          </cell>
          <cell r="N577">
            <v>976210</v>
          </cell>
          <cell r="R577">
            <v>976210</v>
          </cell>
          <cell r="V577">
            <v>976210</v>
          </cell>
        </row>
        <row r="578">
          <cell r="B578">
            <v>976220</v>
          </cell>
          <cell r="F578">
            <v>976220</v>
          </cell>
          <cell r="J578">
            <v>976220</v>
          </cell>
          <cell r="N578">
            <v>976220</v>
          </cell>
          <cell r="R578">
            <v>976220</v>
          </cell>
          <cell r="V578">
            <v>976220</v>
          </cell>
        </row>
        <row r="579">
          <cell r="B579">
            <v>976225</v>
          </cell>
          <cell r="F579">
            <v>976225</v>
          </cell>
          <cell r="J579">
            <v>976225</v>
          </cell>
          <cell r="N579">
            <v>976225</v>
          </cell>
          <cell r="R579">
            <v>976225</v>
          </cell>
          <cell r="V579">
            <v>976225</v>
          </cell>
        </row>
        <row r="580">
          <cell r="B580">
            <v>976230</v>
          </cell>
          <cell r="F580">
            <v>976230</v>
          </cell>
          <cell r="J580">
            <v>976230</v>
          </cell>
          <cell r="N580">
            <v>976230</v>
          </cell>
          <cell r="R580">
            <v>976230</v>
          </cell>
          <cell r="V580">
            <v>976230</v>
          </cell>
        </row>
        <row r="581">
          <cell r="B581">
            <v>976240</v>
          </cell>
          <cell r="F581">
            <v>976240</v>
          </cell>
          <cell r="J581">
            <v>976240</v>
          </cell>
          <cell r="N581">
            <v>976240</v>
          </cell>
          <cell r="R581">
            <v>976240</v>
          </cell>
          <cell r="V581">
            <v>976240</v>
          </cell>
        </row>
        <row r="582">
          <cell r="B582" t="str">
            <v>977-200</v>
          </cell>
        </row>
        <row r="583">
          <cell r="B583" t="str">
            <v>977-210</v>
          </cell>
          <cell r="D583">
            <v>315184534.77999997</v>
          </cell>
        </row>
        <row r="584">
          <cell r="B584" t="str">
            <v>977-220</v>
          </cell>
          <cell r="C584">
            <v>409778329.57999998</v>
          </cell>
        </row>
        <row r="585">
          <cell r="B585" t="str">
            <v>977-300</v>
          </cell>
        </row>
        <row r="586">
          <cell r="B586" t="str">
            <v>977-310</v>
          </cell>
          <cell r="D586">
            <v>47124559.159999996</v>
          </cell>
        </row>
        <row r="587">
          <cell r="B587" t="str">
            <v>977-320</v>
          </cell>
          <cell r="D587">
            <v>2319709.31</v>
          </cell>
        </row>
        <row r="588">
          <cell r="B588" t="str">
            <v>977-400</v>
          </cell>
        </row>
        <row r="589">
          <cell r="B589" t="str">
            <v>977-410</v>
          </cell>
        </row>
        <row r="590">
          <cell r="B590" t="str">
            <v>977-420</v>
          </cell>
        </row>
        <row r="591">
          <cell r="B591" t="str">
            <v>977-500</v>
          </cell>
        </row>
        <row r="592">
          <cell r="B592" t="str">
            <v>977-510</v>
          </cell>
          <cell r="C592">
            <v>3554506.03</v>
          </cell>
        </row>
        <row r="593">
          <cell r="B593" t="str">
            <v>977-520</v>
          </cell>
          <cell r="C593">
            <v>40896686.869999997</v>
          </cell>
        </row>
        <row r="594">
          <cell r="B594">
            <v>980000</v>
          </cell>
          <cell r="F594">
            <v>980000</v>
          </cell>
          <cell r="J594">
            <v>980000</v>
          </cell>
          <cell r="N594">
            <v>980000</v>
          </cell>
          <cell r="R594">
            <v>980000</v>
          </cell>
          <cell r="V594">
            <v>980000</v>
          </cell>
        </row>
        <row r="595">
          <cell r="B595">
            <v>980100</v>
          </cell>
          <cell r="F595">
            <v>980100</v>
          </cell>
          <cell r="J595">
            <v>980100</v>
          </cell>
          <cell r="N595">
            <v>980100</v>
          </cell>
          <cell r="R595">
            <v>980100</v>
          </cell>
          <cell r="V595">
            <v>980100</v>
          </cell>
        </row>
        <row r="596">
          <cell r="B596">
            <v>980200</v>
          </cell>
          <cell r="D596">
            <v>1864970227.4100001</v>
          </cell>
          <cell r="F596">
            <v>980200</v>
          </cell>
          <cell r="J596">
            <v>980200</v>
          </cell>
          <cell r="N596">
            <v>980200</v>
          </cell>
          <cell r="R596">
            <v>980200</v>
          </cell>
          <cell r="V596">
            <v>980200</v>
          </cell>
        </row>
        <row r="597">
          <cell r="B597">
            <v>980300</v>
          </cell>
          <cell r="C597">
            <v>1379621132.8099999</v>
          </cell>
          <cell r="F597">
            <v>980300</v>
          </cell>
          <cell r="J597">
            <v>980300</v>
          </cell>
          <cell r="N597">
            <v>980300</v>
          </cell>
          <cell r="R597">
            <v>980300</v>
          </cell>
          <cell r="V597">
            <v>980300</v>
          </cell>
        </row>
        <row r="598">
          <cell r="B598">
            <v>980400</v>
          </cell>
          <cell r="F598">
            <v>980400</v>
          </cell>
          <cell r="J598">
            <v>980400</v>
          </cell>
          <cell r="N598">
            <v>980400</v>
          </cell>
          <cell r="R598">
            <v>980400</v>
          </cell>
          <cell r="V598">
            <v>980400</v>
          </cell>
        </row>
        <row r="599">
          <cell r="B599">
            <v>980500</v>
          </cell>
          <cell r="C599">
            <v>2334664.71</v>
          </cell>
          <cell r="F599">
            <v>980500</v>
          </cell>
          <cell r="J599">
            <v>980500</v>
          </cell>
          <cell r="N599">
            <v>980500</v>
          </cell>
          <cell r="R599">
            <v>980500</v>
          </cell>
          <cell r="V599">
            <v>980500</v>
          </cell>
        </row>
        <row r="600">
          <cell r="B600">
            <v>981000</v>
          </cell>
          <cell r="F600">
            <v>981000</v>
          </cell>
          <cell r="H600">
            <v>165569413.46000001</v>
          </cell>
          <cell r="J600">
            <v>981000</v>
          </cell>
          <cell r="N600">
            <v>981000</v>
          </cell>
          <cell r="R600">
            <v>981000</v>
          </cell>
          <cell r="T600">
            <v>51833.64</v>
          </cell>
          <cell r="V600">
            <v>981000</v>
          </cell>
          <cell r="X600">
            <v>13120309</v>
          </cell>
        </row>
        <row r="601">
          <cell r="B601">
            <v>981010</v>
          </cell>
          <cell r="F601">
            <v>981010</v>
          </cell>
          <cell r="J601">
            <v>981010</v>
          </cell>
          <cell r="N601">
            <v>981010</v>
          </cell>
          <cell r="R601">
            <v>981010</v>
          </cell>
          <cell r="V601">
            <v>981010</v>
          </cell>
        </row>
        <row r="602">
          <cell r="B602">
            <v>981100</v>
          </cell>
          <cell r="F602">
            <v>981100</v>
          </cell>
          <cell r="J602">
            <v>981100</v>
          </cell>
          <cell r="N602">
            <v>981100</v>
          </cell>
          <cell r="R602">
            <v>981100</v>
          </cell>
          <cell r="V602">
            <v>981100</v>
          </cell>
        </row>
        <row r="603">
          <cell r="B603">
            <v>982000</v>
          </cell>
          <cell r="F603">
            <v>982000</v>
          </cell>
          <cell r="H603">
            <v>234039561.22999999</v>
          </cell>
          <cell r="J603">
            <v>982000</v>
          </cell>
          <cell r="N603">
            <v>982000</v>
          </cell>
          <cell r="R603">
            <v>982000</v>
          </cell>
          <cell r="T603">
            <v>1594659.99</v>
          </cell>
          <cell r="V603">
            <v>982000</v>
          </cell>
        </row>
        <row r="604">
          <cell r="B604">
            <v>983000</v>
          </cell>
          <cell r="F604">
            <v>983000</v>
          </cell>
          <cell r="H604">
            <v>328505432.82999998</v>
          </cell>
          <cell r="J604">
            <v>983000</v>
          </cell>
          <cell r="N604">
            <v>983000</v>
          </cell>
          <cell r="R604">
            <v>983000</v>
          </cell>
          <cell r="V604">
            <v>983000</v>
          </cell>
        </row>
        <row r="605">
          <cell r="B605">
            <v>983050</v>
          </cell>
          <cell r="F605">
            <v>983050</v>
          </cell>
          <cell r="H605">
            <v>1590807.15</v>
          </cell>
          <cell r="J605">
            <v>983050</v>
          </cell>
          <cell r="N605">
            <v>983050</v>
          </cell>
          <cell r="R605">
            <v>983050</v>
          </cell>
          <cell r="V605">
            <v>983050</v>
          </cell>
        </row>
        <row r="606">
          <cell r="B606">
            <v>983100</v>
          </cell>
          <cell r="F606">
            <v>983100</v>
          </cell>
          <cell r="J606">
            <v>983100</v>
          </cell>
          <cell r="L606">
            <v>1089656363.28</v>
          </cell>
          <cell r="N606">
            <v>983100</v>
          </cell>
          <cell r="R606">
            <v>983100</v>
          </cell>
          <cell r="V606">
            <v>983100</v>
          </cell>
        </row>
        <row r="607">
          <cell r="B607">
            <v>983110</v>
          </cell>
          <cell r="F607">
            <v>983110</v>
          </cell>
          <cell r="J607">
            <v>983110</v>
          </cell>
          <cell r="K607">
            <v>29785088</v>
          </cell>
          <cell r="N607">
            <v>983110</v>
          </cell>
          <cell r="R607">
            <v>983110</v>
          </cell>
          <cell r="V607">
            <v>983110</v>
          </cell>
        </row>
        <row r="608">
          <cell r="B608">
            <v>983120</v>
          </cell>
          <cell r="F608">
            <v>983120</v>
          </cell>
          <cell r="J608">
            <v>983120</v>
          </cell>
          <cell r="K608">
            <v>34605534.100000001</v>
          </cell>
          <cell r="N608">
            <v>983120</v>
          </cell>
          <cell r="R608">
            <v>983120</v>
          </cell>
          <cell r="V608">
            <v>983120</v>
          </cell>
        </row>
        <row r="609">
          <cell r="B609">
            <v>983130</v>
          </cell>
          <cell r="F609">
            <v>983130</v>
          </cell>
          <cell r="J609">
            <v>983130</v>
          </cell>
          <cell r="K609">
            <v>693988.05</v>
          </cell>
          <cell r="N609">
            <v>983130</v>
          </cell>
          <cell r="R609">
            <v>983130</v>
          </cell>
          <cell r="V609">
            <v>983130</v>
          </cell>
        </row>
        <row r="610">
          <cell r="B610">
            <v>983140</v>
          </cell>
          <cell r="F610">
            <v>983140</v>
          </cell>
          <cell r="J610">
            <v>983140</v>
          </cell>
          <cell r="K610">
            <v>1319875.42</v>
          </cell>
          <cell r="N610">
            <v>983140</v>
          </cell>
          <cell r="R610">
            <v>983140</v>
          </cell>
          <cell r="V610">
            <v>983140</v>
          </cell>
        </row>
        <row r="611">
          <cell r="B611">
            <v>983150</v>
          </cell>
          <cell r="F611">
            <v>983150</v>
          </cell>
          <cell r="J611">
            <v>983150</v>
          </cell>
          <cell r="K611">
            <v>1800256.69</v>
          </cell>
          <cell r="N611">
            <v>983150</v>
          </cell>
          <cell r="R611">
            <v>983150</v>
          </cell>
          <cell r="V611">
            <v>983150</v>
          </cell>
        </row>
        <row r="612">
          <cell r="B612">
            <v>983200</v>
          </cell>
          <cell r="F612">
            <v>983200</v>
          </cell>
          <cell r="J612">
            <v>983200</v>
          </cell>
          <cell r="L612">
            <v>6880659.0099999998</v>
          </cell>
          <cell r="N612">
            <v>983200</v>
          </cell>
          <cell r="R612">
            <v>983200</v>
          </cell>
          <cell r="V612">
            <v>983200</v>
          </cell>
        </row>
        <row r="613">
          <cell r="B613">
            <v>983500</v>
          </cell>
          <cell r="F613">
            <v>983500</v>
          </cell>
          <cell r="J613">
            <v>983500</v>
          </cell>
          <cell r="N613">
            <v>983500</v>
          </cell>
          <cell r="R613">
            <v>983500</v>
          </cell>
          <cell r="V613">
            <v>983500</v>
          </cell>
        </row>
        <row r="614">
          <cell r="B614">
            <v>984000</v>
          </cell>
          <cell r="F614">
            <v>984000</v>
          </cell>
          <cell r="J614">
            <v>984000</v>
          </cell>
          <cell r="N614">
            <v>984000</v>
          </cell>
          <cell r="R614">
            <v>984000</v>
          </cell>
          <cell r="V614">
            <v>984000</v>
          </cell>
        </row>
        <row r="615">
          <cell r="B615">
            <v>985000</v>
          </cell>
          <cell r="F615">
            <v>985000</v>
          </cell>
          <cell r="H615">
            <v>140081823.25999999</v>
          </cell>
          <cell r="J615">
            <v>985000</v>
          </cell>
          <cell r="N615">
            <v>985000</v>
          </cell>
          <cell r="R615">
            <v>985000</v>
          </cell>
          <cell r="V615">
            <v>985000</v>
          </cell>
        </row>
        <row r="616">
          <cell r="B616">
            <v>985100</v>
          </cell>
          <cell r="F616">
            <v>985100</v>
          </cell>
          <cell r="J616">
            <v>985100</v>
          </cell>
          <cell r="N616">
            <v>985100</v>
          </cell>
          <cell r="R616">
            <v>985100</v>
          </cell>
          <cell r="V616">
            <v>985100</v>
          </cell>
        </row>
        <row r="617">
          <cell r="B617">
            <v>985200</v>
          </cell>
          <cell r="D617">
            <v>14184444.73</v>
          </cell>
          <cell r="F617">
            <v>985200</v>
          </cell>
          <cell r="J617">
            <v>985200</v>
          </cell>
          <cell r="N617">
            <v>985200</v>
          </cell>
          <cell r="R617">
            <v>985200</v>
          </cell>
          <cell r="V617">
            <v>985200</v>
          </cell>
        </row>
        <row r="618">
          <cell r="B618">
            <v>985300</v>
          </cell>
          <cell r="C618">
            <v>139570322.00999999</v>
          </cell>
          <cell r="F618">
            <v>985300</v>
          </cell>
          <cell r="J618">
            <v>985300</v>
          </cell>
          <cell r="N618">
            <v>985300</v>
          </cell>
          <cell r="R618">
            <v>985300</v>
          </cell>
          <cell r="V618">
            <v>985300</v>
          </cell>
        </row>
        <row r="619">
          <cell r="B619">
            <v>986000</v>
          </cell>
          <cell r="F619">
            <v>986000</v>
          </cell>
          <cell r="J619">
            <v>986000</v>
          </cell>
          <cell r="N619">
            <v>986000</v>
          </cell>
          <cell r="R619">
            <v>986000</v>
          </cell>
          <cell r="V619">
            <v>986000</v>
          </cell>
        </row>
        <row r="620">
          <cell r="B620">
            <v>986100</v>
          </cell>
          <cell r="F620">
            <v>986100</v>
          </cell>
          <cell r="J620">
            <v>986100</v>
          </cell>
          <cell r="N620">
            <v>986100</v>
          </cell>
          <cell r="R620">
            <v>986100</v>
          </cell>
          <cell r="V620">
            <v>986100</v>
          </cell>
        </row>
        <row r="621">
          <cell r="B621">
            <v>986200</v>
          </cell>
          <cell r="D621">
            <v>7525891.1600000001</v>
          </cell>
          <cell r="F621">
            <v>986200</v>
          </cell>
          <cell r="J621">
            <v>986200</v>
          </cell>
          <cell r="N621">
            <v>986200</v>
          </cell>
          <cell r="R621">
            <v>986200</v>
          </cell>
          <cell r="V621">
            <v>986200</v>
          </cell>
        </row>
        <row r="622">
          <cell r="B622">
            <v>986300</v>
          </cell>
          <cell r="D622">
            <v>32743690.809999999</v>
          </cell>
          <cell r="F622">
            <v>986300</v>
          </cell>
          <cell r="J622">
            <v>986300</v>
          </cell>
          <cell r="N622">
            <v>986300</v>
          </cell>
          <cell r="R622">
            <v>986300</v>
          </cell>
          <cell r="V622">
            <v>986300</v>
          </cell>
        </row>
        <row r="623">
          <cell r="B623">
            <v>987000</v>
          </cell>
          <cell r="F623" t="str">
            <v>987-000</v>
          </cell>
          <cell r="H623">
            <v>20682613.32</v>
          </cell>
          <cell r="J623">
            <v>987000</v>
          </cell>
          <cell r="N623">
            <v>987000</v>
          </cell>
          <cell r="P623">
            <v>30000</v>
          </cell>
          <cell r="R623">
            <v>987000</v>
          </cell>
          <cell r="V623">
            <v>987000</v>
          </cell>
        </row>
        <row r="624">
          <cell r="N624" t="str">
            <v>988-000</v>
          </cell>
          <cell r="P624">
            <v>180000</v>
          </cell>
        </row>
        <row r="625">
          <cell r="B625">
            <v>990000</v>
          </cell>
          <cell r="F625">
            <v>990000</v>
          </cell>
          <cell r="J625">
            <v>990000</v>
          </cell>
          <cell r="N625">
            <v>990000</v>
          </cell>
          <cell r="R625">
            <v>990000</v>
          </cell>
          <cell r="V625">
            <v>990000</v>
          </cell>
        </row>
        <row r="626">
          <cell r="B626">
            <v>991100</v>
          </cell>
          <cell r="F626">
            <v>991100</v>
          </cell>
          <cell r="J626">
            <v>991100</v>
          </cell>
          <cell r="N626">
            <v>991100</v>
          </cell>
          <cell r="R626">
            <v>991100</v>
          </cell>
          <cell r="V626">
            <v>991100</v>
          </cell>
        </row>
        <row r="627">
          <cell r="B627">
            <v>991200</v>
          </cell>
          <cell r="F627">
            <v>991200</v>
          </cell>
          <cell r="J627">
            <v>991200</v>
          </cell>
          <cell r="N627">
            <v>991200</v>
          </cell>
          <cell r="R627">
            <v>991200</v>
          </cell>
          <cell r="V627">
            <v>991200</v>
          </cell>
        </row>
        <row r="628">
          <cell r="B628">
            <v>992100</v>
          </cell>
          <cell r="F628">
            <v>992100</v>
          </cell>
          <cell r="J628">
            <v>992100</v>
          </cell>
          <cell r="N628">
            <v>992100</v>
          </cell>
          <cell r="R628">
            <v>992100</v>
          </cell>
          <cell r="V628">
            <v>992100</v>
          </cell>
        </row>
        <row r="629">
          <cell r="B629">
            <v>992200</v>
          </cell>
          <cell r="F629">
            <v>992200</v>
          </cell>
          <cell r="J629">
            <v>992200</v>
          </cell>
          <cell r="N629">
            <v>992200</v>
          </cell>
          <cell r="R629">
            <v>992200</v>
          </cell>
          <cell r="V629">
            <v>992200</v>
          </cell>
        </row>
        <row r="630">
          <cell r="B630">
            <v>993100</v>
          </cell>
          <cell r="F630">
            <v>993100</v>
          </cell>
          <cell r="J630">
            <v>993100</v>
          </cell>
          <cell r="N630">
            <v>993100</v>
          </cell>
          <cell r="R630">
            <v>993100</v>
          </cell>
          <cell r="V630">
            <v>993100</v>
          </cell>
        </row>
        <row r="631">
          <cell r="B631">
            <v>993200</v>
          </cell>
          <cell r="F631">
            <v>993200</v>
          </cell>
          <cell r="J631">
            <v>993200</v>
          </cell>
          <cell r="N631">
            <v>993200</v>
          </cell>
          <cell r="R631">
            <v>993200</v>
          </cell>
          <cell r="V631">
            <v>993200</v>
          </cell>
        </row>
        <row r="632">
          <cell r="B632">
            <v>995000</v>
          </cell>
          <cell r="F632">
            <v>995000</v>
          </cell>
          <cell r="J632">
            <v>995000</v>
          </cell>
          <cell r="N632">
            <v>995000</v>
          </cell>
          <cell r="R632">
            <v>995000</v>
          </cell>
          <cell r="V632">
            <v>995000</v>
          </cell>
        </row>
        <row r="633">
          <cell r="B633">
            <v>995100</v>
          </cell>
          <cell r="D633">
            <v>7800</v>
          </cell>
          <cell r="F633">
            <v>995100</v>
          </cell>
          <cell r="J633">
            <v>995100</v>
          </cell>
          <cell r="N633">
            <v>995100</v>
          </cell>
          <cell r="R633">
            <v>995100</v>
          </cell>
          <cell r="V633">
            <v>995100</v>
          </cell>
        </row>
        <row r="634">
          <cell r="B634">
            <v>995200</v>
          </cell>
          <cell r="C634">
            <v>7800</v>
          </cell>
          <cell r="F634">
            <v>995200</v>
          </cell>
          <cell r="J634">
            <v>995200</v>
          </cell>
          <cell r="N634">
            <v>995200</v>
          </cell>
          <cell r="R634">
            <v>995200</v>
          </cell>
          <cell r="V634">
            <v>995200</v>
          </cell>
        </row>
        <row r="635">
          <cell r="B635">
            <v>995300</v>
          </cell>
          <cell r="F635">
            <v>995300</v>
          </cell>
          <cell r="J635">
            <v>995300</v>
          </cell>
          <cell r="N635">
            <v>995300</v>
          </cell>
          <cell r="R635">
            <v>995300</v>
          </cell>
          <cell r="V635">
            <v>995300</v>
          </cell>
        </row>
        <row r="636">
          <cell r="B636">
            <v>997000</v>
          </cell>
          <cell r="F636">
            <v>997000</v>
          </cell>
          <cell r="J636">
            <v>997000</v>
          </cell>
          <cell r="N636">
            <v>997000</v>
          </cell>
          <cell r="R636">
            <v>997000</v>
          </cell>
          <cell r="V636">
            <v>997000</v>
          </cell>
        </row>
        <row r="637">
          <cell r="B637">
            <v>997100</v>
          </cell>
          <cell r="F637">
            <v>997100</v>
          </cell>
          <cell r="J637">
            <v>997100</v>
          </cell>
          <cell r="N637">
            <v>997100</v>
          </cell>
          <cell r="R637">
            <v>997100</v>
          </cell>
          <cell r="V637">
            <v>997100</v>
          </cell>
        </row>
        <row r="638">
          <cell r="B638">
            <v>997200</v>
          </cell>
          <cell r="F638">
            <v>997200</v>
          </cell>
          <cell r="J638">
            <v>997200</v>
          </cell>
          <cell r="N638">
            <v>997200</v>
          </cell>
          <cell r="R638">
            <v>997200</v>
          </cell>
          <cell r="V638">
            <v>997200</v>
          </cell>
        </row>
        <row r="639">
          <cell r="B639" t="str">
            <v>999-000</v>
          </cell>
          <cell r="F639" t="str">
            <v>999-000</v>
          </cell>
          <cell r="J639" t="str">
            <v>999-000</v>
          </cell>
          <cell r="N639" t="str">
            <v>999-000</v>
          </cell>
          <cell r="R639" t="str">
            <v>999-000</v>
          </cell>
          <cell r="V639" t="str">
            <v>999-000</v>
          </cell>
        </row>
        <row r="640">
          <cell r="B640" t="str">
            <v>999-100</v>
          </cell>
          <cell r="F640" t="str">
            <v>999-100</v>
          </cell>
          <cell r="H640">
            <v>59486238.520000003</v>
          </cell>
          <cell r="J640" t="str">
            <v>999-100</v>
          </cell>
          <cell r="N640" t="str">
            <v>999-100</v>
          </cell>
          <cell r="R640" t="str">
            <v>999-100</v>
          </cell>
          <cell r="V640" t="str">
            <v>999-100</v>
          </cell>
        </row>
        <row r="642">
          <cell r="G642">
            <v>1745840398.2399998</v>
          </cell>
          <cell r="H642">
            <v>1745840398.24</v>
          </cell>
        </row>
        <row r="644">
          <cell r="G644">
            <v>1745840398.24</v>
          </cell>
          <cell r="H644">
            <v>1745840398.24</v>
          </cell>
        </row>
      </sheetData>
      <sheetData sheetId="1"/>
      <sheetData sheetId="2"/>
      <sheetData sheetId="3"/>
      <sheetData sheetId="4"/>
      <sheetData sheetId="5">
        <row r="3">
          <cell r="A3" t="str">
            <v>Texas Public School Employees Uniform Group Health Coverage Program -- Active Plan</v>
          </cell>
        </row>
      </sheetData>
      <sheetData sheetId="6"/>
      <sheetData sheetId="7"/>
      <sheetData sheetId="8"/>
      <sheetData sheetId="9"/>
      <sheetData sheetId="10"/>
      <sheetData sheetId="11">
        <row r="3">
          <cell r="A3" t="str">
            <v>General Revenue Fund</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amp; Steps"/>
      <sheetName val="Proportionate Shares"/>
      <sheetName val="OPEB Amounts"/>
      <sheetName val="OPEB Expense Details"/>
      <sheetName val="Schedule of Amortization"/>
      <sheetName val="75_ChangesNOL"/>
      <sheetName val="Investment Gain(Loss)"/>
      <sheetName val="75_OPEBExp"/>
      <sheetName val="75_InOutFlowsCurPrdAndPriorHist"/>
      <sheetName val="Sensitivity_SDR"/>
      <sheetName val="Sensitivity_HealthTrend"/>
    </sheetNames>
    <sheetDataSet>
      <sheetData sheetId="0"/>
      <sheetData sheetId="1"/>
      <sheetData sheetId="2"/>
      <sheetData sheetId="3"/>
      <sheetData sheetId="4"/>
      <sheetData sheetId="5"/>
      <sheetData sheetId="6"/>
      <sheetData sheetId="7"/>
      <sheetData sheetId="8"/>
      <sheetData sheetId="9">
        <row r="9">
          <cell r="B9">
            <v>1.3300000000000001E-2</v>
          </cell>
          <cell r="D9">
            <v>3.3300000000000003E-2</v>
          </cell>
        </row>
      </sheetData>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CS"/>
      <sheetName val="Tables"/>
      <sheetName val="Aging Factors"/>
      <sheetName val="Admin Assumptions"/>
      <sheetName val="Raw Claims percap"/>
      <sheetName val="Raw Claims"/>
      <sheetName val="Aging Graph"/>
      <sheetName val="Raw Data"/>
      <sheetName val="PM's"/>
    </sheetNames>
    <sheetDataSet>
      <sheetData sheetId="0">
        <row r="5">
          <cell r="O5">
            <v>534.42999999999995</v>
          </cell>
          <cell r="R5">
            <v>650.16</v>
          </cell>
          <cell r="U5">
            <v>935.26</v>
          </cell>
        </row>
        <row r="6">
          <cell r="O6">
            <v>42.02</v>
          </cell>
          <cell r="R6">
            <v>67</v>
          </cell>
          <cell r="U6">
            <v>110.03</v>
          </cell>
        </row>
        <row r="7">
          <cell r="O7">
            <v>44.46</v>
          </cell>
          <cell r="R7">
            <v>170.83</v>
          </cell>
          <cell r="S7">
            <v>188.85</v>
          </cell>
          <cell r="U7">
            <v>339.02</v>
          </cell>
          <cell r="V7">
            <v>302.48</v>
          </cell>
        </row>
      </sheetData>
      <sheetData sheetId="1"/>
      <sheetData sheetId="2"/>
      <sheetData sheetId="3"/>
      <sheetData sheetId="4" refreshError="1"/>
      <sheetData sheetId="5" refreshError="1"/>
      <sheetData sheetId="6" refreshError="1"/>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P1"/>
      <sheetName val="CAFR Schedule"/>
      <sheetName val="Exhibit Unfunded"/>
      <sheetName val="Trends"/>
      <sheetName val="Sensitivity tests"/>
      <sheetName val="Financing"/>
      <sheetName val="Ret Input"/>
      <sheetName val="RB Distribution"/>
      <sheetName val="Active Input"/>
      <sheetName val="Age Svc Input"/>
      <sheetName val="Act Distribution"/>
      <sheetName val="Act PRJ"/>
      <sheetName val="Ret PRJ"/>
      <sheetName val="Expected Cash Flows"/>
    </sheetNames>
    <sheetDataSet>
      <sheetData sheetId="0"/>
      <sheetData sheetId="1"/>
      <sheetData sheetId="2"/>
      <sheetData sheetId="3"/>
      <sheetData sheetId="4"/>
      <sheetData sheetId="5">
        <row r="2">
          <cell r="A2">
            <v>2008</v>
          </cell>
        </row>
      </sheetData>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sPresentationFR"/>
      <sheetName val="Sheet3"/>
      <sheetName val="List_Of_DocumentLinks"/>
      <sheetName val="RangeNotes"/>
      <sheetName val="DataInput_And_RollForward_Notes"/>
      <sheetName val="DocVariables"/>
      <sheetName val="ScheduleB"/>
      <sheetName val="HCActive_Proj"/>
      <sheetName val="HCRetiree_Proj"/>
      <sheetName val="HCDisabled_Proj"/>
      <sheetName val="ProjectedRetireeHCLiability"/>
      <sheetName val="Active_Proj"/>
      <sheetName val="Ret_proj"/>
      <sheetName val="Def_Proj"/>
      <sheetName val="ProjectedLiabilityPension"/>
      <sheetName val="Projections"/>
      <sheetName val="GraphsPres"/>
      <sheetName val="ProjFinal"/>
      <sheetName val="DebtService"/>
      <sheetName val="Financing"/>
      <sheetName val="Presentation_Graph"/>
      <sheetName val="FundingProjectionswithTrend03"/>
      <sheetName val="FundingProjectionswithTrend04"/>
      <sheetName val="Graphs"/>
      <sheetName val="2002Presentation"/>
      <sheetName val="ClaimsPayments"/>
      <sheetName val="Import"/>
      <sheetName val="Participants"/>
      <sheetName val="Participants2"/>
      <sheetName val="FundingStatus"/>
      <sheetName val="PresentationCharts"/>
      <sheetName val="ProjectedContributions"/>
      <sheetName val="FundingValueOfAssets"/>
      <sheetName val="FundingValueOfAssetsPreRefresh"/>
      <sheetName val="ScheduleA"/>
      <sheetName val="GainLossPension"/>
      <sheetName val="GainLossHealth"/>
      <sheetName val="GainLossTotal"/>
      <sheetName val="GainLoss_Sources"/>
      <sheetName val="AssetHistory"/>
      <sheetName val="ScheduleC1"/>
      <sheetName val="ScheduleC2"/>
      <sheetName val="ScheduleC3"/>
      <sheetName val="ScheduleC4"/>
      <sheetName val="GASB_ARC"/>
      <sheetName val="PCCC"/>
      <sheetName val="Membership"/>
      <sheetName val="RetiredEmployees"/>
      <sheetName val="TerminatedVested"/>
      <sheetName val="ActivesAgeSvc"/>
      <sheetName val="Chart1"/>
      <sheetName val="Chart2"/>
      <sheetName val="Chart3"/>
      <sheetName val="BackupChart3_4"/>
      <sheetName val="Chart4"/>
      <sheetName val="Chart5"/>
      <sheetName val="Chart6"/>
      <sheetName val="Chart7"/>
      <sheetName val="Chart8"/>
      <sheetName val="OtherInputs"/>
      <sheetName val="GALOInputs"/>
      <sheetName val="Actives"/>
      <sheetName val="Retirees"/>
      <sheetName val="OtherInputsHealth"/>
      <sheetName val="GALOInputsHealth"/>
      <sheetName val="ImportHealth"/>
      <sheetName val="ActivesHealth"/>
      <sheetName val="RetireesHealth"/>
    </sheetNames>
    <sheetDataSet>
      <sheetData sheetId="0"/>
      <sheetData sheetId="1"/>
      <sheetData sheetId="2"/>
      <sheetData sheetId="3"/>
      <sheetData sheetId="4"/>
      <sheetData sheetId="5" refreshError="1">
        <row r="5">
          <cell r="B5" t="str">
            <v>38th</v>
          </cell>
        </row>
        <row r="7">
          <cell r="B7">
            <v>37622</v>
          </cell>
        </row>
        <row r="10">
          <cell r="B10">
            <v>2003</v>
          </cell>
        </row>
        <row r="11">
          <cell r="B11">
            <v>2005</v>
          </cell>
        </row>
        <row r="12">
          <cell r="B12">
            <v>10376</v>
          </cell>
        </row>
        <row r="13">
          <cell r="B13">
            <v>1677580570</v>
          </cell>
        </row>
        <row r="14">
          <cell r="B14">
            <v>44436825</v>
          </cell>
        </row>
        <row r="15">
          <cell r="B15">
            <v>0.08</v>
          </cell>
        </row>
        <row r="16">
          <cell r="B16">
            <v>0.83000000000000007</v>
          </cell>
        </row>
        <row r="17">
          <cell r="B17">
            <v>0.09</v>
          </cell>
        </row>
        <row r="18">
          <cell r="B18">
            <v>1431753791</v>
          </cell>
        </row>
        <row r="19">
          <cell r="B19">
            <v>245826779</v>
          </cell>
        </row>
        <row r="20">
          <cell r="B20">
            <v>1629739</v>
          </cell>
        </row>
        <row r="21">
          <cell r="B21">
            <v>123062728.32828188</v>
          </cell>
        </row>
        <row r="22">
          <cell r="B22">
            <v>154057334</v>
          </cell>
        </row>
        <row r="23">
          <cell r="B23">
            <v>41903504</v>
          </cell>
        </row>
        <row r="24">
          <cell r="B24">
            <v>12944511</v>
          </cell>
        </row>
        <row r="25">
          <cell r="B25">
            <v>43652633</v>
          </cell>
        </row>
        <row r="26">
          <cell r="B26">
            <v>0.2069</v>
          </cell>
        </row>
        <row r="27">
          <cell r="B27">
            <v>8.0000000000000002E-3</v>
          </cell>
        </row>
        <row r="29">
          <cell r="B29">
            <v>1581045979</v>
          </cell>
        </row>
      </sheetData>
      <sheetData sheetId="6" refreshError="1">
        <row r="7">
          <cell r="H7" t="str">
            <v>Market Value</v>
          </cell>
        </row>
        <row r="9">
          <cell r="D9" t="str">
            <v>1.</v>
          </cell>
          <cell r="E9" t="str">
            <v>Market Value of assets as of 12/31/2002</v>
          </cell>
          <cell r="H9">
            <v>1298624027</v>
          </cell>
        </row>
        <row r="11">
          <cell r="D11" t="str">
            <v>2.</v>
          </cell>
          <cell r="E11" t="str">
            <v>Adjustment as of 1/1/2003</v>
          </cell>
          <cell r="H11">
            <v>0</v>
          </cell>
        </row>
        <row r="13">
          <cell r="D13" t="str">
            <v>2.</v>
          </cell>
          <cell r="E13" t="str">
            <v>Income for plan year:</v>
          </cell>
        </row>
        <row r="14">
          <cell r="E14" t="str">
            <v>a)</v>
          </cell>
          <cell r="F14" t="str">
            <v>Member contributions</v>
          </cell>
          <cell r="H14">
            <v>14839901</v>
          </cell>
        </row>
        <row r="15">
          <cell r="E15" t="str">
            <v>b)</v>
          </cell>
          <cell r="F15" t="str">
            <v>CTA contributions</v>
          </cell>
          <cell r="H15">
            <v>29596924</v>
          </cell>
        </row>
        <row r="16">
          <cell r="E16" t="str">
            <v>c)</v>
          </cell>
          <cell r="F16" t="str">
            <v>Investment income net of expenses</v>
          </cell>
          <cell r="H16">
            <v>250871162</v>
          </cell>
        </row>
        <row r="17">
          <cell r="E17" t="str">
            <v>d)</v>
          </cell>
          <cell r="F17" t="str">
            <v>Miscellaneous revenue</v>
          </cell>
          <cell r="H17">
            <v>0</v>
          </cell>
        </row>
        <row r="19">
          <cell r="E19" t="str">
            <v>e)</v>
          </cell>
          <cell r="F19" t="str">
            <v>Total income</v>
          </cell>
          <cell r="H19">
            <v>295307987</v>
          </cell>
        </row>
        <row r="21">
          <cell r="D21" t="str">
            <v>3.</v>
          </cell>
          <cell r="E21" t="str">
            <v>Disbursements for plan year:</v>
          </cell>
        </row>
        <row r="22">
          <cell r="E22" t="str">
            <v>a)</v>
          </cell>
          <cell r="F22" t="str">
            <v>Pension and Death Benefits</v>
          </cell>
          <cell r="H22">
            <v>155829509</v>
          </cell>
        </row>
        <row r="23">
          <cell r="E23" t="str">
            <v>b)</v>
          </cell>
          <cell r="F23" t="str">
            <v>Health Benefits</v>
          </cell>
          <cell r="H23">
            <v>58612109</v>
          </cell>
        </row>
        <row r="24">
          <cell r="E24" t="str">
            <v>c)</v>
          </cell>
          <cell r="F24" t="str">
            <v>Refunds</v>
          </cell>
          <cell r="H24">
            <v>730192</v>
          </cell>
        </row>
        <row r="25">
          <cell r="E25" t="str">
            <v>d)</v>
          </cell>
          <cell r="F25" t="str">
            <v>Administration</v>
          </cell>
          <cell r="H25">
            <v>1758074</v>
          </cell>
        </row>
        <row r="27">
          <cell r="E27" t="str">
            <v>e)</v>
          </cell>
          <cell r="F27" t="str">
            <v>Total disbursements</v>
          </cell>
          <cell r="H27">
            <v>216929884</v>
          </cell>
        </row>
        <row r="29">
          <cell r="D29" t="str">
            <v>4.</v>
          </cell>
          <cell r="E29" t="str">
            <v>Market Value of assets as of 12/31/2003</v>
          </cell>
          <cell r="H29">
            <v>1377002130</v>
          </cell>
        </row>
        <row r="31">
          <cell r="D31" t="str">
            <v>5.</v>
          </cell>
          <cell r="E31" t="str">
            <v>Estimated rate of return in 2003:</v>
          </cell>
        </row>
        <row r="33">
          <cell r="E33" t="str">
            <v>a)</v>
          </cell>
          <cell r="F33" t="str">
            <v>Gross</v>
          </cell>
          <cell r="H33">
            <v>0.2122</v>
          </cell>
        </row>
        <row r="35">
          <cell r="E35" t="str">
            <v>b)</v>
          </cell>
          <cell r="F35" t="str">
            <v>Net of investment expense</v>
          </cell>
          <cell r="H35">
            <v>0.2069</v>
          </cell>
        </row>
        <row r="36">
          <cell r="F36" t="str">
            <v>(Investment expense of  $6,443,348)</v>
          </cell>
        </row>
        <row r="39">
          <cell r="D39" t="str">
            <v xml:space="preserve">Method used for calculating rate of return does not reflect </v>
          </cell>
        </row>
        <row r="40">
          <cell r="D40" t="str">
            <v xml:space="preserve">specific timing of income and outflows. It is also based on total </v>
          </cell>
        </row>
        <row r="41">
          <cell r="D41" t="str">
            <v>assets, not invested assets.</v>
          </cell>
        </row>
        <row r="42">
          <cell r="I42" t="str">
            <v xml:space="preserve"> </v>
          </cell>
        </row>
      </sheetData>
      <sheetData sheetId="7"/>
      <sheetData sheetId="8"/>
      <sheetData sheetId="9"/>
      <sheetData sheetId="10"/>
      <sheetData sheetId="11"/>
      <sheetData sheetId="12"/>
      <sheetData sheetId="13"/>
      <sheetData sheetId="14"/>
      <sheetData sheetId="15" refreshError="1">
        <row r="8">
          <cell r="C8" t="str">
            <v>Year Ended December 31:</v>
          </cell>
          <cell r="D8">
            <v>2004</v>
          </cell>
          <cell r="E8">
            <v>2005</v>
          </cell>
          <cell r="F8">
            <v>2006</v>
          </cell>
          <cell r="G8">
            <v>2007</v>
          </cell>
          <cell r="H8">
            <v>2008</v>
          </cell>
          <cell r="I8">
            <v>2009</v>
          </cell>
          <cell r="J8">
            <v>2010</v>
          </cell>
        </row>
        <row r="9">
          <cell r="C9" t="str">
            <v>CPI</v>
          </cell>
          <cell r="D9">
            <v>0.03</v>
          </cell>
          <cell r="E9">
            <v>0.03</v>
          </cell>
          <cell r="F9">
            <v>0.03</v>
          </cell>
          <cell r="G9">
            <v>0.03</v>
          </cell>
          <cell r="H9">
            <v>0.03</v>
          </cell>
          <cell r="I9">
            <v>0.03</v>
          </cell>
          <cell r="J9">
            <v>0.03</v>
          </cell>
        </row>
        <row r="10">
          <cell r="C10" t="str">
            <v>OPEB Trend</v>
          </cell>
          <cell r="D10">
            <v>0.1</v>
          </cell>
          <cell r="E10">
            <v>9.0000000000000011E-2</v>
          </cell>
          <cell r="F10">
            <v>8.0000000000000016E-2</v>
          </cell>
          <cell r="G10">
            <v>7.0000000000000021E-2</v>
          </cell>
          <cell r="H10">
            <v>6.0000000000000019E-2</v>
          </cell>
          <cell r="I10">
            <v>6.0000000000000019E-2</v>
          </cell>
          <cell r="J10">
            <v>6.0000000000000019E-2</v>
          </cell>
        </row>
        <row r="11">
          <cell r="C11" t="str">
            <v>OPEB NC Growth</v>
          </cell>
          <cell r="E11">
            <v>7.0000000000000007E-2</v>
          </cell>
          <cell r="F11">
            <v>6.0000000000000012E-2</v>
          </cell>
          <cell r="G11">
            <v>6.0000000000000012E-2</v>
          </cell>
          <cell r="H11">
            <v>6.0000000000000012E-2</v>
          </cell>
          <cell r="I11">
            <v>6.0000000000000012E-2</v>
          </cell>
          <cell r="J11">
            <v>6.0000000000000019E-2</v>
          </cell>
        </row>
        <row r="12">
          <cell r="C12" t="str">
            <v>Valuation Payroll</v>
          </cell>
          <cell r="D12">
            <v>513390796.87625104</v>
          </cell>
          <cell r="E12">
            <v>535611961.12354046</v>
          </cell>
          <cell r="F12">
            <v>559627248.34827936</v>
          </cell>
          <cell r="G12">
            <v>585000840.48108423</v>
          </cell>
          <cell r="H12">
            <v>611477100.38230658</v>
          </cell>
          <cell r="I12">
            <v>639136504.14829361</v>
          </cell>
          <cell r="J12">
            <v>667977225.52837515</v>
          </cell>
        </row>
        <row r="13">
          <cell r="C13" t="str">
            <v>Payroll Growth</v>
          </cell>
          <cell r="E13">
            <v>4.328313710042142E-2</v>
          </cell>
          <cell r="F13">
            <v>4.4837100303664945E-2</v>
          </cell>
          <cell r="G13">
            <v>4.534016563291754E-2</v>
          </cell>
          <cell r="H13">
            <v>4.5258498909931832E-2</v>
          </cell>
          <cell r="I13">
            <v>4.5233752414757467E-2</v>
          </cell>
          <cell r="J13">
            <v>4.5124509698463156E-2</v>
          </cell>
        </row>
        <row r="14">
          <cell r="C14" t="str">
            <v>Contribution Rate</v>
          </cell>
          <cell r="F14">
            <v>6.5000000000000002E-2</v>
          </cell>
          <cell r="G14">
            <v>6.9855E-2</v>
          </cell>
          <cell r="H14">
            <v>7.4709999999999999E-2</v>
          </cell>
          <cell r="I14">
            <v>7.9564999999999997E-2</v>
          </cell>
          <cell r="J14">
            <v>8.4419999999999995E-2</v>
          </cell>
        </row>
        <row r="15">
          <cell r="C15" t="str">
            <v>Contribution of 9% Pay</v>
          </cell>
          <cell r="D15">
            <v>46205172</v>
          </cell>
          <cell r="E15">
            <v>48205077</v>
          </cell>
          <cell r="F15">
            <v>36375771</v>
          </cell>
          <cell r="G15">
            <v>40865233.711806141</v>
          </cell>
          <cell r="H15">
            <v>45683454.169562124</v>
          </cell>
          <cell r="I15">
            <v>50852895.952558979</v>
          </cell>
          <cell r="J15">
            <v>56390637.379105426</v>
          </cell>
        </row>
        <row r="16">
          <cell r="F16">
            <v>1</v>
          </cell>
          <cell r="G16">
            <v>0.97383939024357136</v>
          </cell>
          <cell r="H16">
            <v>0.97697457160592072</v>
          </cell>
          <cell r="I16">
            <v>0.96890983819827603</v>
          </cell>
          <cell r="J16">
            <v>0.96142579942193429</v>
          </cell>
        </row>
        <row r="17">
          <cell r="C17" t="str">
            <v>PENSION</v>
          </cell>
        </row>
        <row r="18">
          <cell r="C18" t="str">
            <v>AAL BOY</v>
          </cell>
          <cell r="D18">
            <v>2189665755</v>
          </cell>
          <cell r="E18">
            <v>2261849971.7827687</v>
          </cell>
          <cell r="F18">
            <v>2337027318.2209072</v>
          </cell>
          <cell r="G18">
            <v>2415012049.0679879</v>
          </cell>
          <cell r="H18">
            <v>2496423157.3611217</v>
          </cell>
          <cell r="I18">
            <v>2581863783.7474761</v>
          </cell>
          <cell r="J18">
            <v>2671897303.5416493</v>
          </cell>
        </row>
        <row r="19">
          <cell r="C19" t="str">
            <v>Normal Cost</v>
          </cell>
          <cell r="D19">
            <v>50572045</v>
          </cell>
          <cell r="E19">
            <v>52838398.62032228</v>
          </cell>
          <cell r="F19">
            <v>55394000.892368898</v>
          </cell>
          <cell r="G19">
            <v>58174323.791059703</v>
          </cell>
          <cell r="H19">
            <v>61173095.011872724</v>
          </cell>
          <cell r="I19">
            <v>64387450.06296213</v>
          </cell>
          <cell r="J19">
            <v>67755577.420376375</v>
          </cell>
        </row>
        <row r="20">
          <cell r="C20" t="str">
            <v>Normal Cost %</v>
          </cell>
          <cell r="D20">
            <v>9.8505943830134543E-2</v>
          </cell>
          <cell r="E20">
            <v>9.865052025627738E-2</v>
          </cell>
          <cell r="F20">
            <v>9.8983745083647004E-2</v>
          </cell>
          <cell r="G20">
            <v>9.9443145659789428E-2</v>
          </cell>
          <cell r="H20">
            <v>0.10004151418528379</v>
          </cell>
          <cell r="I20">
            <v>0.10074131213763818</v>
          </cell>
          <cell r="J20">
            <v>0.10143396336122266</v>
          </cell>
        </row>
        <row r="21">
          <cell r="C21" t="str">
            <v>Pension Benefit Payments</v>
          </cell>
          <cell r="D21">
            <v>-169824593.254278</v>
          </cell>
          <cell r="E21">
            <v>-176607044.48398438</v>
          </cell>
          <cell r="F21">
            <v>-182925551.77651578</v>
          </cell>
          <cell r="G21">
            <v>-189147575.14792728</v>
          </cell>
          <cell r="H21">
            <v>-195299258.76964405</v>
          </cell>
          <cell r="I21">
            <v>-201475504.88247389</v>
          </cell>
          <cell r="J21">
            <v>-207801535.00942805</v>
          </cell>
        </row>
        <row r="22">
          <cell r="C22" t="str">
            <v>Benefit Payment Growth</v>
          </cell>
          <cell r="E22">
            <v>3.9937980122531691E-2</v>
          </cell>
          <cell r="F22">
            <v>3.5777209855886616E-2</v>
          </cell>
          <cell r="G22">
            <v>3.4013965304382943E-2</v>
          </cell>
          <cell r="H22">
            <v>3.2523195800452154E-2</v>
          </cell>
          <cell r="I22">
            <v>3.1624524085443362E-2</v>
          </cell>
          <cell r="J22">
            <v>3.1398507380062446E-2</v>
          </cell>
        </row>
        <row r="23">
          <cell r="C23" t="str">
            <v>Interest</v>
          </cell>
          <cell r="D23">
            <v>193979295</v>
          </cell>
          <cell r="E23">
            <v>200374636</v>
          </cell>
          <cell r="F23">
            <v>207086269</v>
          </cell>
          <cell r="G23">
            <v>214075133</v>
          </cell>
          <cell r="H23">
            <v>221395196</v>
          </cell>
          <cell r="I23">
            <v>229096213</v>
          </cell>
          <cell r="J23">
            <v>237217690</v>
          </cell>
        </row>
        <row r="24">
          <cell r="C24" t="str">
            <v>AAL EOY</v>
          </cell>
          <cell r="D24">
            <v>2264392501.8442278</v>
          </cell>
          <cell r="E24">
            <v>2338455962.0576949</v>
          </cell>
          <cell r="F24">
            <v>2416582036.4715209</v>
          </cell>
          <cell r="G24">
            <v>2498113930.8445768</v>
          </cell>
          <cell r="H24">
            <v>2583692189.7359147</v>
          </cell>
          <cell r="I24">
            <v>2673871942.0603299</v>
          </cell>
          <cell r="J24">
            <v>2769069036.0854297</v>
          </cell>
        </row>
        <row r="25">
          <cell r="C25" t="str">
            <v>Gain/(Loss)</v>
          </cell>
          <cell r="D25">
            <v>2542530.0614590645</v>
          </cell>
          <cell r="E25">
            <v>1428643.8367877007</v>
          </cell>
          <cell r="F25">
            <v>1569987.4035329819</v>
          </cell>
          <cell r="G25">
            <v>1690773.4834551811</v>
          </cell>
          <cell r="H25">
            <v>1828405.9884386063</v>
          </cell>
          <cell r="I25">
            <v>1974638.5186805725</v>
          </cell>
          <cell r="J25">
            <v>2110969.104581356</v>
          </cell>
        </row>
        <row r="26">
          <cell r="C26" t="str">
            <v>Weave AAL EOY</v>
          </cell>
          <cell r="D26">
            <v>2261849971.7827687</v>
          </cell>
          <cell r="E26">
            <v>2337027318.2209072</v>
          </cell>
          <cell r="F26">
            <v>2415012049.0679879</v>
          </cell>
          <cell r="G26">
            <v>2496423157.3611217</v>
          </cell>
          <cell r="H26">
            <v>2581863783.7474761</v>
          </cell>
          <cell r="I26">
            <v>2671897303.5416493</v>
          </cell>
          <cell r="J26">
            <v>2766958066.9808483</v>
          </cell>
        </row>
        <row r="28">
          <cell r="C28" t="str">
            <v>OPEB</v>
          </cell>
        </row>
        <row r="29">
          <cell r="C29" t="str">
            <v>AAL BOY</v>
          </cell>
          <cell r="D29">
            <v>0</v>
          </cell>
          <cell r="E29">
            <v>0</v>
          </cell>
          <cell r="F29">
            <v>0</v>
          </cell>
          <cell r="G29">
            <v>0</v>
          </cell>
          <cell r="H29">
            <v>0</v>
          </cell>
          <cell r="I29">
            <v>0</v>
          </cell>
          <cell r="J29">
            <v>0</v>
          </cell>
        </row>
        <row r="30">
          <cell r="C30" t="str">
            <v>Normal Cost</v>
          </cell>
          <cell r="D30">
            <v>0</v>
          </cell>
          <cell r="E30">
            <v>0</v>
          </cell>
          <cell r="F30">
            <v>0</v>
          </cell>
          <cell r="G30">
            <v>0</v>
          </cell>
          <cell r="H30">
            <v>0</v>
          </cell>
          <cell r="I30">
            <v>0</v>
          </cell>
          <cell r="J30">
            <v>0</v>
          </cell>
        </row>
        <row r="31">
          <cell r="C31" t="str">
            <v>OPEB Benefit Payments</v>
          </cell>
          <cell r="D31">
            <v>0</v>
          </cell>
          <cell r="E31">
            <v>0</v>
          </cell>
          <cell r="F31">
            <v>0</v>
          </cell>
          <cell r="G31">
            <v>0</v>
          </cell>
          <cell r="H31">
            <v>0</v>
          </cell>
          <cell r="I31">
            <v>0</v>
          </cell>
          <cell r="J31">
            <v>0</v>
          </cell>
        </row>
        <row r="32">
          <cell r="C32" t="str">
            <v>Interest</v>
          </cell>
          <cell r="D32">
            <v>0</v>
          </cell>
          <cell r="E32">
            <v>0</v>
          </cell>
          <cell r="F32">
            <v>0</v>
          </cell>
          <cell r="G32">
            <v>0</v>
          </cell>
          <cell r="H32">
            <v>0</v>
          </cell>
          <cell r="I32">
            <v>0</v>
          </cell>
          <cell r="J32">
            <v>0</v>
          </cell>
        </row>
        <row r="33">
          <cell r="C33" t="str">
            <v>Calculated AAL EOY</v>
          </cell>
          <cell r="D33">
            <v>0</v>
          </cell>
          <cell r="E33">
            <v>0</v>
          </cell>
          <cell r="F33">
            <v>0</v>
          </cell>
          <cell r="G33">
            <v>0</v>
          </cell>
          <cell r="H33">
            <v>0</v>
          </cell>
          <cell r="I33">
            <v>0</v>
          </cell>
          <cell r="J33">
            <v>0</v>
          </cell>
        </row>
        <row r="34">
          <cell r="C34" t="str">
            <v>Gain/(Loss)</v>
          </cell>
          <cell r="D34">
            <v>0</v>
          </cell>
          <cell r="E34">
            <v>0</v>
          </cell>
          <cell r="F34">
            <v>0</v>
          </cell>
          <cell r="G34">
            <v>0</v>
          </cell>
          <cell r="H34">
            <v>0</v>
          </cell>
          <cell r="I34">
            <v>0</v>
          </cell>
          <cell r="J34">
            <v>0</v>
          </cell>
        </row>
        <row r="35">
          <cell r="C35" t="str">
            <v>Projected AAL EOY</v>
          </cell>
          <cell r="D35">
            <v>0</v>
          </cell>
          <cell r="E35">
            <v>0</v>
          </cell>
          <cell r="F35">
            <v>0</v>
          </cell>
          <cell r="G35">
            <v>0</v>
          </cell>
          <cell r="H35">
            <v>0</v>
          </cell>
          <cell r="I35">
            <v>0</v>
          </cell>
          <cell r="J35">
            <v>0</v>
          </cell>
        </row>
        <row r="37">
          <cell r="F37">
            <v>47280812.382458299</v>
          </cell>
        </row>
        <row r="38">
          <cell r="C38" t="str">
            <v>A. AVA BOY</v>
          </cell>
          <cell r="D38">
            <v>1581045979</v>
          </cell>
          <cell r="E38">
            <v>1480166610.5965776</v>
          </cell>
          <cell r="F38">
            <v>2337027318.2209072</v>
          </cell>
          <cell r="G38">
            <v>2351833861.2952471</v>
          </cell>
          <cell r="H38">
            <v>2438941944.7099819</v>
          </cell>
          <cell r="I38">
            <v>2501593220.9607558</v>
          </cell>
          <cell r="J38">
            <v>2568831001.0308409</v>
          </cell>
        </row>
        <row r="39">
          <cell r="C39" t="str">
            <v>B.  Market Value End of Year</v>
          </cell>
          <cell r="D39">
            <v>1371750026</v>
          </cell>
          <cell r="E39">
            <v>2319008159.2395673</v>
          </cell>
          <cell r="F39">
            <v>2374574373</v>
          </cell>
          <cell r="G39">
            <v>2433331020</v>
          </cell>
          <cell r="H39">
            <v>2495982296</v>
          </cell>
          <cell r="I39">
            <v>2563220076</v>
          </cell>
          <cell r="J39">
            <v>2635685495</v>
          </cell>
        </row>
        <row r="40">
          <cell r="C40" t="str">
            <v>C.  Market Value Beginning of Year</v>
          </cell>
          <cell r="D40">
            <v>1377002130</v>
          </cell>
          <cell r="E40">
            <v>1371750026</v>
          </cell>
          <cell r="F40">
            <v>2319008159.2395673</v>
          </cell>
          <cell r="G40">
            <v>2374574373</v>
          </cell>
          <cell r="H40">
            <v>2433331020</v>
          </cell>
          <cell r="I40">
            <v>2495982296</v>
          </cell>
          <cell r="J40">
            <v>2563220076</v>
          </cell>
        </row>
        <row r="41">
          <cell r="C41" t="str">
            <v>D.  Non-Investment Net Cash Flow</v>
          </cell>
          <cell r="D41">
            <v>-123619421.254278</v>
          </cell>
          <cell r="E41">
            <v>-128401967.48398438</v>
          </cell>
          <cell r="F41">
            <v>-146549780.77651578</v>
          </cell>
          <cell r="G41">
            <v>-148282341.43612114</v>
          </cell>
          <cell r="H41">
            <v>-149615804.60008192</v>
          </cell>
          <cell r="I41">
            <v>-150622608.92991489</v>
          </cell>
          <cell r="J41">
            <v>-151410897.63032264</v>
          </cell>
        </row>
        <row r="42">
          <cell r="C42" t="str">
            <v>E.  Investment Return</v>
          </cell>
        </row>
        <row r="43">
          <cell r="C43" t="str">
            <v xml:space="preserve">     E1.  Market Total:  B - C - D</v>
          </cell>
          <cell r="D43">
            <v>118367317.254278</v>
          </cell>
          <cell r="E43">
            <v>1075660100.7235518</v>
          </cell>
          <cell r="F43">
            <v>202115994.5369485</v>
          </cell>
          <cell r="G43">
            <v>207038988.43612114</v>
          </cell>
          <cell r="H43">
            <v>212267080.60008192</v>
          </cell>
          <cell r="I43">
            <v>217860388.92991489</v>
          </cell>
          <cell r="J43">
            <v>223876316.63032264</v>
          </cell>
        </row>
        <row r="44">
          <cell r="C44" t="str">
            <v xml:space="preserve">     E2.  Amount for Immediate Recognition (9%)</v>
          </cell>
          <cell r="D44">
            <v>118367318</v>
          </cell>
          <cell r="E44">
            <v>117679414</v>
          </cell>
          <cell r="F44">
            <v>202115994</v>
          </cell>
          <cell r="G44">
            <v>207038988</v>
          </cell>
          <cell r="H44">
            <v>212267081</v>
          </cell>
          <cell r="I44">
            <v>217860389</v>
          </cell>
          <cell r="J44">
            <v>223876316</v>
          </cell>
        </row>
        <row r="45">
          <cell r="C45" t="str">
            <v xml:space="preserve">     E3.  Amount for Phased-In Recognition:  E1-E2</v>
          </cell>
          <cell r="D45">
            <v>-0.74572199583053589</v>
          </cell>
          <cell r="E45">
            <v>957980686.72355175</v>
          </cell>
          <cell r="F45">
            <v>0.53694850206375122</v>
          </cell>
          <cell r="G45">
            <v>0.4361211359500885</v>
          </cell>
          <cell r="H45">
            <v>-0.3999180793762207</v>
          </cell>
          <cell r="I45">
            <v>-7.0085108280181885E-2</v>
          </cell>
          <cell r="J45">
            <v>0.63032263517379761</v>
          </cell>
        </row>
        <row r="47">
          <cell r="C47" t="str">
            <v>F.  Phased-In Recognition of Investment Return</v>
          </cell>
        </row>
        <row r="48">
          <cell r="C48" t="str">
            <v xml:space="preserve">     F1.  Current Year:  0.2 x E3</v>
          </cell>
          <cell r="D48">
            <v>-0.14914439916610719</v>
          </cell>
          <cell r="E48" t="str">
            <v>Unknown</v>
          </cell>
          <cell r="F48" t="str">
            <v>Unknown</v>
          </cell>
          <cell r="G48" t="str">
            <v>Unknown</v>
          </cell>
          <cell r="H48" t="str">
            <v>Unknown</v>
          </cell>
          <cell r="I48" t="str">
            <v>Unknown</v>
          </cell>
          <cell r="J48" t="str">
            <v>Unknown</v>
          </cell>
        </row>
        <row r="49">
          <cell r="C49" t="str">
            <v xml:space="preserve">     F2.  First Prior Year</v>
          </cell>
          <cell r="D49">
            <v>28351437</v>
          </cell>
          <cell r="E49">
            <v>-0.14914439916610719</v>
          </cell>
          <cell r="F49" t="str">
            <v>Unknown</v>
          </cell>
          <cell r="G49" t="str">
            <v>Unknown</v>
          </cell>
          <cell r="H49" t="str">
            <v>Unknown</v>
          </cell>
          <cell r="I49" t="str">
            <v>Unknown</v>
          </cell>
          <cell r="J49" t="str">
            <v>Unknown</v>
          </cell>
        </row>
        <row r="50">
          <cell r="C50" t="str">
            <v xml:space="preserve">     F3.  Second Prior Year</v>
          </cell>
          <cell r="D50">
            <v>-69111107</v>
          </cell>
          <cell r="E50">
            <v>28351437</v>
          </cell>
          <cell r="F50">
            <v>-0.14914439916610719</v>
          </cell>
          <cell r="G50" t="str">
            <v>Unknown</v>
          </cell>
          <cell r="H50" t="str">
            <v>Unknown</v>
          </cell>
          <cell r="I50" t="str">
            <v>Unknown</v>
          </cell>
          <cell r="J50" t="str">
            <v>Unknown</v>
          </cell>
        </row>
        <row r="51">
          <cell r="C51" t="str">
            <v xml:space="preserve">     F4.  Third Prior Year</v>
          </cell>
          <cell r="D51">
            <v>-55248681</v>
          </cell>
          <cell r="E51">
            <v>-69111107</v>
          </cell>
          <cell r="F51">
            <v>28351437</v>
          </cell>
          <cell r="G51">
            <v>-0.14914439916610719</v>
          </cell>
          <cell r="H51" t="str">
            <v>Unknown</v>
          </cell>
          <cell r="I51" t="str">
            <v>Unknown</v>
          </cell>
          <cell r="J51" t="str">
            <v>Unknown</v>
          </cell>
        </row>
        <row r="52">
          <cell r="C52" t="str">
            <v xml:space="preserve">     F5.  Fourth Prior Year</v>
          </cell>
          <cell r="D52">
            <v>381086</v>
          </cell>
          <cell r="E52">
            <v>-55248681</v>
          </cell>
          <cell r="F52">
            <v>-69111107</v>
          </cell>
          <cell r="G52">
            <v>28351437</v>
          </cell>
          <cell r="H52">
            <v>-0.14914439916610719</v>
          </cell>
          <cell r="I52" t="str">
            <v>Unknown</v>
          </cell>
          <cell r="J52" t="str">
            <v>Unknown</v>
          </cell>
        </row>
        <row r="53">
          <cell r="C53" t="str">
            <v xml:space="preserve">     F6.  Total Recognized Investment Gain</v>
          </cell>
          <cell r="D53">
            <v>-95627265.149144396</v>
          </cell>
          <cell r="E53">
            <v>-96008351.149144396</v>
          </cell>
          <cell r="F53">
            <v>-40759670.149144396</v>
          </cell>
          <cell r="G53">
            <v>28351436.8508556</v>
          </cell>
          <cell r="H53">
            <v>-0.14914439916610719</v>
          </cell>
          <cell r="I53">
            <v>0</v>
          </cell>
          <cell r="J53">
            <v>0</v>
          </cell>
        </row>
        <row r="55">
          <cell r="C55" t="str">
            <v>G. Funding Value End of Year:  A + D + E2 + F6</v>
          </cell>
          <cell r="D55">
            <v>1480166610.5965776</v>
          </cell>
          <cell r="E55">
            <v>1373435705.9634488</v>
          </cell>
          <cell r="F55">
            <v>2351833861.2952471</v>
          </cell>
          <cell r="G55">
            <v>2438941944.7099819</v>
          </cell>
          <cell r="H55">
            <v>2501593220.9607558</v>
          </cell>
          <cell r="I55">
            <v>2568831001.0308409</v>
          </cell>
          <cell r="J55">
            <v>2641296419.4005184</v>
          </cell>
        </row>
        <row r="56">
          <cell r="C56" t="str">
            <v>H. Actual/Projected Difference between Market</v>
          </cell>
        </row>
        <row r="57">
          <cell r="C57" t="str">
            <v xml:space="preserve">     and Funding Value</v>
          </cell>
          <cell r="D57">
            <v>-108416584.59657764</v>
          </cell>
          <cell r="E57">
            <v>945572453.27611852</v>
          </cell>
          <cell r="F57">
            <v>22740511.704752922</v>
          </cell>
          <cell r="G57">
            <v>-5610924.7099819183</v>
          </cell>
          <cell r="H57">
            <v>-5610924.960755825</v>
          </cell>
          <cell r="I57">
            <v>-5610925.0308408737</v>
          </cell>
          <cell r="J57">
            <v>-5610924.4005184174</v>
          </cell>
        </row>
        <row r="58">
          <cell r="C58" t="str">
            <v>I.  Market Rate of Return</v>
          </cell>
          <cell r="D58">
            <v>8.9999999627978791E-2</v>
          </cell>
          <cell r="E58">
            <v>0.82265373302250544</v>
          </cell>
          <cell r="F58">
            <v>9.0000000151545453E-2</v>
          </cell>
          <cell r="G58">
            <v>9.0000000100305705E-2</v>
          </cell>
          <cell r="H58">
            <v>9.000000000300426E-2</v>
          </cell>
          <cell r="I58">
            <v>8.9999999872663841E-2</v>
          </cell>
          <cell r="J58">
            <v>9.000000007384365E-2</v>
          </cell>
        </row>
        <row r="59">
          <cell r="C59" t="str">
            <v>J.  Funding Rate of Return</v>
          </cell>
          <cell r="D59">
            <v>1.4999999999999999E-2</v>
          </cell>
          <cell r="E59">
            <v>1.4999999999999999E-2</v>
          </cell>
          <cell r="F59">
            <v>7.0999999999999994E-2</v>
          </cell>
          <cell r="G59">
            <v>0.10299999999999999</v>
          </cell>
          <cell r="H59">
            <v>0.09</v>
          </cell>
          <cell r="I59">
            <v>0.09</v>
          </cell>
          <cell r="J59">
            <v>0.09</v>
          </cell>
        </row>
        <row r="60">
          <cell r="C60" t="str">
            <v>K.  Ratio of Market Value to Funding Value</v>
          </cell>
          <cell r="D60">
            <v>0.92675379661963819</v>
          </cell>
          <cell r="E60">
            <v>1.6884723101128427</v>
          </cell>
          <cell r="F60">
            <v>1.0096692679185377</v>
          </cell>
          <cell r="G60">
            <v>0.99769944310394432</v>
          </cell>
          <cell r="H60">
            <v>0.99775705941567872</v>
          </cell>
          <cell r="I60">
            <v>0.99781576716078668</v>
          </cell>
          <cell r="J60">
            <v>0.99787569302736878</v>
          </cell>
        </row>
        <row r="61">
          <cell r="C61" t="str">
            <v>L. Funded Ratio BOY</v>
          </cell>
          <cell r="D61">
            <v>0.72204900468930244</v>
          </cell>
          <cell r="E61">
            <v>0.65440530055577661</v>
          </cell>
          <cell r="F61">
            <v>1</v>
          </cell>
          <cell r="G61">
            <v>0.97383939024357136</v>
          </cell>
          <cell r="H61">
            <v>0.97697457160592072</v>
          </cell>
          <cell r="I61">
            <v>0.96890983819827603</v>
          </cell>
          <cell r="J61">
            <v>0.96142579942193429</v>
          </cell>
        </row>
        <row r="62">
          <cell r="C62" t="str">
            <v>Total AL BOY</v>
          </cell>
          <cell r="D62">
            <v>2189665755</v>
          </cell>
          <cell r="E62">
            <v>2261849971.7827687</v>
          </cell>
          <cell r="F62">
            <v>2337027318.2209072</v>
          </cell>
          <cell r="G62">
            <v>2415012049.0679879</v>
          </cell>
          <cell r="H62">
            <v>2496423157.3611217</v>
          </cell>
          <cell r="I62">
            <v>2581863783.7474761</v>
          </cell>
          <cell r="J62">
            <v>2671897303.5416493</v>
          </cell>
        </row>
        <row r="63">
          <cell r="C63" t="str">
            <v>AVA BOY</v>
          </cell>
          <cell r="D63">
            <v>1581045979</v>
          </cell>
          <cell r="E63">
            <v>1480166610.5965776</v>
          </cell>
          <cell r="F63">
            <v>2337027318.2209072</v>
          </cell>
          <cell r="G63">
            <v>2351833861.2952471</v>
          </cell>
          <cell r="H63">
            <v>2438941944.7099819</v>
          </cell>
          <cell r="I63">
            <v>2501593220.9607558</v>
          </cell>
          <cell r="J63">
            <v>2568831001.0308409</v>
          </cell>
        </row>
        <row r="64">
          <cell r="C64" t="str">
            <v>UAL BOY</v>
          </cell>
          <cell r="D64">
            <v>608619776</v>
          </cell>
          <cell r="E64">
            <v>781683361.18619108</v>
          </cell>
          <cell r="F64">
            <v>0</v>
          </cell>
          <cell r="G64">
            <v>63178187.772740841</v>
          </cell>
          <cell r="H64">
            <v>57481212.651139736</v>
          </cell>
          <cell r="I64">
            <v>80270562.786720276</v>
          </cell>
          <cell r="J64">
            <v>103066302.51080847</v>
          </cell>
        </row>
        <row r="65">
          <cell r="C65" t="str">
            <v>ARC Calculation</v>
          </cell>
        </row>
        <row r="66">
          <cell r="C66" t="str">
            <v>Normal Cost</v>
          </cell>
          <cell r="D66">
            <v>50572045</v>
          </cell>
          <cell r="E66">
            <v>52838399</v>
          </cell>
          <cell r="F66">
            <v>55394001</v>
          </cell>
          <cell r="G66">
            <v>58174324</v>
          </cell>
          <cell r="H66">
            <v>61173095</v>
          </cell>
          <cell r="I66">
            <v>64387450</v>
          </cell>
          <cell r="J66">
            <v>67755577</v>
          </cell>
        </row>
        <row r="67">
          <cell r="C67" t="str">
            <v>Amortization of UAL</v>
          </cell>
          <cell r="D67">
            <v>51905556</v>
          </cell>
          <cell r="E67">
            <v>66665119</v>
          </cell>
          <cell r="F67">
            <v>0</v>
          </cell>
          <cell r="G67">
            <v>5388091</v>
          </cell>
          <cell r="H67">
            <v>4902230</v>
          </cell>
          <cell r="I67">
            <v>6845798</v>
          </cell>
          <cell r="J67">
            <v>8789911</v>
          </cell>
        </row>
        <row r="68">
          <cell r="C68" t="str">
            <v>Interest</v>
          </cell>
          <cell r="D68">
            <v>4611492</v>
          </cell>
          <cell r="E68">
            <v>5377658</v>
          </cell>
          <cell r="F68">
            <v>2492730</v>
          </cell>
          <cell r="G68">
            <v>2860309</v>
          </cell>
          <cell r="H68">
            <v>2973390</v>
          </cell>
          <cell r="I68">
            <v>3205496</v>
          </cell>
          <cell r="J68">
            <v>3444547</v>
          </cell>
        </row>
        <row r="69">
          <cell r="C69" t="str">
            <v>Total</v>
          </cell>
          <cell r="D69">
            <v>107089093</v>
          </cell>
          <cell r="E69">
            <v>124881176</v>
          </cell>
          <cell r="F69">
            <v>57886731</v>
          </cell>
          <cell r="G69">
            <v>66422724</v>
          </cell>
          <cell r="H69">
            <v>69048715</v>
          </cell>
          <cell r="I69">
            <v>74438744</v>
          </cell>
          <cell r="J69">
            <v>79990035</v>
          </cell>
        </row>
      </sheetData>
      <sheetData sheetId="16"/>
      <sheetData sheetId="17" refreshError="1">
        <row r="6">
          <cell r="G6" t="str">
            <v>Actuarial</v>
          </cell>
          <cell r="H6" t="str">
            <v>Unfunded</v>
          </cell>
        </row>
        <row r="7">
          <cell r="G7" t="str">
            <v>Accrued</v>
          </cell>
          <cell r="H7" t="str">
            <v>Actuarial</v>
          </cell>
          <cell r="I7" t="str">
            <v xml:space="preserve">Funded </v>
          </cell>
          <cell r="J7" t="str">
            <v xml:space="preserve">Normal </v>
          </cell>
          <cell r="K7" t="str">
            <v>Total</v>
          </cell>
          <cell r="O7" t="str">
            <v>Benefit</v>
          </cell>
        </row>
        <row r="8">
          <cell r="D8" t="str">
            <v>Year</v>
          </cell>
          <cell r="E8" t="str">
            <v>Assets</v>
          </cell>
          <cell r="G8" t="str">
            <v>Liabilities</v>
          </cell>
          <cell r="H8" t="str">
            <v>Liabilities</v>
          </cell>
          <cell r="I8" t="str">
            <v>Ratio</v>
          </cell>
          <cell r="J8" t="str">
            <v>Cost</v>
          </cell>
          <cell r="K8" t="str">
            <v>Contributions</v>
          </cell>
          <cell r="L8" t="str">
            <v>Payroll</v>
          </cell>
          <cell r="M8" t="str">
            <v>NC%</v>
          </cell>
          <cell r="N8" t="str">
            <v>Cont %</v>
          </cell>
          <cell r="O8" t="str">
            <v>Payments</v>
          </cell>
        </row>
        <row r="10">
          <cell r="D10">
            <v>2006</v>
          </cell>
          <cell r="E10">
            <v>2337027.3182209074</v>
          </cell>
          <cell r="F10">
            <v>1</v>
          </cell>
          <cell r="G10">
            <v>2337027.3182209074</v>
          </cell>
          <cell r="H10">
            <v>0</v>
          </cell>
          <cell r="I10">
            <v>1</v>
          </cell>
          <cell r="J10">
            <v>55394.000892368895</v>
          </cell>
          <cell r="K10">
            <v>36375.771000000001</v>
          </cell>
          <cell r="L10">
            <v>559627.24834827939</v>
          </cell>
          <cell r="M10">
            <v>9.898374508364699E-2</v>
          </cell>
          <cell r="N10">
            <v>6.4999999745119344E-2</v>
          </cell>
          <cell r="O10">
            <v>182925.55177651579</v>
          </cell>
        </row>
        <row r="11">
          <cell r="D11">
            <v>2007</v>
          </cell>
          <cell r="E11">
            <v>2351833.861295247</v>
          </cell>
          <cell r="G11">
            <v>2415012.0490679881</v>
          </cell>
          <cell r="H11">
            <v>63178.187772741076</v>
          </cell>
          <cell r="I11">
            <v>0.97383939024357125</v>
          </cell>
          <cell r="J11">
            <v>58174.323791059702</v>
          </cell>
          <cell r="K11">
            <v>40865.23371180614</v>
          </cell>
          <cell r="L11">
            <v>585000.84048108419</v>
          </cell>
          <cell r="M11">
            <v>9.9443145659789442E-2</v>
          </cell>
          <cell r="N11">
            <v>6.9855000000000014E-2</v>
          </cell>
          <cell r="O11">
            <v>189147.57514792727</v>
          </cell>
        </row>
        <row r="12">
          <cell r="D12">
            <v>2008</v>
          </cell>
          <cell r="E12">
            <v>2438941.9447099818</v>
          </cell>
          <cell r="G12">
            <v>2496423.1573611218</v>
          </cell>
          <cell r="H12">
            <v>57481.212651140057</v>
          </cell>
          <cell r="I12">
            <v>0.97697457160592061</v>
          </cell>
          <cell r="J12">
            <v>61173.095011872727</v>
          </cell>
          <cell r="K12">
            <v>45683.454169562123</v>
          </cell>
          <cell r="L12">
            <v>611477.10038230661</v>
          </cell>
          <cell r="M12">
            <v>0.10004151418528379</v>
          </cell>
          <cell r="N12">
            <v>7.4709999999999999E-2</v>
          </cell>
          <cell r="O12">
            <v>195299.25876964405</v>
          </cell>
        </row>
        <row r="13">
          <cell r="D13">
            <v>2009</v>
          </cell>
          <cell r="E13">
            <v>2501593.2209607558</v>
          </cell>
          <cell r="G13">
            <v>2581863.7837474761</v>
          </cell>
          <cell r="H13">
            <v>80270.562786720227</v>
          </cell>
          <cell r="I13">
            <v>0.96890983819827603</v>
          </cell>
          <cell r="J13">
            <v>64387.450062962133</v>
          </cell>
          <cell r="K13">
            <v>50852.895952558982</v>
          </cell>
          <cell r="L13">
            <v>639136.50414829364</v>
          </cell>
          <cell r="M13">
            <v>0.10074131213763819</v>
          </cell>
          <cell r="N13">
            <v>7.9564999999999997E-2</v>
          </cell>
          <cell r="O13">
            <v>201475.50488247388</v>
          </cell>
        </row>
        <row r="14">
          <cell r="D14">
            <v>2010</v>
          </cell>
          <cell r="E14">
            <v>2568831.0010308409</v>
          </cell>
          <cell r="G14">
            <v>2671897.3035416491</v>
          </cell>
          <cell r="H14">
            <v>103066.30251080822</v>
          </cell>
          <cell r="I14">
            <v>0.9614257994219344</v>
          </cell>
          <cell r="J14">
            <v>67755.577420376372</v>
          </cell>
          <cell r="K14">
            <v>56390.637379105428</v>
          </cell>
          <cell r="L14">
            <v>667977.22552837513</v>
          </cell>
          <cell r="M14">
            <v>0.10143396336122266</v>
          </cell>
          <cell r="N14">
            <v>8.4419999999999995E-2</v>
          </cell>
          <cell r="O14">
            <v>207801.53500942804</v>
          </cell>
        </row>
        <row r="15">
          <cell r="D15">
            <v>2011</v>
          </cell>
          <cell r="E15">
            <v>2641296.4194005183</v>
          </cell>
          <cell r="G15">
            <v>2766958.0669808481</v>
          </cell>
          <cell r="H15">
            <v>125661.64758032979</v>
          </cell>
          <cell r="I15">
            <v>0.95458491074371621</v>
          </cell>
          <cell r="J15">
            <v>71226.972850032587</v>
          </cell>
          <cell r="K15">
            <v>62310.020612648914</v>
          </cell>
          <cell r="L15">
            <v>697955.98557993746</v>
          </cell>
          <cell r="M15">
            <v>0.1020508088212031</v>
          </cell>
          <cell r="N15">
            <v>8.9274999999999993E-2</v>
          </cell>
          <cell r="O15">
            <v>214490.32409908791</v>
          </cell>
        </row>
        <row r="16">
          <cell r="D16">
            <v>2012</v>
          </cell>
          <cell r="E16">
            <v>2719479.6969140791</v>
          </cell>
          <cell r="G16">
            <v>2867234.7908312599</v>
          </cell>
          <cell r="H16">
            <v>147755.09391718078</v>
          </cell>
          <cell r="I16">
            <v>0.94846773818814323</v>
          </cell>
          <cell r="J16">
            <v>74730.788342126136</v>
          </cell>
          <cell r="K16">
            <v>68627.732378269648</v>
          </cell>
          <cell r="L16">
            <v>729073.96556113509</v>
          </cell>
          <cell r="M16">
            <v>0.10250096954786919</v>
          </cell>
          <cell r="N16">
            <v>9.4130000000000005E-2</v>
          </cell>
          <cell r="O16">
            <v>221777.98080520504</v>
          </cell>
        </row>
        <row r="17">
          <cell r="D17">
            <v>2013</v>
          </cell>
          <cell r="E17">
            <v>2803685.8764871438</v>
          </cell>
          <cell r="G17">
            <v>2972615.9620769098</v>
          </cell>
          <cell r="H17">
            <v>168930.08558976604</v>
          </cell>
          <cell r="I17">
            <v>0.94317123781043755</v>
          </cell>
          <cell r="J17">
            <v>78385.546375024627</v>
          </cell>
          <cell r="K17">
            <v>75344.450946398792</v>
          </cell>
          <cell r="L17">
            <v>761170.38891143922</v>
          </cell>
          <cell r="M17">
            <v>0.10298028866719965</v>
          </cell>
          <cell r="N17">
            <v>9.8984999999999976E-2</v>
          </cell>
          <cell r="O17">
            <v>229552.55494468423</v>
          </cell>
        </row>
        <row r="18">
          <cell r="D18">
            <v>2014</v>
          </cell>
          <cell r="E18">
            <v>2894365.1534888586</v>
          </cell>
          <cell r="G18">
            <v>3083153.0793658276</v>
          </cell>
          <cell r="H18">
            <v>188787.92587696901</v>
          </cell>
          <cell r="I18">
            <v>0.93876790382532649</v>
          </cell>
          <cell r="J18">
            <v>82119.671985004694</v>
          </cell>
          <cell r="K18">
            <v>82525.295679914634</v>
          </cell>
          <cell r="L18">
            <v>794735.12788823806</v>
          </cell>
          <cell r="M18">
            <v>0.10332961146843003</v>
          </cell>
          <cell r="N18">
            <v>0.10383999999999999</v>
          </cell>
          <cell r="O18">
            <v>237701.649184346</v>
          </cell>
        </row>
        <row r="19">
          <cell r="D19">
            <v>2015</v>
          </cell>
          <cell r="E19">
            <v>2992193.7449844275</v>
          </cell>
          <cell r="G19">
            <v>3199036.7208139207</v>
          </cell>
          <cell r="H19">
            <v>206842.97582949325</v>
          </cell>
          <cell r="I19">
            <v>0.93534210642731641</v>
          </cell>
          <cell r="J19">
            <v>85872.186602399423</v>
          </cell>
          <cell r="K19">
            <v>90150.654406233341</v>
          </cell>
          <cell r="L19">
            <v>829390.99688332819</v>
          </cell>
          <cell r="M19">
            <v>0.10353643447431732</v>
          </cell>
          <cell r="N19">
            <v>0.10869499999999999</v>
          </cell>
          <cell r="O19">
            <v>246686.71950752955</v>
          </cell>
        </row>
        <row r="20">
          <cell r="D20">
            <v>2016</v>
          </cell>
          <cell r="E20">
            <v>3097406.0108831311</v>
          </cell>
          <cell r="G20">
            <v>3319886.3068282395</v>
          </cell>
          <cell r="H20">
            <v>222480.2959451084</v>
          </cell>
          <cell r="I20">
            <v>0.93298556776251107</v>
          </cell>
          <cell r="J20">
            <v>89680.01486672608</v>
          </cell>
          <cell r="K20">
            <v>98248.108050611248</v>
          </cell>
          <cell r="L20">
            <v>865240.933955185</v>
          </cell>
          <cell r="M20">
            <v>0.10364744818160793</v>
          </cell>
          <cell r="N20">
            <v>0.11354999999999998</v>
          </cell>
          <cell r="O20">
            <v>256427.12378621762</v>
          </cell>
        </row>
        <row r="21">
          <cell r="D21">
            <v>2017</v>
          </cell>
          <cell r="E21">
            <v>3210370.4971475247</v>
          </cell>
          <cell r="G21">
            <v>3445402.2047404777</v>
          </cell>
          <cell r="H21">
            <v>235031.707592953</v>
          </cell>
          <cell r="I21">
            <v>0.93178395623315724</v>
          </cell>
          <cell r="J21">
            <v>93618.671785043523</v>
          </cell>
          <cell r="K21">
            <v>102488.05455515074</v>
          </cell>
          <cell r="L21">
            <v>902580.8415248855</v>
          </cell>
          <cell r="M21">
            <v>0.1037233092903649</v>
          </cell>
          <cell r="N21">
            <v>0.11354999999999998</v>
          </cell>
          <cell r="O21">
            <v>266688.38196092163</v>
          </cell>
        </row>
        <row r="22">
          <cell r="D22">
            <v>2018</v>
          </cell>
          <cell r="E22">
            <v>3327209.516741754</v>
          </cell>
          <cell r="G22">
            <v>3575576.3710082085</v>
          </cell>
          <cell r="H22">
            <v>248366.85426645447</v>
          </cell>
          <cell r="I22">
            <v>0.93053795290731767</v>
          </cell>
          <cell r="J22">
            <v>97846.4997053712</v>
          </cell>
          <cell r="K22">
            <v>106925.35468978659</v>
          </cell>
          <cell r="L22">
            <v>941658.78194439982</v>
          </cell>
          <cell r="M22">
            <v>0.10390865734117748</v>
          </cell>
          <cell r="N22">
            <v>0.11354999999999998</v>
          </cell>
          <cell r="O22">
            <v>277060.74310526805</v>
          </cell>
        </row>
        <row r="23">
          <cell r="D23">
            <v>2019</v>
          </cell>
          <cell r="E23">
            <v>3448361.9093262726</v>
          </cell>
          <cell r="G23">
            <v>3710979.2958618011</v>
          </cell>
          <cell r="H23">
            <v>262617.38653552858</v>
          </cell>
          <cell r="I23">
            <v>0.92923232236073661</v>
          </cell>
          <cell r="J23">
            <v>102242.49004169283</v>
          </cell>
          <cell r="K23">
            <v>111593.11472191835</v>
          </cell>
          <cell r="L23">
            <v>982766.31194996356</v>
          </cell>
          <cell r="M23">
            <v>0.10403540373583582</v>
          </cell>
          <cell r="N23">
            <v>0.11354999999999998</v>
          </cell>
          <cell r="O23">
            <v>287698.37323212688</v>
          </cell>
        </row>
        <row r="24">
          <cell r="D24">
            <v>2020</v>
          </cell>
          <cell r="E24">
            <v>3574179.5028160638</v>
          </cell>
          <cell r="G24">
            <v>3852022.7062051045</v>
          </cell>
          <cell r="H24">
            <v>277843.20338904066</v>
          </cell>
          <cell r="I24">
            <v>0.92787082928107578</v>
          </cell>
          <cell r="J24">
            <v>106707.31109981882</v>
          </cell>
          <cell r="K24">
            <v>116447.63106873324</v>
          </cell>
          <cell r="L24">
            <v>1025518.5475009534</v>
          </cell>
          <cell r="M24">
            <v>0.10405205382179557</v>
          </cell>
          <cell r="N24">
            <v>0.11354999999999998</v>
          </cell>
          <cell r="O24">
            <v>299162.14385508106</v>
          </cell>
        </row>
        <row r="25">
          <cell r="D25">
            <v>2021</v>
          </cell>
          <cell r="E25">
            <v>3704414.0090297158</v>
          </cell>
          <cell r="G25">
            <v>3998417.7225458883</v>
          </cell>
          <cell r="H25">
            <v>294003.71351617249</v>
          </cell>
          <cell r="I25">
            <v>0.92646998539988135</v>
          </cell>
          <cell r="J25">
            <v>111265.50162479674</v>
          </cell>
          <cell r="K25">
            <v>121503.36598849822</v>
          </cell>
          <cell r="L25">
            <v>1070042.8532672678</v>
          </cell>
          <cell r="M25">
            <v>0.10398228564870908</v>
          </cell>
          <cell r="N25">
            <v>0.11354999999999996</v>
          </cell>
          <cell r="O25">
            <v>311454.23590388155</v>
          </cell>
        </row>
        <row r="26">
          <cell r="D26">
            <v>2022</v>
          </cell>
          <cell r="E26">
            <v>3838807.6271143327</v>
          </cell>
          <cell r="G26">
            <v>4149836.5640919539</v>
          </cell>
          <cell r="H26">
            <v>311028.93697762117</v>
          </cell>
          <cell r="I26">
            <v>0.92505031651874725</v>
          </cell>
          <cell r="J26">
            <v>116031.61620558481</v>
          </cell>
          <cell r="K26">
            <v>126757.07580212051</v>
          </cell>
          <cell r="L26">
            <v>1116310.6631626643</v>
          </cell>
          <cell r="M26">
            <v>0.10394204770637146</v>
          </cell>
          <cell r="N26">
            <v>0.11354999999999998</v>
          </cell>
          <cell r="O26">
            <v>324206.53531639662</v>
          </cell>
        </row>
        <row r="27">
          <cell r="D27">
            <v>2023</v>
          </cell>
          <cell r="E27">
            <v>3977460.6446000566</v>
          </cell>
          <cell r="G27">
            <v>4306442.5868828408</v>
          </cell>
          <cell r="H27">
            <v>328981.94228278426</v>
          </cell>
          <cell r="I27">
            <v>0.92360702931815619</v>
          </cell>
          <cell r="J27">
            <v>121010.77051766669</v>
          </cell>
          <cell r="K27">
            <v>132245.17734923156</v>
          </cell>
          <cell r="L27">
            <v>1164642.6891169667</v>
          </cell>
          <cell r="M27">
            <v>0.10390377379127086</v>
          </cell>
          <cell r="N27">
            <v>0.11354999999999998</v>
          </cell>
          <cell r="O27">
            <v>337310.18941550795</v>
          </cell>
        </row>
        <row r="28">
          <cell r="D28">
            <v>2024</v>
          </cell>
          <cell r="E28">
            <v>4120634.1815337799</v>
          </cell>
          <cell r="G28">
            <v>4468574.7271319795</v>
          </cell>
          <cell r="H28">
            <v>347940.54559819959</v>
          </cell>
          <cell r="I28">
            <v>0.92213612463822114</v>
          </cell>
          <cell r="J28">
            <v>126212.86440539686</v>
          </cell>
          <cell r="K28">
            <v>138010.29590566206</v>
          </cell>
          <cell r="L28">
            <v>1215414.3188521541</v>
          </cell>
          <cell r="M28">
            <v>0.10384348978593011</v>
          </cell>
          <cell r="N28">
            <v>0.11354999999999997</v>
          </cell>
          <cell r="O28">
            <v>350966.80879334966</v>
          </cell>
        </row>
        <row r="29">
          <cell r="D29">
            <v>2025</v>
          </cell>
          <cell r="E29">
            <v>4268446.7186460923</v>
          </cell>
          <cell r="G29">
            <v>4636346.3453500271</v>
          </cell>
          <cell r="H29">
            <v>367899.62670393474</v>
          </cell>
          <cell r="I29">
            <v>0.92064880418760875</v>
          </cell>
          <cell r="J29">
            <v>131587.15945831506</v>
          </cell>
          <cell r="K29">
            <v>144037.3884907933</v>
          </cell>
          <cell r="L29">
            <v>1268493.0734548068</v>
          </cell>
          <cell r="M29">
            <v>0.10373502403125513</v>
          </cell>
          <cell r="N29">
            <v>0.11354999999999998</v>
          </cell>
          <cell r="O29">
            <v>365318.02960370865</v>
          </cell>
        </row>
        <row r="30">
          <cell r="D30">
            <v>2026</v>
          </cell>
          <cell r="E30">
            <v>4420863.6695331763</v>
          </cell>
          <cell r="G30">
            <v>4809742.4311809242</v>
          </cell>
          <cell r="H30">
            <v>388878.76164774783</v>
          </cell>
          <cell r="I30">
            <v>0.91914769507683025</v>
          </cell>
          <cell r="J30">
            <v>137009.59582873428</v>
          </cell>
          <cell r="K30">
            <v>150301.32502103903</v>
          </cell>
          <cell r="L30">
            <v>1323657.6399915374</v>
          </cell>
          <cell r="M30">
            <v>0.10350833303814892</v>
          </cell>
          <cell r="N30">
            <v>0.11354999999999996</v>
          </cell>
          <cell r="O30">
            <v>380649.8325304024</v>
          </cell>
        </row>
        <row r="31">
          <cell r="D31">
            <v>2027</v>
          </cell>
          <cell r="E31">
            <v>4577522.2260238137</v>
          </cell>
          <cell r="G31">
            <v>4988310.3921823269</v>
          </cell>
          <cell r="H31">
            <v>410788.16615851317</v>
          </cell>
          <cell r="I31">
            <v>0.91764983855008309</v>
          </cell>
          <cell r="J31">
            <v>142478.41754144544</v>
          </cell>
          <cell r="K31">
            <v>156831.0762381136</v>
          </cell>
          <cell r="L31">
            <v>1381163.1548931189</v>
          </cell>
          <cell r="M31">
            <v>0.10315828150836467</v>
          </cell>
          <cell r="N31">
            <v>0.11354999999999997</v>
          </cell>
          <cell r="O31">
            <v>397183.01749876363</v>
          </cell>
        </row>
        <row r="32">
          <cell r="D32">
            <v>2028</v>
          </cell>
          <cell r="E32">
            <v>4737826.4647631636</v>
          </cell>
          <cell r="G32">
            <v>5171336.4974789703</v>
          </cell>
          <cell r="H32">
            <v>433510.03271580674</v>
          </cell>
          <cell r="I32">
            <v>0.91617060059287514</v>
          </cell>
          <cell r="J32">
            <v>148280.98012645243</v>
          </cell>
          <cell r="K32">
            <v>163715.93101906223</v>
          </cell>
          <cell r="L32">
            <v>1441795.9578957486</v>
          </cell>
          <cell r="M32">
            <v>0.10284463575751968</v>
          </cell>
          <cell r="N32">
            <v>0.11354999999999998</v>
          </cell>
          <cell r="O32">
            <v>414306.36137868016</v>
          </cell>
        </row>
        <row r="33">
          <cell r="D33">
            <v>2029</v>
          </cell>
          <cell r="E33">
            <v>4901858.8634035457</v>
          </cell>
          <cell r="G33">
            <v>5357790.4241060568</v>
          </cell>
          <cell r="H33">
            <v>455931.56070251111</v>
          </cell>
          <cell r="I33">
            <v>0.91490306178249159</v>
          </cell>
          <cell r="J33">
            <v>154428.45644095738</v>
          </cell>
          <cell r="K33">
            <v>171256.2274648725</v>
          </cell>
          <cell r="L33">
            <v>1508201.0344770809</v>
          </cell>
          <cell r="M33">
            <v>0.10239248807736057</v>
          </cell>
          <cell r="N33">
            <v>0.11354999999999997</v>
          </cell>
          <cell r="O33">
            <v>431904.91495459882</v>
          </cell>
        </row>
        <row r="34">
          <cell r="D34">
            <v>2030</v>
          </cell>
          <cell r="E34">
            <v>5070143.2989138197</v>
          </cell>
          <cell r="G34">
            <v>5548713.5303691132</v>
          </cell>
          <cell r="H34">
            <v>478570.23145529348</v>
          </cell>
          <cell r="I34">
            <v>0.91375113729768309</v>
          </cell>
          <cell r="J34">
            <v>160832.72902794709</v>
          </cell>
          <cell r="K34">
            <v>178817.04623214545</v>
          </cell>
          <cell r="L34">
            <v>1574786.8448449625</v>
          </cell>
          <cell r="M34">
            <v>0.10212984033644315</v>
          </cell>
          <cell r="N34">
            <v>0.11354999999999998</v>
          </cell>
          <cell r="O34">
            <v>449578.88174846955</v>
          </cell>
        </row>
        <row r="35">
          <cell r="D35">
            <v>2031</v>
          </cell>
          <cell r="E35">
            <v>5243005.0943974955</v>
          </cell>
          <cell r="G35">
            <v>5744735.1514188536</v>
          </cell>
          <cell r="H35">
            <v>501730.05702135805</v>
          </cell>
          <cell r="I35">
            <v>0.91266263042649776</v>
          </cell>
          <cell r="J35">
            <v>167784.64567283049</v>
          </cell>
          <cell r="K35">
            <v>186801.59656864378</v>
          </cell>
          <cell r="L35">
            <v>1645104.3290941771</v>
          </cell>
          <cell r="M35">
            <v>0.10199027666848072</v>
          </cell>
          <cell r="N35">
            <v>0.11354999999999998</v>
          </cell>
          <cell r="O35">
            <v>466567.76724592521</v>
          </cell>
        </row>
        <row r="36">
          <cell r="D36">
            <v>2032</v>
          </cell>
          <cell r="E36">
            <v>5422014.920720214</v>
          </cell>
          <cell r="G36">
            <v>5947587.1811585911</v>
          </cell>
          <cell r="H36">
            <v>525572.26043837704</v>
          </cell>
          <cell r="I36">
            <v>0.91163269332085761</v>
          </cell>
          <cell r="J36">
            <v>175246.59018869809</v>
          </cell>
          <cell r="K36">
            <v>195201.65994219814</v>
          </cell>
          <cell r="L36">
            <v>1719081.1091342859</v>
          </cell>
          <cell r="M36">
            <v>0.10194201382211146</v>
          </cell>
          <cell r="N36">
            <v>0.11354999999999998</v>
          </cell>
          <cell r="O36">
            <v>483193.40324929188</v>
          </cell>
        </row>
        <row r="37">
          <cell r="D37">
            <v>2033</v>
          </cell>
          <cell r="E37">
            <v>5608539.9084131205</v>
          </cell>
          <cell r="G37">
            <v>6158811.7668976132</v>
          </cell>
          <cell r="H37">
            <v>550271.85848449264</v>
          </cell>
          <cell r="I37">
            <v>0.91065291823950612</v>
          </cell>
          <cell r="J37">
            <v>183217.68027697506</v>
          </cell>
          <cell r="K37">
            <v>203985.88909066009</v>
          </cell>
          <cell r="L37">
            <v>1796441.1192484379</v>
          </cell>
          <cell r="M37">
            <v>0.10198924880634347</v>
          </cell>
          <cell r="N37">
            <v>0.11354999999999998</v>
          </cell>
          <cell r="O37">
            <v>499510.01077252807</v>
          </cell>
        </row>
        <row r="38">
          <cell r="D38">
            <v>2034</v>
          </cell>
          <cell r="E38">
            <v>5803980.8097312525</v>
          </cell>
          <cell r="G38">
            <v>6380035.5344203226</v>
          </cell>
          <cell r="H38">
            <v>576054.72468907014</v>
          </cell>
          <cell r="I38">
            <v>0.90970979368668836</v>
          </cell>
          <cell r="J38">
            <v>191720.09232392733</v>
          </cell>
          <cell r="K38">
            <v>213204.4470657674</v>
          </cell>
          <cell r="L38">
            <v>1877626.130037582</v>
          </cell>
          <cell r="M38">
            <v>0.10210770358212362</v>
          </cell>
          <cell r="N38">
            <v>0.11354999999999998</v>
          </cell>
          <cell r="O38">
            <v>515575.23088537453</v>
          </cell>
        </row>
        <row r="39">
          <cell r="D39">
            <v>2035</v>
          </cell>
          <cell r="E39">
            <v>6009856.6299116462</v>
          </cell>
          <cell r="G39">
            <v>6612944.2311558798</v>
          </cell>
          <cell r="H39">
            <v>603087.60124423355</v>
          </cell>
          <cell r="I39">
            <v>0.90880195263058805</v>
          </cell>
          <cell r="J39">
            <v>200723.58575118563</v>
          </cell>
          <cell r="K39">
            <v>222887.49956327135</v>
          </cell>
          <cell r="L39">
            <v>1962901.8015259479</v>
          </cell>
          <cell r="M39">
            <v>0.10225859775315523</v>
          </cell>
          <cell r="N39">
            <v>0.11354999999999998</v>
          </cell>
          <cell r="O39">
            <v>531881.99528364267</v>
          </cell>
        </row>
        <row r="40">
          <cell r="D40">
            <v>2036</v>
          </cell>
          <cell r="E40">
            <v>6227339.4951912742</v>
          </cell>
          <cell r="G40">
            <v>6858857.6776434928</v>
          </cell>
          <cell r="H40">
            <v>631518.18245221861</v>
          </cell>
          <cell r="I40">
            <v>0.90792662391717827</v>
          </cell>
          <cell r="J40">
            <v>210196.09733072668</v>
          </cell>
          <cell r="K40">
            <v>233013.6957233971</v>
          </cell>
          <cell r="L40">
            <v>2052080.1032443605</v>
          </cell>
          <cell r="M40">
            <v>0.10243074673274422</v>
          </cell>
          <cell r="N40">
            <v>0.11354999999999998</v>
          </cell>
          <cell r="O40">
            <v>548751.52237175335</v>
          </cell>
        </row>
        <row r="41">
          <cell r="D41">
            <v>2037</v>
          </cell>
          <cell r="E41">
            <v>6457349.0375429178</v>
          </cell>
          <cell r="G41">
            <v>7118827.2956586387</v>
          </cell>
          <cell r="H41">
            <v>661478.25811572094</v>
          </cell>
          <cell r="I41">
            <v>0.90708044588760872</v>
          </cell>
          <cell r="J41">
            <v>220105.15115681576</v>
          </cell>
          <cell r="K41">
            <v>243600.9697745181</v>
          </cell>
          <cell r="L41">
            <v>2145318.9764378523</v>
          </cell>
          <cell r="M41">
            <v>0.102597867065104</v>
          </cell>
          <cell r="N41">
            <v>0.11354999999999998</v>
          </cell>
          <cell r="O41">
            <v>566265.74166119355</v>
          </cell>
        </row>
        <row r="42">
          <cell r="D42">
            <v>2038</v>
          </cell>
          <cell r="E42">
            <v>6700820.7806562427</v>
          </cell>
          <cell r="G42">
            <v>7393954.7934688954</v>
          </cell>
          <cell r="H42">
            <v>693134.01281265263</v>
          </cell>
          <cell r="I42">
            <v>0.90625666072168842</v>
          </cell>
          <cell r="J42">
            <v>230478.74695311213</v>
          </cell>
          <cell r="K42">
            <v>254653.11862508807</v>
          </cell>
          <cell r="L42">
            <v>2242651.8593138536</v>
          </cell>
          <cell r="M42">
            <v>0.10277063111508883</v>
          </cell>
          <cell r="N42">
            <v>0.11355</v>
          </cell>
          <cell r="O42">
            <v>584479.97055913764</v>
          </cell>
        </row>
        <row r="43">
          <cell r="D43">
            <v>2039</v>
          </cell>
          <cell r="E43">
            <v>6958720.607722193</v>
          </cell>
          <cell r="G43">
            <v>7685318.1543836361</v>
          </cell>
          <cell r="H43">
            <v>726597.54666144308</v>
          </cell>
          <cell r="I43">
            <v>0.90545641285559553</v>
          </cell>
          <cell r="J43">
            <v>241308.68107944241</v>
          </cell>
          <cell r="K43">
            <v>266214.22613919049</v>
          </cell>
          <cell r="L43">
            <v>2344466.9849334257</v>
          </cell>
          <cell r="M43">
            <v>0.10292688386323968</v>
          </cell>
          <cell r="N43">
            <v>0.11355</v>
          </cell>
          <cell r="O43">
            <v>603589.63316587545</v>
          </cell>
        </row>
        <row r="44">
          <cell r="D44">
            <v>2040</v>
          </cell>
          <cell r="E44">
            <v>7231943.1786955083</v>
          </cell>
          <cell r="G44">
            <v>7993934.3978772722</v>
          </cell>
          <cell r="H44">
            <v>761991.21918176394</v>
          </cell>
          <cell r="I44">
            <v>0.90467882506214903</v>
          </cell>
          <cell r="J44">
            <v>252575.2872525721</v>
          </cell>
          <cell r="K44">
            <v>278282.25909107184</v>
          </cell>
          <cell r="L44">
            <v>2450746.4473013817</v>
          </cell>
          <cell r="M44">
            <v>0.10306055427753173</v>
          </cell>
          <cell r="N44">
            <v>0.11354999999999998</v>
          </cell>
          <cell r="O44">
            <v>623938.43700928905</v>
          </cell>
        </row>
        <row r="45">
          <cell r="D45">
            <v>2041</v>
          </cell>
          <cell r="E45">
            <v>7521102.3757772902</v>
          </cell>
          <cell r="G45">
            <v>8320537.8744941987</v>
          </cell>
          <cell r="H45">
            <v>799435.49871690851</v>
          </cell>
          <cell r="I45">
            <v>0.90392021396026567</v>
          </cell>
          <cell r="J45">
            <v>264313.0535785926</v>
          </cell>
          <cell r="K45">
            <v>290875.1368364935</v>
          </cell>
          <cell r="L45">
            <v>2561648.056684223</v>
          </cell>
          <cell r="M45">
            <v>0.10318086158983031</v>
          </cell>
          <cell r="N45">
            <v>0.11355</v>
          </cell>
          <cell r="O45">
            <v>645625.11812450225</v>
          </cell>
        </row>
        <row r="46">
          <cell r="D46">
            <v>2042</v>
          </cell>
          <cell r="E46">
            <v>7826782.8754892815</v>
          </cell>
          <cell r="G46">
            <v>8665847.4783103745</v>
          </cell>
          <cell r="H46">
            <v>839064.60282109305</v>
          </cell>
          <cell r="I46">
            <v>0.90317570152011373</v>
          </cell>
          <cell r="J46">
            <v>276545.92684008094</v>
          </cell>
          <cell r="K46">
            <v>304029.90018438874</v>
          </cell>
          <cell r="L46">
            <v>2677498.020117911</v>
          </cell>
          <cell r="M46">
            <v>0.10328520311208389</v>
          </cell>
          <cell r="N46">
            <v>0.11354999999999997</v>
          </cell>
          <cell r="O46">
            <v>668664.27364732302</v>
          </cell>
        </row>
        <row r="47">
          <cell r="D47">
            <v>2043</v>
          </cell>
          <cell r="E47">
            <v>8149645.431026347</v>
          </cell>
          <cell r="G47">
            <v>9030696.2711759731</v>
          </cell>
          <cell r="H47">
            <v>881050.84014962614</v>
          </cell>
          <cell r="I47">
            <v>0.90243821587027018</v>
          </cell>
          <cell r="J47">
            <v>289341.56911949976</v>
          </cell>
          <cell r="K47">
            <v>317768.19421997393</v>
          </cell>
          <cell r="L47">
            <v>2798486.959224782</v>
          </cell>
          <cell r="M47">
            <v>0.10339214487519043</v>
          </cell>
          <cell r="N47">
            <v>0.11354999999999998</v>
          </cell>
          <cell r="O47">
            <v>693002.85182014911</v>
          </cell>
        </row>
        <row r="48">
          <cell r="D48">
            <v>2044</v>
          </cell>
          <cell r="E48">
            <v>8490488.3194261715</v>
          </cell>
          <cell r="G48">
            <v>9415994.1637734696</v>
          </cell>
          <cell r="H48">
            <v>925505.84434729815</v>
          </cell>
          <cell r="I48">
            <v>0.90170917395976802</v>
          </cell>
          <cell r="J48">
            <v>302686.44527796563</v>
          </cell>
          <cell r="K48">
            <v>332130.45405308943</v>
          </cell>
          <cell r="L48">
            <v>2924970.973607129</v>
          </cell>
          <cell r="M48">
            <v>0.10348357231890307</v>
          </cell>
          <cell r="N48">
            <v>0.11354999999999998</v>
          </cell>
          <cell r="O48">
            <v>718717.38633785362</v>
          </cell>
        </row>
        <row r="49">
          <cell r="D49">
            <v>2045</v>
          </cell>
          <cell r="E49">
            <v>8850143.9401414078</v>
          </cell>
          <cell r="G49">
            <v>9822715.8105569538</v>
          </cell>
          <cell r="H49">
            <v>972571.870415546</v>
          </cell>
          <cell r="I49">
            <v>0.90098747747845098</v>
          </cell>
          <cell r="J49">
            <v>316550.19097131619</v>
          </cell>
          <cell r="K49">
            <v>347124.96829749364</v>
          </cell>
          <cell r="L49">
            <v>3057023.0585424365</v>
          </cell>
          <cell r="M49">
            <v>0.10354851269006939</v>
          </cell>
          <cell r="N49">
            <v>0.11355</v>
          </cell>
          <cell r="O49">
            <v>746174.93335015548</v>
          </cell>
        </row>
        <row r="50">
          <cell r="D50">
            <v>2046</v>
          </cell>
          <cell r="E50">
            <v>9229144.6980887447</v>
          </cell>
          <cell r="G50">
            <v>10251530.081313364</v>
          </cell>
          <cell r="H50">
            <v>1022385.3832246196</v>
          </cell>
          <cell r="I50">
            <v>0.90026997188563707</v>
          </cell>
          <cell r="J50">
            <v>330966.55418733781</v>
          </cell>
          <cell r="K50">
            <v>362775.61335455626</v>
          </cell>
          <cell r="L50">
            <v>3194853.4861695841</v>
          </cell>
          <cell r="M50">
            <v>0.10359365636642844</v>
          </cell>
          <cell r="N50">
            <v>0.11355</v>
          </cell>
          <cell r="O50">
            <v>775513.54541259003</v>
          </cell>
        </row>
        <row r="53">
          <cell r="D53" t="str">
            <v>1 Assets at the Beginning of FY 2006 includes a one time GOB contribution of $1,126,634,695.77</v>
          </cell>
        </row>
        <row r="54">
          <cell r="Q54" t="str">
            <v xml:space="preserve"> </v>
          </cell>
        </row>
      </sheetData>
      <sheetData sheetId="18"/>
      <sheetData sheetId="19" refreshError="1">
        <row r="24">
          <cell r="C24">
            <v>5.5E-2</v>
          </cell>
        </row>
        <row r="26">
          <cell r="C26">
            <v>0.09</v>
          </cell>
        </row>
      </sheetData>
      <sheetData sheetId="20"/>
      <sheetData sheetId="21"/>
      <sheetData sheetId="22"/>
      <sheetData sheetId="23"/>
      <sheetData sheetId="24"/>
      <sheetData sheetId="25"/>
      <sheetData sheetId="26"/>
      <sheetData sheetId="27" refreshError="1">
        <row r="7">
          <cell r="D7" t="str">
            <v xml:space="preserve"> January 1,</v>
          </cell>
        </row>
        <row r="8">
          <cell r="D8">
            <v>2003</v>
          </cell>
          <cell r="F8">
            <v>2004</v>
          </cell>
        </row>
        <row r="9">
          <cell r="C9" t="str">
            <v>Active Participants</v>
          </cell>
        </row>
        <row r="10">
          <cell r="C10" t="str">
            <v>Number</v>
          </cell>
          <cell r="D10">
            <v>10170</v>
          </cell>
          <cell r="F10">
            <v>10376</v>
          </cell>
        </row>
        <row r="11">
          <cell r="C11" t="str">
            <v>Average Age</v>
          </cell>
          <cell r="D11">
            <v>45.182061346017697</v>
          </cell>
          <cell r="F11">
            <v>45.090237888685422</v>
          </cell>
        </row>
        <row r="12">
          <cell r="C12" t="str">
            <v>Average Service</v>
          </cell>
          <cell r="D12">
            <v>12.163610291642085</v>
          </cell>
          <cell r="F12">
            <v>11.714790542309174</v>
          </cell>
        </row>
        <row r="13">
          <cell r="C13" t="str">
            <v>Average Annual Salary</v>
          </cell>
          <cell r="D13">
            <v>49870.323503087609</v>
          </cell>
          <cell r="F13">
            <v>49478.681271805224</v>
          </cell>
        </row>
        <row r="15">
          <cell r="C15" t="str">
            <v>Retirees</v>
          </cell>
        </row>
        <row r="16">
          <cell r="C16" t="str">
            <v>Number</v>
          </cell>
          <cell r="D16">
            <v>6579</v>
          </cell>
          <cell r="F16">
            <v>6851</v>
          </cell>
        </row>
        <row r="17">
          <cell r="C17" t="str">
            <v>Average Age</v>
          </cell>
          <cell r="D17">
            <v>66.099999999999994</v>
          </cell>
          <cell r="F17">
            <v>66.099999999999994</v>
          </cell>
        </row>
        <row r="18">
          <cell r="C18" t="str">
            <v>Average Annual Benefit</v>
          </cell>
          <cell r="D18">
            <v>20441.016111871104</v>
          </cell>
          <cell r="F18">
            <v>21724.572733907451</v>
          </cell>
        </row>
        <row r="20">
          <cell r="C20" t="str">
            <v>Disabled</v>
          </cell>
        </row>
        <row r="21">
          <cell r="C21" t="str">
            <v>Number</v>
          </cell>
          <cell r="D21">
            <v>834</v>
          </cell>
          <cell r="F21">
            <v>810</v>
          </cell>
        </row>
        <row r="22">
          <cell r="C22" t="str">
            <v>Average Age</v>
          </cell>
          <cell r="D22">
            <v>59.3</v>
          </cell>
          <cell r="F22">
            <v>60.1</v>
          </cell>
        </row>
        <row r="23">
          <cell r="C23" t="str">
            <v>Average Annual Benefit</v>
          </cell>
          <cell r="D23">
            <v>11002.871702637889</v>
          </cell>
          <cell r="F23">
            <v>11916.045777777781</v>
          </cell>
        </row>
        <row r="25">
          <cell r="C25" t="str">
            <v>Survivors</v>
          </cell>
        </row>
        <row r="26">
          <cell r="C26" t="str">
            <v>Number</v>
          </cell>
          <cell r="D26">
            <v>747</v>
          </cell>
          <cell r="F26">
            <v>738</v>
          </cell>
        </row>
        <row r="27">
          <cell r="C27" t="str">
            <v>Average Age</v>
          </cell>
          <cell r="D27">
            <v>73.7</v>
          </cell>
          <cell r="F27">
            <v>74.2</v>
          </cell>
        </row>
        <row r="28">
          <cell r="C28" t="str">
            <v>Average Annual Benefit</v>
          </cell>
          <cell r="D28">
            <v>7296.338688085676</v>
          </cell>
          <cell r="F28">
            <v>7557.9767479674792</v>
          </cell>
        </row>
        <row r="30">
          <cell r="C30" t="str">
            <v>Per Capital Claim Costs</v>
          </cell>
        </row>
        <row r="31">
          <cell r="C31" t="str">
            <v>Pre-Medicare</v>
          </cell>
          <cell r="D31">
            <v>8499</v>
          </cell>
          <cell r="F31">
            <v>9513</v>
          </cell>
        </row>
        <row r="32">
          <cell r="C32" t="str">
            <v>Post-Medicare</v>
          </cell>
          <cell r="D32">
            <v>3242</v>
          </cell>
          <cell r="F32">
            <v>3566</v>
          </cell>
        </row>
        <row r="33">
          <cell r="G33" t="str">
            <v xml:space="preserve"> </v>
          </cell>
        </row>
      </sheetData>
      <sheetData sheetId="28" refreshError="1">
        <row r="8">
          <cell r="D8" t="str">
            <v xml:space="preserve"> January 1,</v>
          </cell>
        </row>
        <row r="9">
          <cell r="D9">
            <v>2003</v>
          </cell>
          <cell r="F9">
            <v>2004</v>
          </cell>
        </row>
        <row r="10">
          <cell r="C10" t="str">
            <v>Disabled</v>
          </cell>
        </row>
        <row r="11">
          <cell r="C11" t="str">
            <v>Number</v>
          </cell>
          <cell r="D11">
            <v>834</v>
          </cell>
          <cell r="F11">
            <v>810</v>
          </cell>
        </row>
        <row r="12">
          <cell r="C12" t="str">
            <v>Average Age</v>
          </cell>
          <cell r="D12">
            <v>59.3</v>
          </cell>
          <cell r="F12">
            <v>60.1</v>
          </cell>
        </row>
        <row r="13">
          <cell r="C13" t="str">
            <v>Average Annual Benefit</v>
          </cell>
          <cell r="D13">
            <v>11002.871702637889</v>
          </cell>
          <cell r="F13">
            <v>11916.045777777781</v>
          </cell>
        </row>
        <row r="15">
          <cell r="C15" t="str">
            <v>Survivors</v>
          </cell>
        </row>
        <row r="16">
          <cell r="C16" t="str">
            <v>Number</v>
          </cell>
          <cell r="D16">
            <v>747</v>
          </cell>
          <cell r="F16">
            <v>738</v>
          </cell>
        </row>
        <row r="17">
          <cell r="C17" t="str">
            <v>Average Age</v>
          </cell>
          <cell r="D17">
            <v>73.7</v>
          </cell>
          <cell r="F17">
            <v>74.2</v>
          </cell>
        </row>
        <row r="18">
          <cell r="C18" t="str">
            <v>Average Annual Benefit</v>
          </cell>
          <cell r="D18">
            <v>7296.338688085676</v>
          </cell>
          <cell r="F18">
            <v>7557.9767479674792</v>
          </cell>
        </row>
        <row r="19">
          <cell r="G19" t="str">
            <v xml:space="preserve"> </v>
          </cell>
        </row>
      </sheetData>
      <sheetData sheetId="29" refreshError="1">
        <row r="9">
          <cell r="E9" t="str">
            <v>January 1,</v>
          </cell>
        </row>
        <row r="10">
          <cell r="D10" t="str">
            <v>Funding Status-Market Value</v>
          </cell>
          <cell r="E10">
            <v>2003</v>
          </cell>
          <cell r="G10">
            <v>2004</v>
          </cell>
        </row>
        <row r="11">
          <cell r="D11" t="str">
            <v xml:space="preserve">    Market Value of Assets</v>
          </cell>
          <cell r="E11">
            <v>1679.2</v>
          </cell>
          <cell r="G11">
            <v>1377.0021300000001</v>
          </cell>
        </row>
        <row r="12">
          <cell r="D12" t="str">
            <v xml:space="preserve">    Actuarial Accrued Liability</v>
          </cell>
          <cell r="E12">
            <v>2812.2</v>
          </cell>
          <cell r="G12">
            <v>3258.6265490000001</v>
          </cell>
        </row>
        <row r="13">
          <cell r="D13" t="str">
            <v xml:space="preserve">    Funding Ratio</v>
          </cell>
          <cell r="E13">
            <v>0.59711258089751806</v>
          </cell>
          <cell r="G13">
            <v>0.42257132239426803</v>
          </cell>
        </row>
        <row r="15">
          <cell r="D15" t="str">
            <v>Funding Status - GASB #25</v>
          </cell>
          <cell r="E15">
            <v>2003</v>
          </cell>
          <cell r="G15">
            <v>2004</v>
          </cell>
        </row>
        <row r="16">
          <cell r="D16" t="str">
            <v xml:space="preserve">    Actuarial Value of Assets</v>
          </cell>
          <cell r="E16">
            <v>1726.93694</v>
          </cell>
          <cell r="G16">
            <v>1581.045979</v>
          </cell>
        </row>
        <row r="17">
          <cell r="D17" t="str">
            <v xml:space="preserve">    Actuarial Accrued Liability</v>
          </cell>
          <cell r="E17">
            <v>3026.5963620000002</v>
          </cell>
          <cell r="G17">
            <v>3258.6265490000001</v>
          </cell>
        </row>
        <row r="18">
          <cell r="D18" t="str">
            <v xml:space="preserve">    Funding Ratio</v>
          </cell>
          <cell r="E18">
            <v>0.570587132688822</v>
          </cell>
          <cell r="G18">
            <v>0.48518784071319487</v>
          </cell>
        </row>
        <row r="19">
          <cell r="H19" t="str">
            <v xml:space="preserve"> </v>
          </cell>
        </row>
      </sheetData>
      <sheetData sheetId="30"/>
      <sheetData sheetId="31" refreshError="1">
        <row r="8">
          <cell r="E8">
            <v>2004</v>
          </cell>
          <cell r="F8">
            <v>2005</v>
          </cell>
          <cell r="G8">
            <v>2006</v>
          </cell>
          <cell r="H8">
            <v>2007</v>
          </cell>
          <cell r="I8">
            <v>2008</v>
          </cell>
        </row>
        <row r="9">
          <cell r="D9" t="str">
            <v>Normal Cost</v>
          </cell>
          <cell r="E9">
            <v>50572</v>
          </cell>
          <cell r="F9">
            <v>52838</v>
          </cell>
          <cell r="G9">
            <v>55394</v>
          </cell>
          <cell r="H9">
            <v>58174</v>
          </cell>
          <cell r="I9">
            <v>61173</v>
          </cell>
        </row>
        <row r="10">
          <cell r="D10" t="str">
            <v>40-Year Amortization of Unfunded Actuarial Liability</v>
          </cell>
          <cell r="E10">
            <v>143071</v>
          </cell>
          <cell r="F10">
            <v>66665</v>
          </cell>
          <cell r="G10">
            <v>0</v>
          </cell>
          <cell r="H10">
            <v>5388</v>
          </cell>
          <cell r="I10">
            <v>4902</v>
          </cell>
        </row>
        <row r="11">
          <cell r="D11" t="str">
            <v>Interest</v>
          </cell>
          <cell r="E11">
            <v>9984</v>
          </cell>
          <cell r="F11">
            <v>5378</v>
          </cell>
          <cell r="G11">
            <v>2493</v>
          </cell>
          <cell r="H11">
            <v>2860</v>
          </cell>
          <cell r="I11">
            <v>2973</v>
          </cell>
        </row>
        <row r="12">
          <cell r="D12" t="str">
            <v>Total Contribution for 40-year Amortization</v>
          </cell>
          <cell r="E12">
            <v>203627</v>
          </cell>
          <cell r="F12">
            <v>124881</v>
          </cell>
          <cell r="G12">
            <v>57887</v>
          </cell>
          <cell r="H12">
            <v>66422</v>
          </cell>
          <cell r="I12">
            <v>69048</v>
          </cell>
        </row>
        <row r="13">
          <cell r="D13" t="str">
            <v>40-year Amortization Contribution Rate</v>
          </cell>
          <cell r="E13">
            <v>0.3966314173797359</v>
          </cell>
        </row>
        <row r="14">
          <cell r="F14">
            <v>0.2305659973265784</v>
          </cell>
          <cell r="G14">
            <v>0.10130412412629633</v>
          </cell>
          <cell r="H14">
            <v>0.11018070950126567</v>
          </cell>
          <cell r="I14">
            <v>0.10856552563431304</v>
          </cell>
        </row>
        <row r="15">
          <cell r="D15" t="str">
            <v>Bargaining Agreement Contribution</v>
          </cell>
          <cell r="E15">
            <v>46205.189999999995</v>
          </cell>
          <cell r="F15">
            <v>48746.52</v>
          </cell>
          <cell r="G15">
            <v>51427.619999999995</v>
          </cell>
          <cell r="H15">
            <v>54256.14</v>
          </cell>
          <cell r="I15">
            <v>57240.27</v>
          </cell>
        </row>
        <row r="16">
          <cell r="D16" t="str">
            <v>Bargaining Agreement Contribution Rate</v>
          </cell>
          <cell r="E16">
            <v>0.09</v>
          </cell>
          <cell r="F16">
            <v>0.09</v>
          </cell>
          <cell r="G16">
            <v>0.09</v>
          </cell>
          <cell r="H16">
            <v>0.09</v>
          </cell>
          <cell r="I16">
            <v>0.09</v>
          </cell>
        </row>
        <row r="18">
          <cell r="D18" t="str">
            <v xml:space="preserve">Actuarial Accrued Liability </v>
          </cell>
          <cell r="E18">
            <v>2189666</v>
          </cell>
          <cell r="F18">
            <v>2261850</v>
          </cell>
          <cell r="G18">
            <v>2337027</v>
          </cell>
          <cell r="H18">
            <v>2415012</v>
          </cell>
          <cell r="I18">
            <v>2496423</v>
          </cell>
        </row>
        <row r="19">
          <cell r="D19" t="str">
            <v>Actuarial Value of Assets</v>
          </cell>
          <cell r="E19">
            <v>1581046</v>
          </cell>
          <cell r="F19">
            <v>1480167</v>
          </cell>
          <cell r="G19">
            <v>2337027</v>
          </cell>
          <cell r="H19">
            <v>2351834</v>
          </cell>
          <cell r="I19">
            <v>2438942</v>
          </cell>
        </row>
        <row r="20">
          <cell r="D20" t="str">
            <v>Funded Ratio</v>
          </cell>
          <cell r="E20">
            <v>0.72204893349031318</v>
          </cell>
          <cell r="F20">
            <v>0.65440546455335236</v>
          </cell>
          <cell r="G20">
            <v>1</v>
          </cell>
          <cell r="H20">
            <v>0.97383946746434391</v>
          </cell>
          <cell r="I20">
            <v>0.97697465533685601</v>
          </cell>
        </row>
        <row r="22">
          <cell r="D22" t="str">
            <v>Expected Compensation</v>
          </cell>
          <cell r="E22">
            <v>513391</v>
          </cell>
          <cell r="F22">
            <v>541628</v>
          </cell>
          <cell r="G22">
            <v>571418</v>
          </cell>
          <cell r="H22">
            <v>602846</v>
          </cell>
          <cell r="I22">
            <v>636003</v>
          </cell>
        </row>
        <row r="23">
          <cell r="D23" t="str">
            <v>Expected Unfunded</v>
          </cell>
          <cell r="E23">
            <v>608620</v>
          </cell>
          <cell r="F23">
            <v>781683</v>
          </cell>
          <cell r="G23">
            <v>0</v>
          </cell>
          <cell r="H23">
            <v>63178</v>
          </cell>
          <cell r="I23">
            <v>57481</v>
          </cell>
        </row>
        <row r="24">
          <cell r="J24" t="str">
            <v xml:space="preserve"> </v>
          </cell>
        </row>
      </sheetData>
      <sheetData sheetId="32" refreshError="1">
        <row r="7">
          <cell r="C7" t="str">
            <v>Year Ended December 31:</v>
          </cell>
          <cell r="D7">
            <v>2000</v>
          </cell>
          <cell r="E7">
            <v>2001</v>
          </cell>
          <cell r="F7">
            <v>2002</v>
          </cell>
          <cell r="G7">
            <v>2003</v>
          </cell>
          <cell r="H7">
            <v>2004</v>
          </cell>
          <cell r="I7">
            <v>2005</v>
          </cell>
          <cell r="J7">
            <v>2006</v>
          </cell>
        </row>
        <row r="9">
          <cell r="C9" t="str">
            <v>A.  Actuarial Value Beginning of Year</v>
          </cell>
          <cell r="D9">
            <v>1896563000</v>
          </cell>
          <cell r="E9">
            <v>1923533436</v>
          </cell>
          <cell r="F9">
            <v>1899066970</v>
          </cell>
          <cell r="G9">
            <v>1740052328</v>
          </cell>
        </row>
        <row r="10">
          <cell r="C10" t="str">
            <v>B.  Market Value End of Year</v>
          </cell>
          <cell r="D10">
            <v>1925057781</v>
          </cell>
          <cell r="E10">
            <v>1679215503</v>
          </cell>
          <cell r="F10">
            <v>1298624027</v>
          </cell>
          <cell r="G10">
            <v>1377002130</v>
          </cell>
        </row>
        <row r="11">
          <cell r="C11" t="str">
            <v>C.  Market Value Beginning of Year</v>
          </cell>
          <cell r="D11">
            <v>1896563000</v>
          </cell>
          <cell r="E11">
            <v>1925057781</v>
          </cell>
          <cell r="F11">
            <v>1679215503</v>
          </cell>
          <cell r="G11">
            <v>1298624027</v>
          </cell>
        </row>
        <row r="12">
          <cell r="C12" t="str">
            <v>D.  Non-Investment Net Cash Flow</v>
          </cell>
          <cell r="D12">
            <v>-137896000</v>
          </cell>
          <cell r="E12">
            <v>-136702461</v>
          </cell>
          <cell r="F12">
            <v>-178148646</v>
          </cell>
          <cell r="G12">
            <v>-172493059</v>
          </cell>
        </row>
        <row r="13">
          <cell r="C13" t="str">
            <v>E.  Investment Return</v>
          </cell>
        </row>
        <row r="14">
          <cell r="C14" t="str">
            <v xml:space="preserve">     E1.  Market Total:  B - C - D</v>
          </cell>
          <cell r="D14">
            <v>166390781</v>
          </cell>
          <cell r="E14">
            <v>-109139817</v>
          </cell>
          <cell r="F14">
            <v>-202442830</v>
          </cell>
          <cell r="G14">
            <v>250871162</v>
          </cell>
        </row>
        <row r="15">
          <cell r="C15" t="str">
            <v xml:space="preserve">     E2.  Amount for Immediate Recognition (9%)</v>
          </cell>
          <cell r="D15">
            <v>164485350</v>
          </cell>
          <cell r="E15">
            <v>167103590</v>
          </cell>
          <cell r="F15">
            <v>143112706</v>
          </cell>
          <cell r="G15">
            <v>109113975</v>
          </cell>
        </row>
        <row r="16">
          <cell r="C16" t="str">
            <v xml:space="preserve">     E3.  Amount for Phased-In Recognition:  E1-E2</v>
          </cell>
          <cell r="D16">
            <v>1905431</v>
          </cell>
          <cell r="E16">
            <v>-276243407</v>
          </cell>
          <cell r="F16">
            <v>-345555536</v>
          </cell>
          <cell r="G16">
            <v>141757187</v>
          </cell>
        </row>
        <row r="18">
          <cell r="C18" t="str">
            <v>F.  Phased-In Recognition of Investment Return</v>
          </cell>
        </row>
        <row r="19">
          <cell r="C19" t="str">
            <v xml:space="preserve">     F1.  Current Year:  0.2 x E3</v>
          </cell>
          <cell r="D19">
            <v>381086</v>
          </cell>
          <cell r="E19">
            <v>-55248681</v>
          </cell>
          <cell r="F19">
            <v>-69111107</v>
          </cell>
          <cell r="G19">
            <v>28351437</v>
          </cell>
          <cell r="H19" t="str">
            <v>Unknown</v>
          </cell>
          <cell r="I19" t="str">
            <v>Unknown</v>
          </cell>
          <cell r="J19" t="str">
            <v>Unknown</v>
          </cell>
        </row>
        <row r="20">
          <cell r="C20" t="str">
            <v xml:space="preserve">     F2.  First Prior Year</v>
          </cell>
          <cell r="D20">
            <v>0</v>
          </cell>
          <cell r="E20">
            <v>381086</v>
          </cell>
          <cell r="F20">
            <v>-55248681</v>
          </cell>
          <cell r="G20">
            <v>-69111107</v>
          </cell>
          <cell r="H20">
            <v>28351437</v>
          </cell>
          <cell r="I20" t="str">
            <v>Unknown</v>
          </cell>
          <cell r="J20" t="str">
            <v>Unknown</v>
          </cell>
        </row>
        <row r="21">
          <cell r="C21" t="str">
            <v xml:space="preserve">     F3.  Second Prior Year</v>
          </cell>
          <cell r="D21">
            <v>0</v>
          </cell>
          <cell r="E21">
            <v>0</v>
          </cell>
          <cell r="F21">
            <v>381086</v>
          </cell>
          <cell r="G21">
            <v>-55248681</v>
          </cell>
          <cell r="H21">
            <v>-69111107</v>
          </cell>
          <cell r="I21">
            <v>28351437</v>
          </cell>
          <cell r="J21" t="str">
            <v>Unknown</v>
          </cell>
        </row>
        <row r="22">
          <cell r="C22" t="str">
            <v xml:space="preserve">     F4.  Third Prior Year</v>
          </cell>
          <cell r="D22">
            <v>0</v>
          </cell>
          <cell r="E22">
            <v>0</v>
          </cell>
          <cell r="F22">
            <v>0</v>
          </cell>
          <cell r="G22">
            <v>381086</v>
          </cell>
          <cell r="H22">
            <v>-55248681</v>
          </cell>
          <cell r="I22">
            <v>-69111107</v>
          </cell>
          <cell r="J22" t="str">
            <v>Unknown</v>
          </cell>
        </row>
        <row r="23">
          <cell r="C23" t="str">
            <v xml:space="preserve">     F5.  Fourth Prior Year</v>
          </cell>
          <cell r="D23">
            <v>0</v>
          </cell>
          <cell r="E23">
            <v>0</v>
          </cell>
          <cell r="F23">
            <v>0</v>
          </cell>
          <cell r="G23">
            <v>0</v>
          </cell>
          <cell r="H23">
            <v>381086</v>
          </cell>
          <cell r="I23">
            <v>-55248681</v>
          </cell>
          <cell r="J23">
            <v>-69111107</v>
          </cell>
        </row>
        <row r="24">
          <cell r="C24" t="str">
            <v xml:space="preserve">     F6.  Total Recognized Investment Gain</v>
          </cell>
          <cell r="D24">
            <v>381086</v>
          </cell>
          <cell r="E24">
            <v>-54867595</v>
          </cell>
          <cell r="F24">
            <v>-123978702</v>
          </cell>
          <cell r="G24">
            <v>-95627265</v>
          </cell>
          <cell r="H24">
            <v>-95627265</v>
          </cell>
          <cell r="I24">
            <v>-96008351</v>
          </cell>
          <cell r="J24">
            <v>-69111107</v>
          </cell>
        </row>
        <row r="26">
          <cell r="C26" t="str">
            <v>G. Actuarial Value End of Year:  A + D + E2 + F6</v>
          </cell>
          <cell r="D26">
            <v>1923533436</v>
          </cell>
          <cell r="E26">
            <v>1899066970</v>
          </cell>
          <cell r="F26">
            <v>1740052328</v>
          </cell>
          <cell r="G26">
            <v>1581045979</v>
          </cell>
        </row>
        <row r="27">
          <cell r="C27" t="str">
            <v>H. Actual/Projected Difference between Market</v>
          </cell>
        </row>
        <row r="28">
          <cell r="C28" t="str">
            <v xml:space="preserve">     and Actuarial Value</v>
          </cell>
          <cell r="D28">
            <v>1524345</v>
          </cell>
          <cell r="E28">
            <v>-219851467</v>
          </cell>
          <cell r="F28">
            <v>-441428301</v>
          </cell>
          <cell r="G28">
            <v>-204043849</v>
          </cell>
          <cell r="H28">
            <v>-108416584</v>
          </cell>
          <cell r="I28">
            <v>-12408232</v>
          </cell>
          <cell r="J28">
            <v>56702875</v>
          </cell>
        </row>
        <row r="29">
          <cell r="C29" t="str">
            <v>I.  Market Rate of Return</v>
          </cell>
          <cell r="D29">
            <v>9.1042577895235052E-2</v>
          </cell>
          <cell r="E29">
            <v>-5.8781403539837407E-2</v>
          </cell>
          <cell r="F29">
            <v>-0.1273112303147825</v>
          </cell>
          <cell r="G29">
            <v>0.20692495738110644</v>
          </cell>
        </row>
        <row r="30">
          <cell r="C30" t="str">
            <v>J.  Actuarial Rate of Return</v>
          </cell>
          <cell r="D30">
            <v>0.09</v>
          </cell>
          <cell r="E30">
            <v>0.06</v>
          </cell>
          <cell r="F30">
            <v>1.0999999999999999E-2</v>
          </cell>
          <cell r="G30">
            <v>8.0000000000000002E-3</v>
          </cell>
        </row>
        <row r="31">
          <cell r="C31" t="str">
            <v>K.  Ratio of Market Value to Actuarial Value</v>
          </cell>
          <cell r="D31">
            <v>1.0007924712778427</v>
          </cell>
          <cell r="E31">
            <v>0.88423185149705386</v>
          </cell>
          <cell r="F31">
            <v>0.7463132034038461</v>
          </cell>
          <cell r="G31">
            <v>0.87094376020041098</v>
          </cell>
        </row>
        <row r="32">
          <cell r="K32" t="str">
            <v xml:space="preserve"> </v>
          </cell>
        </row>
      </sheetData>
      <sheetData sheetId="33"/>
      <sheetData sheetId="34" refreshError="1">
        <row r="9">
          <cell r="H9" t="str">
            <v>Expected Annual Pay</v>
          </cell>
        </row>
        <row r="10">
          <cell r="C10" t="str">
            <v>EMPLOYEE DATA</v>
          </cell>
          <cell r="D10">
            <v>37622</v>
          </cell>
          <cell r="F10">
            <v>37987</v>
          </cell>
          <cell r="H10">
            <v>37622</v>
          </cell>
          <cell r="J10">
            <v>37987</v>
          </cell>
        </row>
        <row r="12">
          <cell r="C12" t="str">
            <v>Active Employees</v>
          </cell>
        </row>
        <row r="13">
          <cell r="C13" t="str">
            <v>Number of Employees</v>
          </cell>
          <cell r="D13">
            <v>10170</v>
          </cell>
          <cell r="F13">
            <v>10376</v>
          </cell>
          <cell r="H13">
            <v>507181190.02640098</v>
          </cell>
          <cell r="J13">
            <v>513390796.87625104</v>
          </cell>
        </row>
        <row r="14">
          <cell r="C14" t="str">
            <v>Average Age</v>
          </cell>
          <cell r="D14">
            <v>45.182061346017697</v>
          </cell>
          <cell r="F14">
            <v>45.090237888685422</v>
          </cell>
        </row>
        <row r="15">
          <cell r="C15" t="str">
            <v>Average Past Service</v>
          </cell>
          <cell r="D15">
            <v>12.163610291642085</v>
          </cell>
          <cell r="F15">
            <v>11.714790542309174</v>
          </cell>
        </row>
        <row r="16">
          <cell r="C16" t="str">
            <v>Terminated Vesteds</v>
          </cell>
        </row>
        <row r="17">
          <cell r="C17" t="str">
            <v>Number of Employees</v>
          </cell>
          <cell r="D17">
            <v>44</v>
          </cell>
          <cell r="F17">
            <v>46</v>
          </cell>
        </row>
        <row r="19">
          <cell r="D19" t="str">
            <v>Number of Participants</v>
          </cell>
          <cell r="H19" t="str">
            <v>Monthly Pension</v>
          </cell>
        </row>
        <row r="20">
          <cell r="D20">
            <v>37622</v>
          </cell>
          <cell r="F20">
            <v>37987</v>
          </cell>
          <cell r="H20">
            <v>37622</v>
          </cell>
          <cell r="J20">
            <v>37987</v>
          </cell>
        </row>
        <row r="21">
          <cell r="C21" t="str">
            <v>Retired Employees &amp; Survivors</v>
          </cell>
        </row>
        <row r="22">
          <cell r="C22" t="str">
            <v>Age/Service Retirements</v>
          </cell>
          <cell r="D22">
            <v>6579</v>
          </cell>
          <cell r="F22">
            <v>6851</v>
          </cell>
          <cell r="H22">
            <v>11206787.083333334</v>
          </cell>
          <cell r="J22">
            <v>12402920.649999997</v>
          </cell>
        </row>
        <row r="23">
          <cell r="C23" t="str">
            <v>Disability Recipients</v>
          </cell>
          <cell r="D23">
            <v>834</v>
          </cell>
          <cell r="F23">
            <v>810</v>
          </cell>
          <cell r="H23">
            <v>764699.58333333337</v>
          </cell>
          <cell r="J23">
            <v>804333.0900000002</v>
          </cell>
        </row>
        <row r="24">
          <cell r="C24" t="str">
            <v>Surviving Spouses</v>
          </cell>
          <cell r="D24">
            <v>747</v>
          </cell>
          <cell r="F24">
            <v>738</v>
          </cell>
          <cell r="H24">
            <v>454197.08333333331</v>
          </cell>
          <cell r="J24">
            <v>464815.57</v>
          </cell>
        </row>
        <row r="25">
          <cell r="C25" t="str">
            <v>Total</v>
          </cell>
          <cell r="D25">
            <v>8160</v>
          </cell>
          <cell r="F25">
            <v>8399</v>
          </cell>
          <cell r="H25">
            <v>12425683.750000002</v>
          </cell>
          <cell r="J25">
            <v>13672069.309999997</v>
          </cell>
        </row>
        <row r="28">
          <cell r="C28" t="str">
            <v>VALUATION RESULTS</v>
          </cell>
        </row>
        <row r="29">
          <cell r="C29" t="str">
            <v>(In Thousands of Dollars)</v>
          </cell>
          <cell r="F29">
            <v>37622</v>
          </cell>
          <cell r="H29">
            <v>37987</v>
          </cell>
        </row>
        <row r="31">
          <cell r="C31" t="str">
            <v>Annual Normal Cost</v>
          </cell>
        </row>
        <row r="32">
          <cell r="C32" t="str">
            <v>Age/Service Pensions</v>
          </cell>
          <cell r="F32">
            <v>31959</v>
          </cell>
          <cell r="H32">
            <v>45800</v>
          </cell>
        </row>
        <row r="33">
          <cell r="C33" t="str">
            <v>Disability Allowance</v>
          </cell>
          <cell r="F33">
            <v>3352</v>
          </cell>
          <cell r="H33">
            <v>3926</v>
          </cell>
        </row>
        <row r="34">
          <cell r="C34" t="str">
            <v>Pre-Retirement Death Benefits</v>
          </cell>
          <cell r="F34">
            <v>559</v>
          </cell>
          <cell r="H34">
            <v>790</v>
          </cell>
        </row>
        <row r="35">
          <cell r="C35" t="str">
            <v>Healthcare Premium Reimbursement</v>
          </cell>
          <cell r="F35">
            <v>23054</v>
          </cell>
          <cell r="H35">
            <v>28285</v>
          </cell>
        </row>
        <row r="36">
          <cell r="C36" t="str">
            <v>Total</v>
          </cell>
          <cell r="F36">
            <v>58924</v>
          </cell>
          <cell r="H36">
            <v>78801</v>
          </cell>
        </row>
        <row r="38">
          <cell r="C38" t="str">
            <v>Actuarial Accrued Liability</v>
          </cell>
        </row>
        <row r="39">
          <cell r="C39" t="str">
            <v>Active Employees</v>
          </cell>
        </row>
        <row r="40">
          <cell r="C40" t="str">
            <v>Age/Service Pensions</v>
          </cell>
          <cell r="F40">
            <v>760947</v>
          </cell>
          <cell r="H40">
            <v>726728</v>
          </cell>
        </row>
        <row r="41">
          <cell r="C41" t="str">
            <v>Disability Allowance</v>
          </cell>
          <cell r="F41">
            <v>23521</v>
          </cell>
          <cell r="H41">
            <v>35333</v>
          </cell>
        </row>
        <row r="42">
          <cell r="C42" t="str">
            <v>Pre-Retirement Death Benefits</v>
          </cell>
          <cell r="F42">
            <v>10184</v>
          </cell>
          <cell r="H42">
            <v>10256</v>
          </cell>
        </row>
        <row r="43">
          <cell r="C43" t="str">
            <v>Healthcare Premium Reimbursement</v>
          </cell>
          <cell r="F43">
            <v>371037</v>
          </cell>
          <cell r="H43">
            <v>376001</v>
          </cell>
        </row>
        <row r="44">
          <cell r="C44" t="str">
            <v>Total</v>
          </cell>
          <cell r="F44">
            <v>1165689</v>
          </cell>
          <cell r="H44">
            <v>1148318</v>
          </cell>
        </row>
        <row r="46">
          <cell r="C46" t="str">
            <v>Terminated Vested Employees</v>
          </cell>
          <cell r="F46">
            <v>1970</v>
          </cell>
          <cell r="H46">
            <v>2396</v>
          </cell>
        </row>
        <row r="48">
          <cell r="C48" t="str">
            <v>Retired Employees and Survivors</v>
          </cell>
        </row>
        <row r="49">
          <cell r="C49" t="str">
            <v>Age/Service Pensions</v>
          </cell>
          <cell r="F49">
            <v>1206132.844</v>
          </cell>
          <cell r="H49">
            <v>1329581.577</v>
          </cell>
        </row>
        <row r="50">
          <cell r="C50" t="str">
            <v>Disability Allowance</v>
          </cell>
          <cell r="F50">
            <v>68549</v>
          </cell>
          <cell r="H50">
            <v>70396</v>
          </cell>
        </row>
        <row r="51">
          <cell r="C51" t="str">
            <v>Post-Retirement Death Benefits</v>
          </cell>
          <cell r="F51">
            <v>14420</v>
          </cell>
          <cell r="H51">
            <v>14975</v>
          </cell>
        </row>
        <row r="52">
          <cell r="C52" t="str">
            <v>Healthcare Premium Reimbursement</v>
          </cell>
          <cell r="F52">
            <v>569836</v>
          </cell>
          <cell r="H52">
            <v>692960</v>
          </cell>
        </row>
        <row r="53">
          <cell r="C53" t="str">
            <v>Total</v>
          </cell>
          <cell r="F53">
            <v>1858937.844</v>
          </cell>
          <cell r="H53">
            <v>2107912.577</v>
          </cell>
        </row>
        <row r="55">
          <cell r="C55" t="str">
            <v>Liability Due to Excess Claims1</v>
          </cell>
          <cell r="F55">
            <v>0</v>
          </cell>
          <cell r="H55">
            <v>0</v>
          </cell>
        </row>
        <row r="57">
          <cell r="C57" t="str">
            <v>Total Actuarial Accrued Liability</v>
          </cell>
          <cell r="F57">
            <v>3026596.844</v>
          </cell>
          <cell r="H57">
            <v>3258626.577</v>
          </cell>
        </row>
        <row r="58">
          <cell r="C58" t="str">
            <v>Actuarial Value of Assets</v>
          </cell>
          <cell r="F58">
            <v>1726936.94</v>
          </cell>
          <cell r="H58">
            <v>1581045.9790000001</v>
          </cell>
        </row>
        <row r="59">
          <cell r="C59" t="str">
            <v>Unfunded Actuarial Accrued Liability</v>
          </cell>
          <cell r="F59">
            <v>1299659.9040000001</v>
          </cell>
          <cell r="H59">
            <v>1677580.598</v>
          </cell>
        </row>
        <row r="60">
          <cell r="K60" t="str">
            <v xml:space="preserve"> </v>
          </cell>
        </row>
      </sheetData>
      <sheetData sheetId="35"/>
      <sheetData sheetId="36"/>
      <sheetData sheetId="37"/>
      <sheetData sheetId="38" refreshError="1">
        <row r="7">
          <cell r="D7" t="str">
            <v>Actuarial assumptions</v>
          </cell>
        </row>
        <row r="8">
          <cell r="D8" t="str">
            <v>Economic</v>
          </cell>
        </row>
        <row r="9">
          <cell r="D9" t="str">
            <v>Investment results</v>
          </cell>
          <cell r="E9">
            <v>-123062728.32828188</v>
          </cell>
        </row>
        <row r="10">
          <cell r="D10" t="str">
            <v>Pay increases</v>
          </cell>
          <cell r="E10">
            <v>41903504</v>
          </cell>
        </row>
        <row r="11">
          <cell r="F11">
            <v>-81159224.328281879</v>
          </cell>
        </row>
        <row r="12">
          <cell r="D12" t="str">
            <v>Demographic</v>
          </cell>
        </row>
        <row r="13">
          <cell r="D13" t="str">
            <v>Retirement</v>
          </cell>
          <cell r="E13">
            <v>-43652633</v>
          </cell>
        </row>
        <row r="14">
          <cell r="D14" t="str">
            <v>Disability</v>
          </cell>
          <cell r="E14">
            <v>1629739</v>
          </cell>
        </row>
        <row r="15">
          <cell r="D15" t="str">
            <v>Withdrawal</v>
          </cell>
          <cell r="E15">
            <v>-12944511</v>
          </cell>
        </row>
        <row r="16">
          <cell r="D16" t="str">
            <v>New entrants and rehires</v>
          </cell>
          <cell r="E16">
            <v>-4016834</v>
          </cell>
        </row>
        <row r="17">
          <cell r="D17" t="str">
            <v>Mortality</v>
          </cell>
          <cell r="E17">
            <v>-4336636</v>
          </cell>
        </row>
        <row r="18">
          <cell r="F18">
            <v>-63320875</v>
          </cell>
        </row>
        <row r="20">
          <cell r="D20" t="str">
            <v>Arbitration Award Plan Change</v>
          </cell>
          <cell r="F20">
            <v>-154057334</v>
          </cell>
        </row>
        <row r="22">
          <cell r="D22" t="str">
            <v>Arbitration Award Methodology Change</v>
          </cell>
          <cell r="F22">
            <v>148234806</v>
          </cell>
        </row>
        <row r="25">
          <cell r="D25" t="str">
            <v>Healthcare Claims Experience</v>
          </cell>
          <cell r="F25">
            <v>-39984218</v>
          </cell>
        </row>
        <row r="28">
          <cell r="D28" t="str">
            <v>Dependent Premium Update</v>
          </cell>
          <cell r="F28">
            <v>-13528099</v>
          </cell>
        </row>
        <row r="31">
          <cell r="D31" t="str">
            <v>Retiree Healthcare Valuation System Update</v>
          </cell>
          <cell r="F31">
            <v>-42366199</v>
          </cell>
        </row>
        <row r="33">
          <cell r="D33" t="str">
            <v>Other Sources</v>
          </cell>
          <cell r="F33">
            <v>354364</v>
          </cell>
        </row>
        <row r="35">
          <cell r="D35" t="str">
            <v>Total</v>
          </cell>
          <cell r="F35">
            <v>-245826779.32828188</v>
          </cell>
        </row>
        <row r="36">
          <cell r="G36" t="str">
            <v xml:space="preserve"> </v>
          </cell>
        </row>
      </sheetData>
      <sheetData sheetId="39" refreshError="1">
        <row r="12">
          <cell r="F12" t="str">
            <v>Market</v>
          </cell>
          <cell r="H12" t="str">
            <v>Actuarial</v>
          </cell>
        </row>
        <row r="13">
          <cell r="D13" t="str">
            <v>Valuation</v>
          </cell>
          <cell r="F13" t="str">
            <v>Value of</v>
          </cell>
          <cell r="H13" t="str">
            <v>Value of</v>
          </cell>
          <cell r="J13" t="str">
            <v>Ratio of</v>
          </cell>
        </row>
        <row r="14">
          <cell r="D14" t="str">
            <v>Date</v>
          </cell>
          <cell r="F14" t="str">
            <v>Assets</v>
          </cell>
          <cell r="H14" t="str">
            <v>Assets</v>
          </cell>
          <cell r="J14" t="str">
            <v>MV to AV</v>
          </cell>
        </row>
        <row r="15">
          <cell r="D15" t="str">
            <v>Dec. 31</v>
          </cell>
          <cell r="F15" t="str">
            <v>(1)</v>
          </cell>
          <cell r="H15" t="str">
            <v>(2)</v>
          </cell>
          <cell r="J15" t="str">
            <v>(1)/(2)</v>
          </cell>
        </row>
        <row r="17">
          <cell r="D17">
            <v>1994</v>
          </cell>
          <cell r="F17">
            <v>1174</v>
          </cell>
          <cell r="H17">
            <v>1256</v>
          </cell>
          <cell r="J17">
            <v>0.9347133757961783</v>
          </cell>
        </row>
        <row r="18">
          <cell r="D18">
            <v>1995</v>
          </cell>
          <cell r="F18">
            <v>1354</v>
          </cell>
          <cell r="H18">
            <v>1285</v>
          </cell>
          <cell r="J18">
            <v>1.0536964980544747</v>
          </cell>
        </row>
        <row r="19">
          <cell r="D19">
            <v>1996</v>
          </cell>
          <cell r="F19">
            <v>1501</v>
          </cell>
          <cell r="H19">
            <v>1374</v>
          </cell>
          <cell r="J19">
            <v>1.0924308588064047</v>
          </cell>
        </row>
        <row r="20">
          <cell r="D20">
            <v>1997</v>
          </cell>
          <cell r="F20">
            <v>1726</v>
          </cell>
          <cell r="H20">
            <v>1471</v>
          </cell>
          <cell r="J20">
            <v>1.1733514615907545</v>
          </cell>
        </row>
        <row r="21">
          <cell r="D21">
            <v>1998</v>
          </cell>
          <cell r="F21">
            <v>1797</v>
          </cell>
          <cell r="H21">
            <v>1577</v>
          </cell>
          <cell r="J21">
            <v>1.1395053899809766</v>
          </cell>
        </row>
        <row r="22">
          <cell r="D22">
            <v>1999</v>
          </cell>
          <cell r="F22">
            <v>1897</v>
          </cell>
          <cell r="H22">
            <v>1722</v>
          </cell>
          <cell r="J22">
            <v>1.1016260162601625</v>
          </cell>
        </row>
        <row r="23">
          <cell r="D23">
            <v>2000</v>
          </cell>
          <cell r="F23">
            <v>1925</v>
          </cell>
          <cell r="H23">
            <v>1828</v>
          </cell>
          <cell r="J23">
            <v>1.0530634573304158</v>
          </cell>
        </row>
        <row r="24">
          <cell r="D24">
            <v>2001</v>
          </cell>
          <cell r="F24">
            <v>1679.2155029999999</v>
          </cell>
          <cell r="H24">
            <v>1864.7272579999999</v>
          </cell>
          <cell r="J24">
            <v>0.90051534120921828</v>
          </cell>
        </row>
        <row r="25">
          <cell r="D25">
            <v>2002</v>
          </cell>
          <cell r="F25">
            <v>1298.6240270000001</v>
          </cell>
          <cell r="H25">
            <v>1726.93694</v>
          </cell>
          <cell r="J25">
            <v>0.75198115051033654</v>
          </cell>
        </row>
        <row r="26">
          <cell r="D26">
            <v>2003</v>
          </cell>
          <cell r="F26">
            <v>1377.0021300000001</v>
          </cell>
          <cell r="H26">
            <v>1581.045979</v>
          </cell>
          <cell r="J26">
            <v>0.87094376020041098</v>
          </cell>
        </row>
        <row r="27">
          <cell r="K27" t="str">
            <v xml:space="preserve"> </v>
          </cell>
        </row>
      </sheetData>
      <sheetData sheetId="40" refreshError="1">
        <row r="17">
          <cell r="F17" t="str">
            <v>Actuarial</v>
          </cell>
          <cell r="H17" t="str">
            <v>Actuarial Accrued</v>
          </cell>
          <cell r="J17" t="str">
            <v>Unfunded</v>
          </cell>
          <cell r="P17" t="str">
            <v xml:space="preserve">UAAL as a </v>
          </cell>
        </row>
        <row r="18">
          <cell r="D18" t="str">
            <v>Actuarial</v>
          </cell>
          <cell r="F18" t="str">
            <v>Value of</v>
          </cell>
          <cell r="H18" t="str">
            <v>Liability (AAL)</v>
          </cell>
          <cell r="J18" t="str">
            <v>AAL</v>
          </cell>
          <cell r="L18" t="str">
            <v>Funded</v>
          </cell>
          <cell r="N18" t="str">
            <v>Covered</v>
          </cell>
          <cell r="P18" t="str">
            <v>Percentage of</v>
          </cell>
        </row>
        <row r="19">
          <cell r="D19" t="str">
            <v>Valuation</v>
          </cell>
          <cell r="F19" t="str">
            <v>Assets</v>
          </cell>
          <cell r="H19" t="str">
            <v>Entry Age</v>
          </cell>
          <cell r="J19" t="str">
            <v>(UAAL)</v>
          </cell>
          <cell r="L19" t="str">
            <v>Ratio</v>
          </cell>
          <cell r="N19" t="str">
            <v>Payroll</v>
          </cell>
          <cell r="P19" t="str">
            <v>Covered Payroll</v>
          </cell>
        </row>
        <row r="20">
          <cell r="D20" t="str">
            <v>Date</v>
          </cell>
          <cell r="F20" t="str">
            <v>(a)</v>
          </cell>
          <cell r="H20" t="str">
            <v>(b)</v>
          </cell>
          <cell r="J20" t="str">
            <v>(b-a)</v>
          </cell>
          <cell r="L20" t="str">
            <v>(a/b)</v>
          </cell>
          <cell r="N20" t="str">
            <v>(c)</v>
          </cell>
          <cell r="P20" t="str">
            <v>((b-a)/c)</v>
          </cell>
        </row>
        <row r="22">
          <cell r="D22" t="str">
            <v>01/01/2004</v>
          </cell>
          <cell r="F22">
            <v>1581045.9790000001</v>
          </cell>
          <cell r="H22">
            <v>3258626.577</v>
          </cell>
          <cell r="J22">
            <v>1677580.598</v>
          </cell>
          <cell r="L22">
            <v>0.48518783654418102</v>
          </cell>
          <cell r="N22">
            <v>486626.34774999804</v>
          </cell>
          <cell r="P22">
            <v>3.4473690250365339</v>
          </cell>
        </row>
        <row r="23">
          <cell r="D23" t="str">
            <v>01/01/2003</v>
          </cell>
          <cell r="F23">
            <v>1726936.94</v>
          </cell>
          <cell r="H23">
            <v>3026596.844</v>
          </cell>
          <cell r="J23">
            <v>1299659.9040000001</v>
          </cell>
          <cell r="L23">
            <v>0.57058704182009645</v>
          </cell>
          <cell r="N23">
            <v>480740.46448000002</v>
          </cell>
          <cell r="P23">
            <v>2.7034543584879969</v>
          </cell>
        </row>
        <row r="24">
          <cell r="D24" t="str">
            <v>01/01/2002</v>
          </cell>
          <cell r="F24">
            <v>1864727.2579999999</v>
          </cell>
          <cell r="H24">
            <v>2812194</v>
          </cell>
          <cell r="J24">
            <v>947466.74200000009</v>
          </cell>
          <cell r="L24">
            <v>0.66308627996503799</v>
          </cell>
          <cell r="N24">
            <v>459342.77601999999</v>
          </cell>
          <cell r="P24">
            <v>2.0626573257761365</v>
          </cell>
        </row>
        <row r="25">
          <cell r="D25" t="str">
            <v>01/01/2001</v>
          </cell>
          <cell r="F25">
            <v>1828095</v>
          </cell>
          <cell r="H25">
            <v>2358856</v>
          </cell>
          <cell r="J25">
            <v>530761</v>
          </cell>
          <cell r="L25">
            <v>0.77499219960862387</v>
          </cell>
          <cell r="N25">
            <v>431703</v>
          </cell>
          <cell r="P25">
            <v>1.2294586787675785</v>
          </cell>
        </row>
        <row r="26">
          <cell r="D26" t="str">
            <v>01/01/2000</v>
          </cell>
          <cell r="F26">
            <v>1722215</v>
          </cell>
          <cell r="H26">
            <v>2156279</v>
          </cell>
          <cell r="J26">
            <v>434064</v>
          </cell>
          <cell r="L26">
            <v>0.79869766389228847</v>
          </cell>
          <cell r="N26">
            <v>424518</v>
          </cell>
          <cell r="P26">
            <v>1.0224866790100773</v>
          </cell>
        </row>
        <row r="27">
          <cell r="D27" t="str">
            <v>01/01/1999</v>
          </cell>
          <cell r="F27">
            <v>1576924</v>
          </cell>
          <cell r="H27">
            <v>2054953</v>
          </cell>
          <cell r="J27">
            <v>478029</v>
          </cell>
          <cell r="L27">
            <v>0.76737716142412993</v>
          </cell>
          <cell r="N27">
            <v>407406</v>
          </cell>
          <cell r="P27">
            <v>1.1733479624747793</v>
          </cell>
        </row>
        <row r="28">
          <cell r="D28" t="str">
            <v>01/01/1998</v>
          </cell>
          <cell r="F28">
            <v>1470510</v>
          </cell>
          <cell r="H28">
            <v>1994422</v>
          </cell>
          <cell r="J28">
            <v>523912</v>
          </cell>
          <cell r="L28">
            <v>0.73731136138690812</v>
          </cell>
          <cell r="N28">
            <v>457717</v>
          </cell>
          <cell r="P28">
            <v>1.144619928908037</v>
          </cell>
        </row>
        <row r="29">
          <cell r="D29" t="str">
            <v>01/01/1997</v>
          </cell>
          <cell r="F29">
            <v>1373715</v>
          </cell>
          <cell r="H29">
            <v>1748190</v>
          </cell>
          <cell r="J29">
            <v>374475</v>
          </cell>
          <cell r="L29">
            <v>0.7857927341993719</v>
          </cell>
          <cell r="N29">
            <v>443508</v>
          </cell>
          <cell r="P29">
            <v>0.8443477907952055</v>
          </cell>
        </row>
        <row r="30">
          <cell r="D30" t="str">
            <v>01/01/1996</v>
          </cell>
          <cell r="F30">
            <v>1285155</v>
          </cell>
          <cell r="H30">
            <v>1669915</v>
          </cell>
          <cell r="J30">
            <v>384760</v>
          </cell>
          <cell r="L30">
            <v>0.76959306311997921</v>
          </cell>
          <cell r="N30">
            <v>414667</v>
          </cell>
          <cell r="P30">
            <v>0.92787706762293598</v>
          </cell>
        </row>
        <row r="31">
          <cell r="Q31" t="str">
            <v xml:space="preserve"> </v>
          </cell>
        </row>
      </sheetData>
      <sheetData sheetId="41" refreshError="1">
        <row r="15">
          <cell r="K15" t="str">
            <v>Annual</v>
          </cell>
        </row>
        <row r="16">
          <cell r="C16" t="str">
            <v>Year</v>
          </cell>
          <cell r="E16" t="str">
            <v>Authority</v>
          </cell>
          <cell r="G16" t="str">
            <v>Employee</v>
          </cell>
          <cell r="I16" t="str">
            <v>Total</v>
          </cell>
          <cell r="K16" t="str">
            <v>Required</v>
          </cell>
          <cell r="M16" t="str">
            <v>Percentage</v>
          </cell>
        </row>
        <row r="17">
          <cell r="C17" t="str">
            <v>Ended</v>
          </cell>
          <cell r="E17" t="str">
            <v>Contribution</v>
          </cell>
          <cell r="G17" t="str">
            <v>Contribution</v>
          </cell>
          <cell r="I17" t="str">
            <v>Contribution</v>
          </cell>
          <cell r="K17" t="str">
            <v>Contribution</v>
          </cell>
          <cell r="M17" t="str">
            <v>Contributed</v>
          </cell>
        </row>
        <row r="18">
          <cell r="C18">
            <v>37986</v>
          </cell>
          <cell r="E18" t="str">
            <v>(a)</v>
          </cell>
          <cell r="G18" t="str">
            <v>(b)</v>
          </cell>
          <cell r="I18" t="str">
            <v>(a+b)</v>
          </cell>
          <cell r="K18" t="str">
            <v>(c)</v>
          </cell>
          <cell r="M18" t="str">
            <v>( [a+b]/c )</v>
          </cell>
        </row>
        <row r="21">
          <cell r="C21">
            <v>2004</v>
          </cell>
          <cell r="E21">
            <v>30803.447812575061</v>
          </cell>
          <cell r="G21">
            <v>15401.723906287531</v>
          </cell>
          <cell r="I21">
            <v>46205.171718862592</v>
          </cell>
          <cell r="K21">
            <v>231856</v>
          </cell>
          <cell r="M21">
            <v>0.1992839163914783</v>
          </cell>
        </row>
        <row r="22">
          <cell r="C22">
            <v>2003</v>
          </cell>
          <cell r="E22">
            <v>29596.923999999999</v>
          </cell>
          <cell r="G22">
            <v>14839.901</v>
          </cell>
          <cell r="I22">
            <v>44436.824999999997</v>
          </cell>
          <cell r="K22">
            <v>177404</v>
          </cell>
          <cell r="M22">
            <v>0.25048378277829136</v>
          </cell>
        </row>
        <row r="23">
          <cell r="C23">
            <v>2002</v>
          </cell>
          <cell r="E23">
            <v>29076.397722065882</v>
          </cell>
          <cell r="G23">
            <v>14538.198861032941</v>
          </cell>
          <cell r="I23">
            <v>43614.596583098821</v>
          </cell>
          <cell r="K23">
            <v>142758.28224788047</v>
          </cell>
          <cell r="M23">
            <v>0.30551359890537183</v>
          </cell>
        </row>
        <row r="24">
          <cell r="C24">
            <v>2001</v>
          </cell>
          <cell r="E24">
            <v>27219</v>
          </cell>
          <cell r="G24">
            <v>13639</v>
          </cell>
          <cell r="I24">
            <v>40858</v>
          </cell>
          <cell r="K24">
            <v>82949.430120678546</v>
          </cell>
          <cell r="M24">
            <v>0.49256516820619445</v>
          </cell>
        </row>
        <row r="25">
          <cell r="C25">
            <v>2000</v>
          </cell>
          <cell r="E25">
            <v>25904</v>
          </cell>
          <cell r="G25">
            <v>12981</v>
          </cell>
          <cell r="I25">
            <v>38885</v>
          </cell>
          <cell r="K25">
            <v>73696</v>
          </cell>
          <cell r="M25">
            <v>0.52764057750759874</v>
          </cell>
        </row>
        <row r="26">
          <cell r="C26">
            <v>1999</v>
          </cell>
          <cell r="E26">
            <v>25649</v>
          </cell>
          <cell r="G26">
            <v>12874</v>
          </cell>
          <cell r="I26">
            <v>38523</v>
          </cell>
          <cell r="K26">
            <v>76122</v>
          </cell>
          <cell r="M26">
            <v>0.5060692046977221</v>
          </cell>
        </row>
        <row r="27">
          <cell r="C27">
            <v>1998</v>
          </cell>
          <cell r="E27">
            <v>24432</v>
          </cell>
          <cell r="G27">
            <v>12165</v>
          </cell>
          <cell r="I27">
            <v>36597</v>
          </cell>
          <cell r="K27">
            <v>82052</v>
          </cell>
          <cell r="M27">
            <v>0.44602203480719543</v>
          </cell>
        </row>
        <row r="28">
          <cell r="C28">
            <v>1997</v>
          </cell>
          <cell r="E28">
            <v>12662</v>
          </cell>
          <cell r="G28">
            <v>6366</v>
          </cell>
          <cell r="I28">
            <v>19028</v>
          </cell>
          <cell r="K28">
            <v>68531</v>
          </cell>
          <cell r="M28">
            <v>0.27765536764384002</v>
          </cell>
        </row>
        <row r="29">
          <cell r="C29">
            <v>1996</v>
          </cell>
          <cell r="E29">
            <v>26228</v>
          </cell>
          <cell r="G29">
            <v>13165</v>
          </cell>
          <cell r="I29">
            <v>39393</v>
          </cell>
          <cell r="K29">
            <v>66599</v>
          </cell>
          <cell r="M29">
            <v>0.59149536779831524</v>
          </cell>
        </row>
        <row r="30">
          <cell r="N30" t="str">
            <v xml:space="preserve"> </v>
          </cell>
        </row>
      </sheetData>
      <sheetData sheetId="42" refreshError="1">
        <row r="16">
          <cell r="E16" t="str">
            <v>Actuarial</v>
          </cell>
          <cell r="G16" t="str">
            <v>Actuarial Accrued</v>
          </cell>
          <cell r="I16" t="str">
            <v>Unfunded</v>
          </cell>
          <cell r="O16" t="str">
            <v xml:space="preserve">UAAL as a </v>
          </cell>
        </row>
        <row r="17">
          <cell r="C17" t="str">
            <v>Actuarial</v>
          </cell>
          <cell r="E17" t="str">
            <v>Value of</v>
          </cell>
          <cell r="G17" t="str">
            <v>Liability (AAL)</v>
          </cell>
          <cell r="I17" t="str">
            <v>AAL</v>
          </cell>
          <cell r="K17" t="str">
            <v>Funded</v>
          </cell>
          <cell r="M17" t="str">
            <v>Covered</v>
          </cell>
          <cell r="O17" t="str">
            <v>Percentage of</v>
          </cell>
        </row>
        <row r="18">
          <cell r="C18" t="str">
            <v>Valuation</v>
          </cell>
          <cell r="E18" t="str">
            <v>Assets</v>
          </cell>
          <cell r="G18" t="str">
            <v>Entry Age</v>
          </cell>
          <cell r="I18" t="str">
            <v>(UAAL)</v>
          </cell>
          <cell r="K18" t="str">
            <v>Ratio</v>
          </cell>
          <cell r="M18" t="str">
            <v>Payroll</v>
          </cell>
          <cell r="O18" t="str">
            <v>Covered Payroll</v>
          </cell>
        </row>
        <row r="19">
          <cell r="C19" t="str">
            <v>Date</v>
          </cell>
          <cell r="E19" t="str">
            <v>(a)</v>
          </cell>
          <cell r="G19" t="str">
            <v>(b)</v>
          </cell>
          <cell r="I19" t="str">
            <v>(b-a)</v>
          </cell>
          <cell r="K19" t="str">
            <v>(a/b)</v>
          </cell>
          <cell r="M19" t="str">
            <v>(c)</v>
          </cell>
          <cell r="O19" t="str">
            <v>((b-a)/c)</v>
          </cell>
        </row>
        <row r="21">
          <cell r="C21" t="str">
            <v>01/01/2004</v>
          </cell>
          <cell r="E21">
            <v>1062399.2</v>
          </cell>
          <cell r="G21">
            <v>2189665.7549999999</v>
          </cell>
          <cell r="I21">
            <v>1127266.5549999999</v>
          </cell>
          <cell r="K21">
            <v>0.48518784091775685</v>
          </cell>
          <cell r="M21">
            <v>486626.34774999804</v>
          </cell>
          <cell r="O21">
            <v>2.3164930551173684</v>
          </cell>
        </row>
        <row r="22">
          <cell r="C22" t="str">
            <v>01/01/2003</v>
          </cell>
          <cell r="E22">
            <v>1190086.517</v>
          </cell>
          <cell r="G22">
            <v>2085722.6680000001</v>
          </cell>
          <cell r="I22">
            <v>895636.15100000007</v>
          </cell>
          <cell r="K22">
            <v>0.57058713282393114</v>
          </cell>
          <cell r="M22">
            <v>480740.46448000002</v>
          </cell>
          <cell r="O22">
            <v>1.8630346666756625</v>
          </cell>
        </row>
        <row r="23">
          <cell r="C23" t="str">
            <v>01/01/2002</v>
          </cell>
          <cell r="E23">
            <v>1355567</v>
          </cell>
          <cell r="G23">
            <v>2044329.6740000001</v>
          </cell>
          <cell r="I23">
            <v>688762.67400000012</v>
          </cell>
          <cell r="K23">
            <v>0.66300000000000003</v>
          </cell>
          <cell r="M23">
            <v>459342.77601999999</v>
          </cell>
          <cell r="O23">
            <v>1.4994525003045027</v>
          </cell>
        </row>
        <row r="24">
          <cell r="C24" t="str">
            <v>01/01/2001</v>
          </cell>
          <cell r="E24">
            <v>1595609</v>
          </cell>
          <cell r="G24">
            <v>2058871.48</v>
          </cell>
          <cell r="I24">
            <v>463262.48</v>
          </cell>
          <cell r="K24">
            <v>0.77500000000000002</v>
          </cell>
          <cell r="M24">
            <v>431703</v>
          </cell>
          <cell r="O24">
            <v>1.0731046112721014</v>
          </cell>
        </row>
        <row r="25">
          <cell r="C25" t="str">
            <v>01/01/2000</v>
          </cell>
          <cell r="E25">
            <v>1494585</v>
          </cell>
          <cell r="G25">
            <v>1871277.1810000001</v>
          </cell>
          <cell r="I25">
            <v>376692.1810000001</v>
          </cell>
          <cell r="K25">
            <v>0.79900000000000004</v>
          </cell>
          <cell r="M25">
            <v>424518</v>
          </cell>
          <cell r="O25">
            <v>0.88734089249454695</v>
          </cell>
        </row>
        <row r="26">
          <cell r="C26" t="str">
            <v>01/01/1999</v>
          </cell>
          <cell r="E26">
            <v>1363625</v>
          </cell>
          <cell r="G26">
            <v>1776994.487</v>
          </cell>
          <cell r="I26">
            <v>413369.48699999996</v>
          </cell>
          <cell r="K26">
            <v>0.76700000000000002</v>
          </cell>
          <cell r="M26">
            <v>407406</v>
          </cell>
          <cell r="O26">
            <v>1.0146377004756926</v>
          </cell>
        </row>
        <row r="27">
          <cell r="C27" t="str">
            <v>01/01/1998</v>
          </cell>
          <cell r="E27">
            <v>1269568</v>
          </cell>
          <cell r="G27">
            <v>1721888.4979999999</v>
          </cell>
          <cell r="I27">
            <v>452320.49799999991</v>
          </cell>
          <cell r="K27">
            <v>0.73699999999999999</v>
          </cell>
          <cell r="M27">
            <v>457717</v>
          </cell>
          <cell r="O27">
            <v>0.9882099594290793</v>
          </cell>
        </row>
        <row r="28">
          <cell r="C28" t="str">
            <v>01/01/1997</v>
          </cell>
          <cell r="E28">
            <v>1182931</v>
          </cell>
          <cell r="G28">
            <v>1505398.334</v>
          </cell>
          <cell r="I28">
            <v>322467.33400000003</v>
          </cell>
          <cell r="K28">
            <v>0.78600000000000003</v>
          </cell>
          <cell r="M28">
            <v>443508</v>
          </cell>
          <cell r="O28">
            <v>0.72708346636362819</v>
          </cell>
        </row>
        <row r="29">
          <cell r="C29" t="str">
            <v>0101/1996</v>
          </cell>
          <cell r="E29">
            <v>1098856</v>
          </cell>
          <cell r="G29">
            <v>1427840</v>
          </cell>
          <cell r="I29">
            <v>328984</v>
          </cell>
          <cell r="K29">
            <v>0.77</v>
          </cell>
          <cell r="M29">
            <v>414667</v>
          </cell>
          <cell r="O29">
            <v>0.793369137163073</v>
          </cell>
        </row>
        <row r="30">
          <cell r="P30" t="str">
            <v xml:space="preserve"> </v>
          </cell>
        </row>
      </sheetData>
      <sheetData sheetId="43" refreshError="1">
        <row r="16">
          <cell r="K16" t="str">
            <v>Annual</v>
          </cell>
        </row>
        <row r="17">
          <cell r="C17" t="str">
            <v>Year</v>
          </cell>
          <cell r="E17" t="str">
            <v>Authority</v>
          </cell>
          <cell r="G17" t="str">
            <v>Employee</v>
          </cell>
          <cell r="I17" t="str">
            <v>Total</v>
          </cell>
          <cell r="K17" t="str">
            <v>Required</v>
          </cell>
          <cell r="M17" t="str">
            <v>Percentage</v>
          </cell>
        </row>
        <row r="18">
          <cell r="C18" t="str">
            <v>Ended</v>
          </cell>
          <cell r="E18" t="str">
            <v>Contribution</v>
          </cell>
          <cell r="G18" t="str">
            <v>Contribution</v>
          </cell>
          <cell r="I18" t="str">
            <v>Contribution</v>
          </cell>
          <cell r="K18" t="str">
            <v>Contribution</v>
          </cell>
          <cell r="M18" t="str">
            <v>Contributed</v>
          </cell>
        </row>
        <row r="19">
          <cell r="C19">
            <v>37986</v>
          </cell>
          <cell r="E19" t="str">
            <v>(a)</v>
          </cell>
          <cell r="G19" t="str">
            <v>(b)</v>
          </cell>
          <cell r="I19" t="str">
            <v>(a+b)</v>
          </cell>
          <cell r="K19" t="str">
            <v>(c)</v>
          </cell>
          <cell r="M19" t="str">
            <v>( [a+b]/c )</v>
          </cell>
        </row>
        <row r="21">
          <cell r="C21">
            <v>2004</v>
          </cell>
          <cell r="E21">
            <v>20360.572025828817</v>
          </cell>
          <cell r="G21">
            <v>10180.286012914408</v>
          </cell>
          <cell r="I21">
            <v>30540.858038743223</v>
          </cell>
          <cell r="K21">
            <v>153253</v>
          </cell>
          <cell r="M21">
            <v>0.1992839163914783</v>
          </cell>
        </row>
        <row r="22">
          <cell r="C22">
            <v>2003</v>
          </cell>
          <cell r="E22">
            <v>19570.3995953868</v>
          </cell>
          <cell r="G22">
            <v>9812.6005434206654</v>
          </cell>
          <cell r="I22">
            <v>29383.000138807467</v>
          </cell>
          <cell r="K22">
            <v>117305</v>
          </cell>
          <cell r="M22">
            <v>0.25048378277829136</v>
          </cell>
        </row>
        <row r="23">
          <cell r="C23">
            <v>2002</v>
          </cell>
          <cell r="E23">
            <v>19765.591914180244</v>
          </cell>
          <cell r="G23">
            <v>9882.7959570901221</v>
          </cell>
          <cell r="I23">
            <v>29648.387871270366</v>
          </cell>
          <cell r="K23">
            <v>97044.413006484538</v>
          </cell>
          <cell r="M23">
            <v>0.30551359890537183</v>
          </cell>
        </row>
        <row r="24">
          <cell r="C24">
            <v>2001</v>
          </cell>
          <cell r="E24">
            <v>24081.208804246671</v>
          </cell>
          <cell r="G24">
            <v>12066.703658515022</v>
          </cell>
          <cell r="I24">
            <v>36147.912462761691</v>
          </cell>
          <cell r="K24">
            <v>73387.065907245982</v>
          </cell>
          <cell r="M24">
            <v>0.49256516820619439</v>
          </cell>
        </row>
        <row r="25">
          <cell r="C25">
            <v>2000</v>
          </cell>
          <cell r="E25">
            <v>22827</v>
          </cell>
          <cell r="G25">
            <v>11439</v>
          </cell>
          <cell r="I25">
            <v>34266</v>
          </cell>
          <cell r="K25">
            <v>64943</v>
          </cell>
          <cell r="M25">
            <v>0.52763192337896314</v>
          </cell>
        </row>
        <row r="26">
          <cell r="C26">
            <v>1999</v>
          </cell>
          <cell r="E26">
            <v>22481</v>
          </cell>
          <cell r="G26">
            <v>11284</v>
          </cell>
          <cell r="I26">
            <v>33765</v>
          </cell>
          <cell r="K26">
            <v>66720</v>
          </cell>
          <cell r="M26">
            <v>0.50607014388489213</v>
          </cell>
        </row>
        <row r="27">
          <cell r="C27">
            <v>1998</v>
          </cell>
          <cell r="E27">
            <v>21417</v>
          </cell>
          <cell r="G27">
            <v>10664</v>
          </cell>
          <cell r="I27">
            <v>32081</v>
          </cell>
          <cell r="K27">
            <v>71928</v>
          </cell>
          <cell r="M27">
            <v>0.44601545990434877</v>
          </cell>
        </row>
        <row r="28">
          <cell r="C28">
            <v>1997</v>
          </cell>
          <cell r="E28">
            <v>11075</v>
          </cell>
          <cell r="G28">
            <v>5568</v>
          </cell>
          <cell r="I28">
            <v>16643</v>
          </cell>
          <cell r="K28">
            <v>59943</v>
          </cell>
          <cell r="M28">
            <v>0.277647098076506</v>
          </cell>
        </row>
        <row r="29">
          <cell r="C29">
            <v>1996</v>
          </cell>
          <cell r="E29">
            <v>22769</v>
          </cell>
          <cell r="G29">
            <v>11429</v>
          </cell>
          <cell r="I29">
            <v>34198</v>
          </cell>
          <cell r="K29">
            <v>57815</v>
          </cell>
          <cell r="M29">
            <v>0.59150739427484222</v>
          </cell>
        </row>
        <row r="30">
          <cell r="N30" t="str">
            <v xml:space="preserve"> </v>
          </cell>
        </row>
      </sheetData>
      <sheetData sheetId="44" refreshError="1">
        <row r="17">
          <cell r="C17" t="str">
            <v>Fiscal Year  2004</v>
          </cell>
          <cell r="D17" t="str">
            <v>Pension</v>
          </cell>
          <cell r="F17" t="str">
            <v>Healthcare</v>
          </cell>
          <cell r="H17" t="str">
            <v>Total</v>
          </cell>
        </row>
        <row r="20">
          <cell r="C20" t="str">
            <v>Assumptions and Methods</v>
          </cell>
        </row>
        <row r="22">
          <cell r="C22" t="str">
            <v>Interest Rate</v>
          </cell>
          <cell r="D22">
            <v>0.09</v>
          </cell>
          <cell r="F22">
            <v>0.09</v>
          </cell>
          <cell r="H22">
            <v>0.09</v>
          </cell>
        </row>
        <row r="23">
          <cell r="C23" t="str">
            <v>Amortization Period  (years)</v>
          </cell>
          <cell r="D23">
            <v>40</v>
          </cell>
          <cell r="F23">
            <v>40</v>
          </cell>
          <cell r="H23">
            <v>40</v>
          </cell>
        </row>
        <row r="24">
          <cell r="C24" t="str">
            <v>Cost Method</v>
          </cell>
          <cell r="D24" t="str">
            <v>PUC</v>
          </cell>
          <cell r="F24" t="str">
            <v>PUC</v>
          </cell>
          <cell r="H24" t="str">
            <v>PUC</v>
          </cell>
        </row>
        <row r="27">
          <cell r="C27" t="str">
            <v>Basic Results</v>
          </cell>
        </row>
        <row r="29">
          <cell r="C29" t="str">
            <v>Normal Cost</v>
          </cell>
          <cell r="D29">
            <v>50516</v>
          </cell>
          <cell r="F29">
            <v>28285</v>
          </cell>
          <cell r="H29">
            <v>78801</v>
          </cell>
        </row>
        <row r="31">
          <cell r="C31" t="str">
            <v>Actuarial Accrued Liability</v>
          </cell>
          <cell r="D31">
            <v>2189665.577</v>
          </cell>
          <cell r="F31">
            <v>1068961</v>
          </cell>
          <cell r="H31">
            <v>3258626.577</v>
          </cell>
        </row>
        <row r="32">
          <cell r="C32" t="str">
            <v>Actuarial Value of Assets</v>
          </cell>
          <cell r="D32">
            <v>1062399</v>
          </cell>
          <cell r="F32">
            <v>518647</v>
          </cell>
          <cell r="H32">
            <v>1581046</v>
          </cell>
        </row>
        <row r="33">
          <cell r="C33" t="str">
            <v>Unfunded Actuarial Liability</v>
          </cell>
          <cell r="D33">
            <v>1127266.577</v>
          </cell>
          <cell r="F33">
            <v>550314</v>
          </cell>
          <cell r="H33">
            <v>1677580.577</v>
          </cell>
        </row>
        <row r="35">
          <cell r="C35" t="str">
            <v>Annual Required Contribution (ARC)</v>
          </cell>
        </row>
        <row r="37">
          <cell r="C37" t="str">
            <v>Normal Cost</v>
          </cell>
          <cell r="D37">
            <v>50516</v>
          </cell>
          <cell r="F37">
            <v>28285</v>
          </cell>
          <cell r="H37">
            <v>78801</v>
          </cell>
        </row>
        <row r="38">
          <cell r="C38" t="str">
            <v>Amortization of Unfunded Actuarial Liability</v>
          </cell>
          <cell r="D38">
            <v>96138</v>
          </cell>
          <cell r="F38">
            <v>46933</v>
          </cell>
          <cell r="H38">
            <v>143071</v>
          </cell>
        </row>
        <row r="39">
          <cell r="C39" t="str">
            <v>Interest Adjustment</v>
          </cell>
          <cell r="D39">
            <v>6599</v>
          </cell>
          <cell r="F39">
            <v>3385</v>
          </cell>
          <cell r="H39">
            <v>9984</v>
          </cell>
        </row>
        <row r="40">
          <cell r="C40" t="str">
            <v>Total ARC</v>
          </cell>
          <cell r="D40">
            <v>153253</v>
          </cell>
          <cell r="F40">
            <v>78603</v>
          </cell>
          <cell r="H40">
            <v>231856</v>
          </cell>
        </row>
        <row r="41">
          <cell r="I41" t="str">
            <v xml:space="preserve"> </v>
          </cell>
        </row>
      </sheetData>
      <sheetData sheetId="45" refreshError="1">
        <row r="7">
          <cell r="C7" t="str">
            <v>Age</v>
          </cell>
          <cell r="E7" t="str">
            <v>Male</v>
          </cell>
          <cell r="G7" t="str">
            <v>Female</v>
          </cell>
        </row>
        <row r="9">
          <cell r="C9">
            <v>52</v>
          </cell>
          <cell r="E9">
            <v>7865.1460435601148</v>
          </cell>
          <cell r="G9">
            <v>6655.1235753200981</v>
          </cell>
        </row>
        <row r="10">
          <cell r="C10">
            <v>57</v>
          </cell>
          <cell r="E10">
            <v>9386.0153151670274</v>
          </cell>
          <cell r="G10">
            <v>7942.0129589874859</v>
          </cell>
        </row>
        <row r="11">
          <cell r="C11">
            <v>62</v>
          </cell>
          <cell r="E11">
            <v>10880.96421585588</v>
          </cell>
          <cell r="G11">
            <v>9206.9697211088223</v>
          </cell>
        </row>
        <row r="12">
          <cell r="C12">
            <v>67</v>
          </cell>
          <cell r="E12">
            <v>3710.0752232756972</v>
          </cell>
          <cell r="G12">
            <v>3139.294419694821</v>
          </cell>
        </row>
        <row r="13">
          <cell r="C13">
            <v>72</v>
          </cell>
          <cell r="E13">
            <v>4096.2228324466514</v>
          </cell>
          <cell r="G13">
            <v>3466.0347043779361</v>
          </cell>
        </row>
        <row r="14">
          <cell r="C14">
            <v>77</v>
          </cell>
          <cell r="E14">
            <v>4478.2221616502138</v>
          </cell>
          <cell r="G14">
            <v>3789.2649060117192</v>
          </cell>
        </row>
        <row r="15">
          <cell r="C15">
            <v>82</v>
          </cell>
          <cell r="E15">
            <v>4706.656498474922</v>
          </cell>
          <cell r="G15">
            <v>3982.5554987095493</v>
          </cell>
        </row>
        <row r="16">
          <cell r="H16" t="str">
            <v xml:space="preserve"> </v>
          </cell>
        </row>
      </sheetData>
      <sheetData sheetId="46" refreshError="1">
        <row r="8">
          <cell r="D8" t="str">
            <v xml:space="preserve"> Retirees, disabled and beneficiaries receiving benefits</v>
          </cell>
          <cell r="E8">
            <v>8399</v>
          </cell>
        </row>
        <row r="10">
          <cell r="D10" t="str">
            <v xml:space="preserve"> Terminated plan members entitled</v>
          </cell>
        </row>
        <row r="11">
          <cell r="D11" t="str">
            <v xml:space="preserve"> to but not yet receiving benefits</v>
          </cell>
          <cell r="E11">
            <v>46</v>
          </cell>
        </row>
        <row r="13">
          <cell r="D13" t="str">
            <v xml:space="preserve"> Active plan members</v>
          </cell>
          <cell r="E13">
            <v>10376</v>
          </cell>
        </row>
        <row r="15">
          <cell r="D15" t="str">
            <v xml:space="preserve"> Total</v>
          </cell>
          <cell r="E15">
            <v>18821</v>
          </cell>
        </row>
        <row r="16">
          <cell r="F16" t="str">
            <v xml:space="preserve"> </v>
          </cell>
        </row>
      </sheetData>
      <sheetData sheetId="47" refreshError="1">
        <row r="7">
          <cell r="D7" t="str">
            <v>Retirees</v>
          </cell>
          <cell r="F7" t="str">
            <v>Disability</v>
          </cell>
          <cell r="H7" t="str">
            <v>Beneficiaries</v>
          </cell>
          <cell r="J7" t="str">
            <v>Totals</v>
          </cell>
        </row>
        <row r="8">
          <cell r="C8" t="str">
            <v>Attained</v>
          </cell>
          <cell r="E8" t="str">
            <v>Annual</v>
          </cell>
          <cell r="G8" t="str">
            <v>Annual</v>
          </cell>
          <cell r="I8" t="str">
            <v>Annual</v>
          </cell>
          <cell r="K8" t="str">
            <v>Annual</v>
          </cell>
        </row>
        <row r="9">
          <cell r="C9" t="str">
            <v>Ages</v>
          </cell>
          <cell r="D9" t="str">
            <v>No.</v>
          </cell>
          <cell r="E9" t="str">
            <v>Allowances</v>
          </cell>
          <cell r="F9" t="str">
            <v>No.</v>
          </cell>
          <cell r="G9" t="str">
            <v>Allowances</v>
          </cell>
          <cell r="H9" t="str">
            <v>No.</v>
          </cell>
          <cell r="I9" t="str">
            <v>Allowances</v>
          </cell>
          <cell r="J9" t="str">
            <v>No.</v>
          </cell>
          <cell r="K9" t="str">
            <v>Allowances</v>
          </cell>
        </row>
        <row r="11">
          <cell r="C11" t="str">
            <v>35-39</v>
          </cell>
          <cell r="D11">
            <v>1</v>
          </cell>
          <cell r="E11">
            <v>8465.0400000000009</v>
          </cell>
          <cell r="F11">
            <v>0</v>
          </cell>
          <cell r="G11">
            <v>0</v>
          </cell>
          <cell r="H11">
            <v>0</v>
          </cell>
          <cell r="I11">
            <v>0</v>
          </cell>
          <cell r="J11">
            <v>1</v>
          </cell>
          <cell r="K11">
            <v>8465.0400000000009</v>
          </cell>
        </row>
        <row r="13">
          <cell r="C13" t="str">
            <v>40-44</v>
          </cell>
          <cell r="D13">
            <v>9</v>
          </cell>
          <cell r="E13">
            <v>126997.68</v>
          </cell>
          <cell r="F13">
            <v>22</v>
          </cell>
          <cell r="G13">
            <v>207704.88</v>
          </cell>
          <cell r="H13">
            <v>3</v>
          </cell>
          <cell r="I13">
            <v>33933.599999999999</v>
          </cell>
          <cell r="J13">
            <v>34</v>
          </cell>
          <cell r="K13">
            <v>368636.15999999997</v>
          </cell>
        </row>
        <row r="14">
          <cell r="C14" t="str">
            <v>45-49</v>
          </cell>
          <cell r="D14">
            <v>121</v>
          </cell>
          <cell r="E14">
            <v>3288347.76</v>
          </cell>
          <cell r="F14">
            <v>52</v>
          </cell>
          <cell r="G14">
            <v>551992.07999999996</v>
          </cell>
          <cell r="H14">
            <v>17</v>
          </cell>
          <cell r="I14">
            <v>144697.32</v>
          </cell>
          <cell r="J14">
            <v>190</v>
          </cell>
          <cell r="K14">
            <v>3985037.1599999997</v>
          </cell>
        </row>
        <row r="15">
          <cell r="C15" t="str">
            <v>50-54</v>
          </cell>
          <cell r="D15">
            <v>620</v>
          </cell>
          <cell r="E15">
            <v>17316488.16</v>
          </cell>
          <cell r="F15">
            <v>139</v>
          </cell>
          <cell r="G15">
            <v>1710176.4</v>
          </cell>
          <cell r="H15">
            <v>22</v>
          </cell>
          <cell r="I15">
            <v>313415.64</v>
          </cell>
          <cell r="J15">
            <v>781</v>
          </cell>
          <cell r="K15">
            <v>19340080.199999999</v>
          </cell>
        </row>
        <row r="16">
          <cell r="C16" t="str">
            <v>55-59</v>
          </cell>
          <cell r="D16">
            <v>1431</v>
          </cell>
          <cell r="E16">
            <v>38543738.640000001</v>
          </cell>
          <cell r="F16">
            <v>218</v>
          </cell>
          <cell r="G16">
            <v>2771080.32</v>
          </cell>
          <cell r="H16">
            <v>44</v>
          </cell>
          <cell r="I16">
            <v>537401.16</v>
          </cell>
          <cell r="J16">
            <v>1693</v>
          </cell>
          <cell r="K16">
            <v>41852220.119999997</v>
          </cell>
        </row>
        <row r="18">
          <cell r="C18" t="str">
            <v>60-64</v>
          </cell>
          <cell r="D18">
            <v>1419</v>
          </cell>
          <cell r="E18">
            <v>35298261.479999997</v>
          </cell>
          <cell r="F18">
            <v>179</v>
          </cell>
          <cell r="G18">
            <v>2180040.84</v>
          </cell>
          <cell r="H18">
            <v>80</v>
          </cell>
          <cell r="I18">
            <v>712573.43999999994</v>
          </cell>
          <cell r="J18">
            <v>1678</v>
          </cell>
          <cell r="K18">
            <v>38190875.75999999</v>
          </cell>
        </row>
        <row r="19">
          <cell r="C19" t="str">
            <v>65-69</v>
          </cell>
          <cell r="D19">
            <v>1098</v>
          </cell>
          <cell r="E19">
            <v>23065103.760000002</v>
          </cell>
          <cell r="F19">
            <v>113</v>
          </cell>
          <cell r="G19">
            <v>1375806.6</v>
          </cell>
          <cell r="H19">
            <v>78</v>
          </cell>
          <cell r="I19">
            <v>704463.84</v>
          </cell>
          <cell r="J19">
            <v>1289</v>
          </cell>
          <cell r="K19">
            <v>25145374.200000003</v>
          </cell>
        </row>
        <row r="20">
          <cell r="C20" t="str">
            <v>70-74</v>
          </cell>
          <cell r="D20">
            <v>764</v>
          </cell>
          <cell r="E20">
            <v>12987346.68</v>
          </cell>
          <cell r="F20">
            <v>47</v>
          </cell>
          <cell r="G20">
            <v>533705.04</v>
          </cell>
          <cell r="H20">
            <v>99</v>
          </cell>
          <cell r="I20">
            <v>763363.92</v>
          </cell>
          <cell r="J20">
            <v>910</v>
          </cell>
          <cell r="K20">
            <v>14284415.639999999</v>
          </cell>
        </row>
        <row r="21">
          <cell r="C21" t="str">
            <v>75-79</v>
          </cell>
          <cell r="D21">
            <v>612</v>
          </cell>
          <cell r="E21">
            <v>9362504.0399999991</v>
          </cell>
          <cell r="F21">
            <v>23</v>
          </cell>
          <cell r="G21">
            <v>190579.92</v>
          </cell>
          <cell r="H21">
            <v>140</v>
          </cell>
          <cell r="I21">
            <v>1014395.28</v>
          </cell>
          <cell r="J21">
            <v>775</v>
          </cell>
          <cell r="K21">
            <v>10567479.239999998</v>
          </cell>
        </row>
        <row r="23">
          <cell r="C23" t="str">
            <v>80-84</v>
          </cell>
          <cell r="D23">
            <v>419</v>
          </cell>
          <cell r="E23">
            <v>5483354.2800000003</v>
          </cell>
          <cell r="F23">
            <v>11</v>
          </cell>
          <cell r="G23">
            <v>92925.96</v>
          </cell>
          <cell r="H23">
            <v>128</v>
          </cell>
          <cell r="I23">
            <v>771153.12</v>
          </cell>
          <cell r="J23">
            <v>558</v>
          </cell>
          <cell r="K23">
            <v>6347433.3600000003</v>
          </cell>
        </row>
        <row r="24">
          <cell r="C24" t="str">
            <v>85-89</v>
          </cell>
          <cell r="D24">
            <v>233</v>
          </cell>
          <cell r="E24">
            <v>2385157.3199999998</v>
          </cell>
          <cell r="F24">
            <v>5</v>
          </cell>
          <cell r="G24">
            <v>31155.96</v>
          </cell>
          <cell r="H24">
            <v>98</v>
          </cell>
          <cell r="I24">
            <v>476128.68</v>
          </cell>
          <cell r="J24">
            <v>336</v>
          </cell>
          <cell r="K24">
            <v>2892441.96</v>
          </cell>
        </row>
        <row r="25">
          <cell r="C25" t="str">
            <v>90-94</v>
          </cell>
          <cell r="D25">
            <v>108</v>
          </cell>
          <cell r="E25">
            <v>864120.12</v>
          </cell>
          <cell r="F25">
            <v>1</v>
          </cell>
          <cell r="G25">
            <v>6829.08</v>
          </cell>
          <cell r="H25">
            <v>25</v>
          </cell>
          <cell r="I25">
            <v>92222.28</v>
          </cell>
          <cell r="J25">
            <v>134</v>
          </cell>
          <cell r="K25">
            <v>963171.48</v>
          </cell>
        </row>
        <row r="26">
          <cell r="C26" t="str">
            <v>95-99</v>
          </cell>
          <cell r="D26">
            <v>14</v>
          </cell>
          <cell r="E26">
            <v>91528.92</v>
          </cell>
          <cell r="F26">
            <v>0</v>
          </cell>
          <cell r="G26">
            <v>0</v>
          </cell>
          <cell r="H26">
            <v>4</v>
          </cell>
          <cell r="I26">
            <v>14038.56</v>
          </cell>
          <cell r="J26">
            <v>18</v>
          </cell>
          <cell r="K26">
            <v>105567.48</v>
          </cell>
        </row>
        <row r="28">
          <cell r="C28" t="str">
            <v>100-104</v>
          </cell>
          <cell r="D28">
            <v>2</v>
          </cell>
          <cell r="E28">
            <v>13633.92</v>
          </cell>
          <cell r="F28">
            <v>0</v>
          </cell>
          <cell r="G28">
            <v>0</v>
          </cell>
          <cell r="H28">
            <v>0</v>
          </cell>
          <cell r="I28">
            <v>0</v>
          </cell>
          <cell r="J28">
            <v>2</v>
          </cell>
          <cell r="K28">
            <v>13633.92</v>
          </cell>
        </row>
        <row r="30">
          <cell r="C30" t="str">
            <v>Totals</v>
          </cell>
          <cell r="D30">
            <v>6851</v>
          </cell>
          <cell r="E30">
            <v>148835047.79999995</v>
          </cell>
          <cell r="F30">
            <v>810</v>
          </cell>
          <cell r="G30">
            <v>9651997.0800000019</v>
          </cell>
          <cell r="H30">
            <v>738</v>
          </cell>
          <cell r="I30">
            <v>5577786.8399999999</v>
          </cell>
          <cell r="J30">
            <v>8399</v>
          </cell>
          <cell r="K30">
            <v>164064831.71999997</v>
          </cell>
        </row>
        <row r="31">
          <cell r="L31" t="str">
            <v xml:space="preserve"> </v>
          </cell>
        </row>
      </sheetData>
      <sheetData sheetId="48" refreshError="1">
        <row r="9">
          <cell r="D9" t="str">
            <v>Terminated Vested</v>
          </cell>
        </row>
        <row r="10">
          <cell r="C10" t="str">
            <v>Attained</v>
          </cell>
          <cell r="E10" t="str">
            <v>Annual</v>
          </cell>
        </row>
        <row r="11">
          <cell r="C11" t="str">
            <v>Ages</v>
          </cell>
          <cell r="D11" t="str">
            <v>No.</v>
          </cell>
          <cell r="E11" t="str">
            <v>Allowances</v>
          </cell>
        </row>
        <row r="13">
          <cell r="C13" t="str">
            <v>35-39</v>
          </cell>
          <cell r="D13">
            <v>1</v>
          </cell>
          <cell r="E13">
            <v>7730.28</v>
          </cell>
        </row>
        <row r="15">
          <cell r="C15" t="str">
            <v>40-44</v>
          </cell>
          <cell r="D15">
            <v>2</v>
          </cell>
          <cell r="E15">
            <v>31211.52</v>
          </cell>
        </row>
        <row r="16">
          <cell r="C16" t="str">
            <v>45-49</v>
          </cell>
          <cell r="D16">
            <v>6</v>
          </cell>
          <cell r="E16">
            <v>74216.88</v>
          </cell>
        </row>
        <row r="17">
          <cell r="C17" t="str">
            <v>50-54</v>
          </cell>
          <cell r="D17">
            <v>12</v>
          </cell>
          <cell r="E17">
            <v>146113.32</v>
          </cell>
        </row>
        <row r="18">
          <cell r="C18" t="str">
            <v>55-59</v>
          </cell>
          <cell r="D18">
            <v>14</v>
          </cell>
          <cell r="E18">
            <v>199598.88</v>
          </cell>
        </row>
        <row r="20">
          <cell r="C20" t="str">
            <v>60-64</v>
          </cell>
          <cell r="D20">
            <v>10</v>
          </cell>
          <cell r="E20">
            <v>117759.12</v>
          </cell>
        </row>
        <row r="21">
          <cell r="C21" t="str">
            <v>65-69</v>
          </cell>
          <cell r="D21">
            <v>1</v>
          </cell>
          <cell r="E21">
            <v>14501.28</v>
          </cell>
        </row>
        <row r="22">
          <cell r="C22" t="str">
            <v>70-74</v>
          </cell>
          <cell r="D22">
            <v>0</v>
          </cell>
          <cell r="E22">
            <v>0</v>
          </cell>
        </row>
        <row r="23">
          <cell r="C23" t="str">
            <v>75-79</v>
          </cell>
          <cell r="D23">
            <v>0</v>
          </cell>
          <cell r="E23">
            <v>0</v>
          </cell>
        </row>
        <row r="25">
          <cell r="C25" t="str">
            <v>80-84</v>
          </cell>
          <cell r="D25">
            <v>0</v>
          </cell>
          <cell r="E25">
            <v>0</v>
          </cell>
        </row>
        <row r="26">
          <cell r="C26" t="str">
            <v>85-89</v>
          </cell>
          <cell r="D26">
            <v>0</v>
          </cell>
          <cell r="E26">
            <v>0</v>
          </cell>
        </row>
        <row r="27">
          <cell r="C27" t="str">
            <v>90-94</v>
          </cell>
          <cell r="D27">
            <v>0</v>
          </cell>
          <cell r="E27">
            <v>0</v>
          </cell>
        </row>
        <row r="28">
          <cell r="C28" t="str">
            <v>95-99</v>
          </cell>
          <cell r="D28">
            <v>0</v>
          </cell>
          <cell r="E28">
            <v>0</v>
          </cell>
        </row>
        <row r="30">
          <cell r="C30" t="str">
            <v>100-104</v>
          </cell>
          <cell r="D30">
            <v>0</v>
          </cell>
          <cell r="E30">
            <v>0</v>
          </cell>
        </row>
        <row r="32">
          <cell r="C32" t="str">
            <v>Total</v>
          </cell>
          <cell r="D32">
            <v>46</v>
          </cell>
          <cell r="E32">
            <v>591131.28</v>
          </cell>
        </row>
        <row r="33">
          <cell r="F33" t="str">
            <v xml:space="preserve"> </v>
          </cell>
        </row>
      </sheetData>
      <sheetData sheetId="49" refreshError="1">
        <row r="9">
          <cell r="C9" t="str">
            <v>Years of Service</v>
          </cell>
        </row>
        <row r="10">
          <cell r="D10" t="str">
            <v xml:space="preserve">Under </v>
          </cell>
          <cell r="L10">
            <v>35</v>
          </cell>
        </row>
        <row r="11">
          <cell r="C11" t="str">
            <v>AGE</v>
          </cell>
          <cell r="D11" t="str">
            <v>1 year</v>
          </cell>
          <cell r="E11" t="str">
            <v>1 to 4</v>
          </cell>
          <cell r="F11" t="str">
            <v>5 to 9</v>
          </cell>
          <cell r="G11" t="str">
            <v>10 to 14</v>
          </cell>
          <cell r="H11" t="str">
            <v>15 to 19</v>
          </cell>
          <cell r="I11" t="str">
            <v>20 to 24</v>
          </cell>
          <cell r="J11" t="str">
            <v>25 to 29</v>
          </cell>
          <cell r="K11" t="str">
            <v>30 to 34</v>
          </cell>
          <cell r="L11" t="str">
            <v xml:space="preserve"> and over</v>
          </cell>
          <cell r="M11" t="str">
            <v>Total</v>
          </cell>
        </row>
        <row r="12">
          <cell r="C12" t="str">
            <v>Under 20</v>
          </cell>
          <cell r="D12">
            <v>0</v>
          </cell>
          <cell r="E12">
            <v>0</v>
          </cell>
          <cell r="F12">
            <v>0</v>
          </cell>
          <cell r="G12">
            <v>0</v>
          </cell>
          <cell r="H12">
            <v>0</v>
          </cell>
          <cell r="I12">
            <v>0</v>
          </cell>
          <cell r="J12">
            <v>0</v>
          </cell>
          <cell r="K12">
            <v>0</v>
          </cell>
          <cell r="L12">
            <v>0</v>
          </cell>
          <cell r="M12">
            <v>0</v>
          </cell>
        </row>
        <row r="13">
          <cell r="C13" t="str">
            <v>20 to 24</v>
          </cell>
          <cell r="D13">
            <v>26</v>
          </cell>
          <cell r="E13">
            <v>57</v>
          </cell>
          <cell r="F13">
            <v>0</v>
          </cell>
          <cell r="G13">
            <v>0</v>
          </cell>
          <cell r="H13">
            <v>0</v>
          </cell>
          <cell r="I13">
            <v>0</v>
          </cell>
          <cell r="J13">
            <v>0</v>
          </cell>
          <cell r="K13">
            <v>0</v>
          </cell>
          <cell r="L13">
            <v>0</v>
          </cell>
          <cell r="M13">
            <v>83</v>
          </cell>
        </row>
        <row r="14">
          <cell r="C14" t="str">
            <v>25 to 29</v>
          </cell>
          <cell r="D14">
            <v>125</v>
          </cell>
          <cell r="E14">
            <v>310</v>
          </cell>
          <cell r="F14">
            <v>71</v>
          </cell>
          <cell r="G14">
            <v>1</v>
          </cell>
          <cell r="H14">
            <v>0</v>
          </cell>
          <cell r="I14">
            <v>0</v>
          </cell>
          <cell r="J14">
            <v>0</v>
          </cell>
          <cell r="K14">
            <v>0</v>
          </cell>
          <cell r="L14">
            <v>0</v>
          </cell>
          <cell r="M14">
            <v>507</v>
          </cell>
        </row>
        <row r="15">
          <cell r="C15" t="str">
            <v>30 to 34</v>
          </cell>
          <cell r="D15">
            <v>113</v>
          </cell>
          <cell r="E15">
            <v>485</v>
          </cell>
          <cell r="F15">
            <v>373</v>
          </cell>
          <cell r="G15">
            <v>51</v>
          </cell>
          <cell r="H15">
            <v>0</v>
          </cell>
          <cell r="I15">
            <v>0</v>
          </cell>
          <cell r="J15">
            <v>0</v>
          </cell>
          <cell r="K15">
            <v>0</v>
          </cell>
          <cell r="L15">
            <v>0</v>
          </cell>
          <cell r="M15">
            <v>1022</v>
          </cell>
        </row>
        <row r="16">
          <cell r="C16" t="str">
            <v>35 to 39</v>
          </cell>
          <cell r="D16">
            <v>106</v>
          </cell>
          <cell r="E16">
            <v>480</v>
          </cell>
          <cell r="F16">
            <v>484</v>
          </cell>
          <cell r="G16">
            <v>392</v>
          </cell>
          <cell r="H16">
            <v>73</v>
          </cell>
          <cell r="I16">
            <v>0</v>
          </cell>
          <cell r="J16">
            <v>0</v>
          </cell>
          <cell r="K16">
            <v>0</v>
          </cell>
          <cell r="L16">
            <v>0</v>
          </cell>
          <cell r="M16">
            <v>1535</v>
          </cell>
        </row>
        <row r="17">
          <cell r="C17" t="str">
            <v>40 to 44</v>
          </cell>
          <cell r="D17">
            <v>94</v>
          </cell>
          <cell r="E17">
            <v>483</v>
          </cell>
          <cell r="F17">
            <v>429</v>
          </cell>
          <cell r="G17">
            <v>425</v>
          </cell>
          <cell r="H17">
            <v>327</v>
          </cell>
          <cell r="I17">
            <v>62</v>
          </cell>
          <cell r="J17">
            <v>7</v>
          </cell>
          <cell r="K17">
            <v>0</v>
          </cell>
          <cell r="L17">
            <v>0</v>
          </cell>
          <cell r="M17">
            <v>1827</v>
          </cell>
        </row>
        <row r="18">
          <cell r="C18" t="str">
            <v>45 to 49</v>
          </cell>
          <cell r="D18">
            <v>79</v>
          </cell>
          <cell r="E18">
            <v>379</v>
          </cell>
          <cell r="F18">
            <v>320</v>
          </cell>
          <cell r="G18">
            <v>351</v>
          </cell>
          <cell r="H18">
            <v>308</v>
          </cell>
          <cell r="I18">
            <v>227</v>
          </cell>
          <cell r="J18">
            <v>194</v>
          </cell>
          <cell r="K18">
            <v>3</v>
          </cell>
          <cell r="L18">
            <v>0</v>
          </cell>
          <cell r="M18">
            <v>1861</v>
          </cell>
        </row>
        <row r="19">
          <cell r="C19" t="str">
            <v>50 to 54</v>
          </cell>
          <cell r="D19">
            <v>48</v>
          </cell>
          <cell r="E19">
            <v>228</v>
          </cell>
          <cell r="F19">
            <v>230</v>
          </cell>
          <cell r="G19">
            <v>244</v>
          </cell>
          <cell r="H19">
            <v>198</v>
          </cell>
          <cell r="I19">
            <v>208</v>
          </cell>
          <cell r="J19">
            <v>368</v>
          </cell>
          <cell r="K19">
            <v>80</v>
          </cell>
          <cell r="L19">
            <v>3</v>
          </cell>
          <cell r="M19">
            <v>1607</v>
          </cell>
        </row>
        <row r="20">
          <cell r="C20" t="str">
            <v>55 to 59</v>
          </cell>
          <cell r="D20">
            <v>28</v>
          </cell>
          <cell r="E20">
            <v>121</v>
          </cell>
          <cell r="F20">
            <v>144</v>
          </cell>
          <cell r="G20">
            <v>166</v>
          </cell>
          <cell r="H20">
            <v>151</v>
          </cell>
          <cell r="I20">
            <v>152</v>
          </cell>
          <cell r="J20">
            <v>245</v>
          </cell>
          <cell r="K20">
            <v>141</v>
          </cell>
          <cell r="L20">
            <v>37</v>
          </cell>
          <cell r="M20">
            <v>1185</v>
          </cell>
        </row>
        <row r="21">
          <cell r="C21" t="str">
            <v>60 to 64</v>
          </cell>
          <cell r="D21">
            <v>8</v>
          </cell>
          <cell r="E21">
            <v>47</v>
          </cell>
          <cell r="F21">
            <v>84</v>
          </cell>
          <cell r="G21">
            <v>86</v>
          </cell>
          <cell r="H21">
            <v>93</v>
          </cell>
          <cell r="I21">
            <v>85</v>
          </cell>
          <cell r="J21">
            <v>107</v>
          </cell>
          <cell r="K21">
            <v>53</v>
          </cell>
          <cell r="L21">
            <v>29</v>
          </cell>
          <cell r="M21">
            <v>592</v>
          </cell>
        </row>
        <row r="22">
          <cell r="C22" t="str">
            <v>65 and over</v>
          </cell>
          <cell r="D22">
            <v>3</v>
          </cell>
          <cell r="E22">
            <v>9</v>
          </cell>
          <cell r="F22">
            <v>19</v>
          </cell>
          <cell r="G22">
            <v>32</v>
          </cell>
          <cell r="H22">
            <v>27</v>
          </cell>
          <cell r="I22">
            <v>20</v>
          </cell>
          <cell r="J22">
            <v>33</v>
          </cell>
          <cell r="K22">
            <v>6</v>
          </cell>
          <cell r="L22">
            <v>8</v>
          </cell>
          <cell r="M22">
            <v>157</v>
          </cell>
        </row>
        <row r="24">
          <cell r="C24" t="str">
            <v>Total Active</v>
          </cell>
          <cell r="D24">
            <v>630</v>
          </cell>
          <cell r="E24">
            <v>2599</v>
          </cell>
          <cell r="F24">
            <v>2154</v>
          </cell>
          <cell r="G24">
            <v>1748</v>
          </cell>
          <cell r="H24">
            <v>1177</v>
          </cell>
          <cell r="I24">
            <v>754</v>
          </cell>
          <cell r="J24">
            <v>954</v>
          </cell>
          <cell r="K24">
            <v>283</v>
          </cell>
          <cell r="L24">
            <v>77</v>
          </cell>
          <cell r="M24">
            <v>10376</v>
          </cell>
        </row>
        <row r="25">
          <cell r="N25" t="str">
            <v xml:space="preserve"> </v>
          </cell>
        </row>
      </sheetData>
      <sheetData sheetId="50" refreshError="1">
        <row r="1">
          <cell r="A1" t="str">
            <v>LINK Excel.Chart.8 K:\\c3033_CTA\\2003\\Documents\\Val_CTA_2003.xls "Chart1 Chart1" \p \* MERGEFORMAT</v>
          </cell>
        </row>
      </sheetData>
      <sheetData sheetId="51" refreshError="1">
        <row r="1">
          <cell r="A1" t="str">
            <v>LINK Excel.Chart.8 K:\\c3033_CTA\\2003\\Documents\\Val_CTA_2003.xls "Chart2 Chart2" \p \* MERGEFORMAT</v>
          </cell>
        </row>
      </sheetData>
      <sheetData sheetId="52" refreshError="1">
        <row r="1">
          <cell r="A1" t="str">
            <v>LINK Excel.Chart.8 K:\\c3033_CTA\\2003\\Documents\\Val_CTA_2003.xls "Chart3 Chart3" \p \* MERGEFORMAT</v>
          </cell>
        </row>
      </sheetData>
      <sheetData sheetId="53"/>
      <sheetData sheetId="54" refreshError="1">
        <row r="1">
          <cell r="A1" t="str">
            <v>LINK Excel.Chart.8 K:\\c3033_CTA\\2003\\Documents\\Val_CTA_2003.xls "Chart4 Chart4" \p \* MERGEFORMAT</v>
          </cell>
        </row>
      </sheetData>
      <sheetData sheetId="55" refreshError="1">
        <row r="1">
          <cell r="A1" t="str">
            <v>LINK Excel.Chart.8 K:\\c3033_CTA\\2003\\Documents\\Val_CTA_2003.xls "Chart5 Chart5" \p \* MERGEFORMAT</v>
          </cell>
        </row>
      </sheetData>
      <sheetData sheetId="56" refreshError="1">
        <row r="1">
          <cell r="A1" t="str">
            <v>LINK Excel.Chart.8 K:\\c3033_CTA\\2003\\Documents\\Val_CTA_2003.xls "Chart6 Chart6" \p \* MERGEFORMAT</v>
          </cell>
        </row>
      </sheetData>
      <sheetData sheetId="57" refreshError="1">
        <row r="1">
          <cell r="A1" t="str">
            <v>LINK Excel.Chart.8 K:\\c3033_CTA\\2003\\Documents\\Val_CTA_2003.xls "Chart7 Chart7" \p \* MERGEFORMAT</v>
          </cell>
        </row>
      </sheetData>
      <sheetData sheetId="58" refreshError="1">
        <row r="1">
          <cell r="A1" t="str">
            <v>LINK Excel.Chart.8 K:\\c3033_CTA\\2003\\Documents\\Val_CTA_2003.xls "Chart8 Chart8" \p \* MERGEFORMAT</v>
          </cell>
        </row>
      </sheetData>
      <sheetData sheetId="59"/>
      <sheetData sheetId="60"/>
      <sheetData sheetId="61"/>
      <sheetData sheetId="62"/>
      <sheetData sheetId="63"/>
      <sheetData sheetId="64"/>
      <sheetData sheetId="65"/>
      <sheetData sheetId="66"/>
      <sheetData sheetId="6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Active Input"/>
      <sheetName val="Act PRJ"/>
      <sheetName val="Ret Input"/>
      <sheetName val="Ret PRJ"/>
      <sheetName val="Assets1"/>
      <sheetName val="Assets2"/>
      <sheetName val="Age Svc Input"/>
      <sheetName val="Financing"/>
      <sheetName val="GainLoss"/>
      <sheetName val="asset ror"/>
      <sheetName val="Report P1"/>
      <sheetName val="Exhibit Unfunded"/>
      <sheetName val="Retiree Premiums"/>
      <sheetName val="Trends"/>
      <sheetName val="Sensitivity tests"/>
      <sheetName val="CAFR Schedule"/>
      <sheetName val="Act Distribution"/>
      <sheetName val="RB Distribution"/>
    </sheetNames>
    <sheetDataSet>
      <sheetData sheetId="0"/>
      <sheetData sheetId="1"/>
      <sheetData sheetId="2"/>
      <sheetData sheetId="3">
        <row r="15">
          <cell r="N15">
            <v>654770305</v>
          </cell>
        </row>
      </sheetData>
      <sheetData sheetId="4">
        <row r="2801">
          <cell r="B2801">
            <v>58972126.109921001</v>
          </cell>
        </row>
      </sheetData>
      <sheetData sheetId="5"/>
      <sheetData sheetId="6">
        <row r="14">
          <cell r="F14">
            <v>208581990</v>
          </cell>
        </row>
      </sheetData>
      <sheetData sheetId="7"/>
      <sheetData sheetId="8">
        <row r="2">
          <cell r="A2">
            <v>2016</v>
          </cell>
        </row>
        <row r="15">
          <cell r="B15">
            <v>1</v>
          </cell>
        </row>
        <row r="16">
          <cell r="B16">
            <v>1</v>
          </cell>
        </row>
      </sheetData>
      <sheetData sheetId="9">
        <row r="26">
          <cell r="H26">
            <v>-36722648</v>
          </cell>
        </row>
      </sheetData>
      <sheetData sheetId="10"/>
      <sheetData sheetId="11"/>
      <sheetData sheetId="12">
        <row r="9">
          <cell r="G9">
            <v>699129</v>
          </cell>
        </row>
      </sheetData>
      <sheetData sheetId="13"/>
      <sheetData sheetId="14"/>
      <sheetData sheetId="15"/>
      <sheetData sheetId="16"/>
      <sheetData sheetId="17"/>
      <sheetData sheetId="18">
        <row r="55">
          <cell r="R55">
            <v>891608930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hibit 1"/>
      <sheetName val="Exhibit 2"/>
      <sheetName val="Exhibit 3"/>
      <sheetName val="Exhibit 4"/>
      <sheetName val="Income Statement"/>
      <sheetName val="Deferred In Out Flows"/>
      <sheetName val="PE - SCRS"/>
      <sheetName val="PE - PORS"/>
      <sheetName val="PE - Aggregate SCRS &amp; PORS"/>
      <sheetName val="PE - JSRS"/>
      <sheetName val="PE - GARS"/>
      <sheetName val="PE - SCNG"/>
      <sheetName val="Act FY14 Contributions"/>
      <sheetName val="PayrollByEmployer"/>
      <sheetName val="PEC_List"/>
      <sheetName val="Pay Data"/>
      <sheetName val="2013 Val Results"/>
      <sheetName val="2012 Val Results"/>
    </sheetNames>
    <sheetDataSet>
      <sheetData sheetId="0"/>
      <sheetData sheetId="1">
        <row r="41">
          <cell r="D41" t="str">
            <v>SCRS</v>
          </cell>
        </row>
        <row r="107">
          <cell r="D107">
            <v>4.2329999999999997</v>
          </cell>
          <cell r="E107">
            <v>4.8559999999999999</v>
          </cell>
          <cell r="F107">
            <v>4.5209999999999999</v>
          </cell>
          <cell r="G107">
            <v>2.097</v>
          </cell>
          <cell r="H107">
            <v>10.786</v>
          </cell>
        </row>
      </sheetData>
      <sheetData sheetId="2"/>
      <sheetData sheetId="3"/>
      <sheetData sheetId="4"/>
      <sheetData sheetId="5">
        <row r="52">
          <cell r="F52" t="str">
            <v>SCRS</v>
          </cell>
        </row>
      </sheetData>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Assets EXHI"/>
      <sheetName val="Assets EXHII"/>
      <sheetName val="Inputs"/>
      <sheetName val="Roll-forwards"/>
      <sheetName val="Claims Summary"/>
      <sheetName val="Funding Contribution"/>
      <sheetName val="Active PRNs"/>
      <sheetName val="TV PRNs"/>
      <sheetName val="Retiree PRNs Vertical"/>
      <sheetName val="Retiree PRNs Horizontal"/>
      <sheetName val="GainLoss"/>
      <sheetName val="Balance Statement"/>
      <sheetName val="ProjInput"/>
      <sheetName val="SRGLinks"/>
      <sheetName val="NetPosCurrent"/>
      <sheetName val="NetPosChange"/>
      <sheetName val="ContribProj"/>
      <sheetName val="ContribProj_SelectYrs"/>
      <sheetName val="NetPosProj"/>
      <sheetName val="NetPosProj_SelectYrs"/>
      <sheetName val="NetPosProjChart"/>
      <sheetName val="PvBnfProj_SDR"/>
      <sheetName val="SDR_Page1"/>
      <sheetName val="SDR_Page2"/>
      <sheetName val="SDR_SelectYrs"/>
      <sheetName val="CAFR Schedules"/>
      <sheetName val="ErNOLHistory"/>
      <sheetName val="ErNOLChangeHistory"/>
      <sheetName val="ContribHistory"/>
      <sheetName val="ContribNotes"/>
      <sheetName val="InvRetHistory"/>
      <sheetName val="InvRetHistory_RoR_Calc"/>
      <sheetName val="AssetAlloc"/>
      <sheetName val="Sensitivity_SDR"/>
      <sheetName val="Sensitivity_HealthTrend"/>
      <sheetName val="PopulationStats"/>
      <sheetName val="ExecSummary"/>
      <sheetName val="75_OPEBExp"/>
      <sheetName val="75_InOutFlowsCurPrdOnly"/>
      <sheetName val="75_InOutFlowsCurPrdAndPrior"/>
      <sheetName val="75_InOutFlowsCurPrdAndPriorHist"/>
      <sheetName val="75_ChangesNOL"/>
      <sheetName val="75_ExecSumma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table"/>
      <sheetName val="UNRND960"/>
      <sheetName val="RND960"/>
      <sheetName val="UNRND001"/>
      <sheetName val="RND001"/>
      <sheetName val="UNRND531"/>
      <sheetName val="RND531"/>
      <sheetName val="UNRND965"/>
      <sheetName val="RND965"/>
      <sheetName val="UNRND989"/>
      <sheetName val="RND989"/>
      <sheetName val="UNRND855"/>
      <sheetName val="RND855"/>
      <sheetName val="UNRND864"/>
      <sheetName val="RND864"/>
      <sheetName val="EXHI"/>
      <sheetName val="EXHII"/>
      <sheetName val="EXHIII"/>
      <sheetName val="EXHIV"/>
      <sheetName val="EXHV"/>
      <sheetName val="EXHA"/>
    </sheetNames>
    <sheetDataSet>
      <sheetData sheetId="0"/>
      <sheetData sheetId="1"/>
      <sheetData sheetId="2">
        <row r="10">
          <cell r="E10">
            <v>303531072</v>
          </cell>
        </row>
      </sheetData>
      <sheetData sheetId="3"/>
      <sheetData sheetId="4">
        <row r="11">
          <cell r="E11">
            <v>0</v>
          </cell>
        </row>
      </sheetData>
      <sheetData sheetId="5"/>
      <sheetData sheetId="6">
        <row r="11">
          <cell r="E11">
            <v>43550</v>
          </cell>
        </row>
      </sheetData>
      <sheetData sheetId="7"/>
      <sheetData sheetId="8">
        <row r="11">
          <cell r="R11">
            <v>0</v>
          </cell>
        </row>
      </sheetData>
      <sheetData sheetId="9"/>
      <sheetData sheetId="10">
        <row r="11">
          <cell r="E11">
            <v>221529039</v>
          </cell>
        </row>
      </sheetData>
      <sheetData sheetId="11"/>
      <sheetData sheetId="12"/>
      <sheetData sheetId="13"/>
      <sheetData sheetId="14"/>
      <sheetData sheetId="15"/>
      <sheetData sheetId="16"/>
      <sheetData sheetId="17"/>
      <sheetData sheetId="18"/>
      <sheetData sheetId="19"/>
      <sheetData sheetId="20">
        <row r="5">
          <cell r="L5">
            <v>6612</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amp; Steps"/>
      <sheetName val="Adjustments"/>
      <sheetName val="Raw Contribution Data"/>
      <sheetName val="New and Closed Schools"/>
      <sheetName val="Combined Contribution Amounts"/>
      <sheetName val="Proportionate Shares"/>
      <sheetName val="OPEB Amounts"/>
      <sheetName val="OPEB Expense Details"/>
      <sheetName val="Schedule of Amortization"/>
      <sheetName val="Schedule of OPEB Amounts"/>
      <sheetName val="Supp Approp and Fed Funding"/>
      <sheetName val="Journal Entry Check"/>
      <sheetName val="75_ChangesNOL"/>
      <sheetName val="Investment Gain(Loss)"/>
      <sheetName val="75_OPEBExp"/>
      <sheetName val="75_InOutFlowsCurPrdAndPriorHist"/>
      <sheetName val="Sensitivity_SDR"/>
      <sheetName val="Sensitivity_HealthTrend"/>
    </sheetNames>
    <sheetDataSet>
      <sheetData sheetId="0">
        <row r="1">
          <cell r="C1">
            <v>2020</v>
          </cell>
        </row>
        <row r="2">
          <cell r="C2">
            <v>2021</v>
          </cell>
        </row>
      </sheetData>
      <sheetData sheetId="1"/>
      <sheetData sheetId="2"/>
      <sheetData sheetId="3"/>
      <sheetData sheetId="4"/>
      <sheetData sheetId="5"/>
      <sheetData sheetId="6"/>
      <sheetData sheetId="7"/>
      <sheetData sheetId="8"/>
      <sheetData sheetId="9"/>
      <sheetData sheetId="10">
        <row r="5">
          <cell r="Q5">
            <v>62358</v>
          </cell>
        </row>
      </sheetData>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9DE3B-F70D-48CF-8B83-873C0BECE6C0}">
  <sheetPr>
    <tabColor rgb="FFFFFF00"/>
    <pageSetUpPr fitToPage="1"/>
  </sheetPr>
  <dimension ref="A1:T1406"/>
  <sheetViews>
    <sheetView tabSelected="1" topLeftCell="D1" zoomScale="80" zoomScaleNormal="80" workbookViewId="0">
      <selection activeCell="J25" sqref="J25"/>
    </sheetView>
  </sheetViews>
  <sheetFormatPr defaultColWidth="8.85546875" defaultRowHeight="15" x14ac:dyDescent="0.25"/>
  <cols>
    <col min="1" max="1" width="2.28515625" hidden="1" customWidth="1"/>
    <col min="2" max="2" width="6" style="1" hidden="1" customWidth="1"/>
    <col min="3" max="3" width="22.85546875" style="2" hidden="1" customWidth="1"/>
    <col min="4" max="4" width="9" bestFit="1" customWidth="1"/>
    <col min="6" max="6" width="15.28515625" customWidth="1"/>
    <col min="7" max="7" width="56.42578125" customWidth="1"/>
    <col min="8" max="8" width="16.28515625" bestFit="1" customWidth="1"/>
    <col min="9" max="9" width="20.7109375" customWidth="1"/>
    <col min="10" max="10" width="15.7109375" bestFit="1" customWidth="1"/>
    <col min="11" max="11" width="20.42578125" bestFit="1" customWidth="1"/>
    <col min="12" max="12" width="15.28515625" bestFit="1" customWidth="1"/>
    <col min="13" max="13" width="14.42578125" bestFit="1" customWidth="1"/>
    <col min="14" max="14" width="15.85546875" bestFit="1" customWidth="1"/>
    <col min="15" max="15" width="10.28515625" bestFit="1" customWidth="1"/>
    <col min="16" max="16" width="19.5703125" bestFit="1" customWidth="1"/>
    <col min="17" max="17" width="19.42578125" bestFit="1" customWidth="1"/>
    <col min="18" max="18" width="19.5703125" bestFit="1" customWidth="1"/>
    <col min="19" max="19" width="20.7109375" customWidth="1"/>
    <col min="20" max="20" width="18.42578125" bestFit="1" customWidth="1"/>
  </cols>
  <sheetData>
    <row r="1" spans="2:20" ht="34.5" x14ac:dyDescent="0.45">
      <c r="D1" s="91" t="s">
        <v>2505</v>
      </c>
      <c r="E1" s="91"/>
      <c r="F1" s="91"/>
      <c r="G1" s="91"/>
      <c r="H1" s="36"/>
      <c r="I1" s="36"/>
      <c r="J1" s="36"/>
      <c r="K1" s="36"/>
      <c r="L1" s="36"/>
      <c r="M1" s="36"/>
      <c r="N1" s="36"/>
      <c r="O1" s="36"/>
      <c r="P1" s="36"/>
      <c r="Q1" s="36"/>
      <c r="R1" s="36"/>
      <c r="S1" s="36"/>
      <c r="T1" s="36"/>
    </row>
    <row r="2" spans="2:20" ht="13.15" customHeight="1" x14ac:dyDescent="0.25">
      <c r="D2" s="3" t="s">
        <v>0</v>
      </c>
      <c r="H2" s="4"/>
      <c r="I2" s="4"/>
      <c r="J2" s="4"/>
      <c r="K2" s="4"/>
      <c r="L2" s="4"/>
      <c r="M2" s="4"/>
      <c r="N2" s="4"/>
      <c r="O2" s="4"/>
      <c r="P2" s="4"/>
      <c r="Q2" s="4"/>
      <c r="R2" s="4"/>
      <c r="S2" s="4"/>
      <c r="T2" s="4"/>
    </row>
    <row r="3" spans="2:20" ht="15.75" thickBot="1" x14ac:dyDescent="0.3">
      <c r="D3" s="5" t="s">
        <v>1</v>
      </c>
      <c r="E3" s="6"/>
      <c r="F3" s="6"/>
      <c r="G3" s="6"/>
      <c r="H3" s="3"/>
      <c r="I3" s="3"/>
      <c r="J3" s="3"/>
      <c r="K3" s="7"/>
      <c r="L3" s="8"/>
      <c r="M3" s="8"/>
      <c r="N3" s="8"/>
      <c r="O3" s="9"/>
      <c r="P3" s="8"/>
      <c r="Q3" s="8"/>
      <c r="R3" s="8"/>
      <c r="S3" s="8"/>
      <c r="T3" s="8"/>
    </row>
    <row r="4" spans="2:20" ht="13.15" customHeight="1" thickTop="1" x14ac:dyDescent="0.25">
      <c r="D4" s="7" t="str">
        <f>"Measurement Period - Fiscal Year Ended August 31, "&amp;MeasurementDate</f>
        <v>Measurement Period - Fiscal Year Ended August 31, 2020</v>
      </c>
      <c r="H4" s="7"/>
      <c r="I4" s="7"/>
      <c r="J4" s="7"/>
      <c r="K4" s="7"/>
      <c r="L4" s="10"/>
      <c r="M4" s="10"/>
      <c r="N4" s="10"/>
      <c r="O4" s="11"/>
      <c r="P4" s="11"/>
      <c r="Q4" s="11"/>
      <c r="R4" s="11"/>
      <c r="S4" s="11"/>
      <c r="T4" s="11"/>
    </row>
    <row r="5" spans="2:20" ht="13.15" customHeight="1" x14ac:dyDescent="0.25">
      <c r="D5" s="7" t="str">
        <f>"Reporting Year - Fiscal Year "&amp;FiscalYear</f>
        <v>Reporting Year - Fiscal Year 2021</v>
      </c>
      <c r="H5" s="3"/>
      <c r="I5" s="3"/>
      <c r="J5" s="3"/>
      <c r="K5" s="3"/>
      <c r="L5" s="10"/>
      <c r="M5" s="10"/>
      <c r="N5" s="10"/>
      <c r="O5" s="12"/>
      <c r="P5" s="10"/>
      <c r="Q5" s="10"/>
      <c r="R5" s="10"/>
      <c r="S5" s="10"/>
      <c r="T5" s="13"/>
    </row>
    <row r="6" spans="2:20" ht="13.15" customHeight="1" x14ac:dyDescent="0.25">
      <c r="G6" s="3"/>
      <c r="H6" s="3"/>
      <c r="I6" s="3"/>
      <c r="J6" s="3"/>
      <c r="K6" s="3"/>
      <c r="L6" s="10"/>
      <c r="M6" s="10"/>
      <c r="N6" s="10"/>
      <c r="O6" s="10"/>
      <c r="P6" s="10"/>
      <c r="Q6" s="10"/>
      <c r="R6" s="10"/>
      <c r="S6" s="10"/>
      <c r="T6" s="14"/>
    </row>
    <row r="7" spans="2:20" ht="13.15" customHeight="1" x14ac:dyDescent="0.25">
      <c r="G7" s="3"/>
      <c r="H7" s="3"/>
      <c r="I7" s="3"/>
      <c r="J7" s="3"/>
      <c r="K7" s="3"/>
      <c r="L7" s="3"/>
      <c r="M7" s="3"/>
      <c r="N7" s="3"/>
      <c r="O7" s="3"/>
      <c r="P7" s="3"/>
      <c r="Q7" s="3"/>
      <c r="R7" s="3"/>
      <c r="S7" s="3"/>
      <c r="T7" s="3"/>
    </row>
    <row r="8" spans="2:20" x14ac:dyDescent="0.25">
      <c r="F8" s="3" t="s">
        <v>2</v>
      </c>
      <c r="G8" s="3"/>
      <c r="H8" s="15">
        <v>1479601080</v>
      </c>
      <c r="I8" s="15">
        <v>747888505</v>
      </c>
      <c r="J8" s="15">
        <v>0</v>
      </c>
      <c r="K8" s="15">
        <v>-21512818</v>
      </c>
      <c r="L8" s="15">
        <v>-139625530</v>
      </c>
      <c r="M8" s="15">
        <v>98455868</v>
      </c>
      <c r="N8" s="15">
        <v>4052675</v>
      </c>
      <c r="O8" s="15">
        <v>-10235</v>
      </c>
      <c r="P8" s="15">
        <v>-753754695</v>
      </c>
      <c r="Q8" s="15">
        <v>4088812</v>
      </c>
      <c r="R8" s="15">
        <v>1374365</v>
      </c>
      <c r="S8" s="15">
        <v>18886619</v>
      </c>
      <c r="T8" s="15">
        <v>1439444646</v>
      </c>
    </row>
    <row r="9" spans="2:20" x14ac:dyDescent="0.25">
      <c r="F9" s="3" t="s">
        <v>3</v>
      </c>
      <c r="G9" s="3"/>
      <c r="H9" s="16">
        <v>1101090062</v>
      </c>
      <c r="I9" s="16">
        <v>556563901</v>
      </c>
      <c r="J9" s="16">
        <v>0</v>
      </c>
      <c r="K9" s="16">
        <v>-16009425</v>
      </c>
      <c r="L9" s="16">
        <v>-103906590</v>
      </c>
      <c r="M9" s="16">
        <v>-98455868</v>
      </c>
      <c r="N9" s="16">
        <v>3015935</v>
      </c>
      <c r="O9" s="16">
        <v>-7644</v>
      </c>
      <c r="P9" s="16">
        <v>-560929439</v>
      </c>
      <c r="Q9" s="16">
        <v>3042819</v>
      </c>
      <c r="R9" s="16">
        <v>1022772</v>
      </c>
      <c r="S9" s="16">
        <v>-18960461</v>
      </c>
      <c r="T9" s="16">
        <v>866466062</v>
      </c>
    </row>
    <row r="10" spans="2:20" ht="15.75" thickBot="1" x14ac:dyDescent="0.3">
      <c r="F10" s="17" t="s">
        <v>4</v>
      </c>
      <c r="G10" s="17"/>
      <c r="H10" s="35">
        <v>2580691142</v>
      </c>
      <c r="I10" s="35">
        <v>1304452406</v>
      </c>
      <c r="J10" s="35">
        <v>0</v>
      </c>
      <c r="K10" s="35">
        <v>-37522243</v>
      </c>
      <c r="L10" s="35">
        <v>-243532120</v>
      </c>
      <c r="M10" s="35">
        <v>0</v>
      </c>
      <c r="N10" s="35">
        <v>7068610</v>
      </c>
      <c r="O10" s="35">
        <v>-17879</v>
      </c>
      <c r="P10" s="35">
        <v>-1314684134</v>
      </c>
      <c r="Q10" s="35">
        <v>7131631</v>
      </c>
      <c r="R10" s="35">
        <v>2397137</v>
      </c>
      <c r="S10" s="35">
        <v>-73842</v>
      </c>
      <c r="T10" s="35">
        <v>2305910708</v>
      </c>
    </row>
    <row r="11" spans="2:20" ht="13.15" customHeight="1" thickBot="1" x14ac:dyDescent="0.3">
      <c r="F11" s="3"/>
      <c r="G11" s="3"/>
      <c r="H11" s="15"/>
      <c r="I11" s="15"/>
      <c r="J11" s="15"/>
      <c r="K11" s="15"/>
      <c r="L11" s="15"/>
      <c r="M11" s="15"/>
      <c r="N11" s="15"/>
      <c r="O11" s="15"/>
      <c r="P11" s="15"/>
      <c r="Q11" s="15"/>
      <c r="R11" s="15"/>
      <c r="S11" s="15"/>
      <c r="T11" s="15"/>
    </row>
    <row r="12" spans="2:20" ht="15.75" thickBot="1" x14ac:dyDescent="0.3">
      <c r="D12" s="1"/>
      <c r="E12" s="1"/>
      <c r="F12" s="1"/>
      <c r="P12" s="18" t="s">
        <v>2504</v>
      </c>
      <c r="Q12" s="19"/>
      <c r="R12" s="19"/>
      <c r="S12" s="20"/>
    </row>
    <row r="13" spans="2:20" ht="105.75" thickBot="1" x14ac:dyDescent="0.3">
      <c r="B13" s="21" t="s">
        <v>5</v>
      </c>
      <c r="C13" s="7" t="s">
        <v>6</v>
      </c>
      <c r="D13" s="22" t="s">
        <v>7</v>
      </c>
      <c r="E13" s="22" t="s">
        <v>8</v>
      </c>
      <c r="F13" s="23" t="s">
        <v>9</v>
      </c>
      <c r="G13" s="22" t="s">
        <v>10</v>
      </c>
      <c r="H13" s="24" t="s">
        <v>11</v>
      </c>
      <c r="I13" s="25" t="s">
        <v>12</v>
      </c>
      <c r="J13" s="25" t="s">
        <v>13</v>
      </c>
      <c r="K13" s="25" t="s">
        <v>14</v>
      </c>
      <c r="L13" s="25" t="s">
        <v>15</v>
      </c>
      <c r="M13" s="25" t="s">
        <v>16</v>
      </c>
      <c r="N13" s="25" t="s">
        <v>17</v>
      </c>
      <c r="O13" s="26" t="s">
        <v>18</v>
      </c>
      <c r="P13" s="27" t="s">
        <v>19</v>
      </c>
      <c r="Q13" s="28" t="s">
        <v>20</v>
      </c>
      <c r="R13" s="28" t="s">
        <v>21</v>
      </c>
      <c r="S13" s="29" t="s">
        <v>22</v>
      </c>
      <c r="T13" s="29" t="s">
        <v>23</v>
      </c>
    </row>
    <row r="14" spans="2:20" x14ac:dyDescent="0.25">
      <c r="B14" s="1">
        <v>1</v>
      </c>
      <c r="C14" t="s">
        <v>24</v>
      </c>
      <c r="D14" s="1" t="s">
        <v>25</v>
      </c>
      <c r="E14" s="1" t="s">
        <v>26</v>
      </c>
      <c r="F14" s="1" t="s">
        <v>27</v>
      </c>
      <c r="G14" s="30" t="s">
        <v>28</v>
      </c>
      <c r="H14" s="15">
        <v>1479601080</v>
      </c>
      <c r="I14" s="15">
        <v>747888505</v>
      </c>
      <c r="J14" s="15">
        <v>0</v>
      </c>
      <c r="K14" s="15">
        <v>-21512818</v>
      </c>
      <c r="L14" s="15">
        <v>-139625530</v>
      </c>
      <c r="M14" s="15">
        <v>98455868</v>
      </c>
      <c r="N14" s="15">
        <v>4052675</v>
      </c>
      <c r="O14" s="15">
        <v>-10235</v>
      </c>
      <c r="P14" s="15">
        <v>-753754695</v>
      </c>
      <c r="Q14" s="15">
        <v>4088812</v>
      </c>
      <c r="R14" s="15">
        <v>1374365</v>
      </c>
      <c r="S14" s="15">
        <v>18886619</v>
      </c>
      <c r="T14" s="15">
        <v>1439444646</v>
      </c>
    </row>
    <row r="15" spans="2:20" x14ac:dyDescent="0.25">
      <c r="B15" s="1">
        <v>4</v>
      </c>
      <c r="C15" t="s">
        <v>29</v>
      </c>
      <c r="D15" s="31">
        <v>300</v>
      </c>
      <c r="E15" s="1" t="s">
        <v>30</v>
      </c>
      <c r="F15" s="1" t="s">
        <v>27</v>
      </c>
      <c r="G15" s="30" t="s">
        <v>31</v>
      </c>
      <c r="H15" s="14">
        <v>50872</v>
      </c>
      <c r="I15" s="14">
        <v>25714</v>
      </c>
      <c r="J15" s="14">
        <v>0</v>
      </c>
      <c r="K15" s="14">
        <v>-740</v>
      </c>
      <c r="L15" s="14">
        <v>-4801</v>
      </c>
      <c r="M15" s="14">
        <v>-4549</v>
      </c>
      <c r="N15" s="14">
        <v>139</v>
      </c>
      <c r="O15" s="14">
        <v>2</v>
      </c>
      <c r="P15" s="14">
        <v>-25916</v>
      </c>
      <c r="Q15" s="14">
        <v>141</v>
      </c>
      <c r="R15" s="14">
        <v>47</v>
      </c>
      <c r="S15" s="14">
        <v>5756</v>
      </c>
      <c r="T15" s="14">
        <v>46665</v>
      </c>
    </row>
    <row r="16" spans="2:20" x14ac:dyDescent="0.25">
      <c r="B16" s="1">
        <v>4</v>
      </c>
      <c r="C16" t="s">
        <v>29</v>
      </c>
      <c r="D16" s="31">
        <v>301</v>
      </c>
      <c r="E16" s="1" t="s">
        <v>32</v>
      </c>
      <c r="F16" s="1" t="s">
        <v>27</v>
      </c>
      <c r="G16" s="30" t="s">
        <v>33</v>
      </c>
      <c r="H16" s="14">
        <v>166259</v>
      </c>
      <c r="I16" s="14">
        <v>84038</v>
      </c>
      <c r="J16" s="14">
        <v>0</v>
      </c>
      <c r="K16" s="14">
        <v>-2417</v>
      </c>
      <c r="L16" s="14">
        <v>-15689</v>
      </c>
      <c r="M16" s="14">
        <v>-14866</v>
      </c>
      <c r="N16" s="14">
        <v>455</v>
      </c>
      <c r="O16" s="14">
        <v>-1</v>
      </c>
      <c r="P16" s="14">
        <v>-84698</v>
      </c>
      <c r="Q16" s="14">
        <v>459</v>
      </c>
      <c r="R16" s="14">
        <v>154</v>
      </c>
      <c r="S16" s="14">
        <v>-23862</v>
      </c>
      <c r="T16" s="14">
        <v>109832</v>
      </c>
    </row>
    <row r="17" spans="2:20" x14ac:dyDescent="0.25">
      <c r="B17" s="1">
        <v>4</v>
      </c>
      <c r="C17" t="s">
        <v>29</v>
      </c>
      <c r="D17" s="31">
        <v>302</v>
      </c>
      <c r="E17" s="1" t="s">
        <v>34</v>
      </c>
      <c r="F17" s="1" t="s">
        <v>27</v>
      </c>
      <c r="G17" s="30" t="s">
        <v>35</v>
      </c>
      <c r="H17" s="14">
        <v>3366423</v>
      </c>
      <c r="I17" s="14">
        <v>1701613</v>
      </c>
      <c r="J17" s="14">
        <v>0</v>
      </c>
      <c r="K17" s="14">
        <v>-48946</v>
      </c>
      <c r="L17" s="14">
        <v>-317679</v>
      </c>
      <c r="M17" s="14">
        <v>-301015</v>
      </c>
      <c r="N17" s="14">
        <v>9221</v>
      </c>
      <c r="O17" s="14">
        <v>-25</v>
      </c>
      <c r="P17" s="14">
        <v>-1714960</v>
      </c>
      <c r="Q17" s="14">
        <v>9303</v>
      </c>
      <c r="R17" s="14">
        <v>3127</v>
      </c>
      <c r="S17" s="14">
        <v>-119001</v>
      </c>
      <c r="T17" s="14">
        <v>2588061</v>
      </c>
    </row>
    <row r="18" spans="2:20" x14ac:dyDescent="0.25">
      <c r="B18" s="1">
        <v>4</v>
      </c>
      <c r="C18" t="s">
        <v>29</v>
      </c>
      <c r="D18" s="31">
        <v>303</v>
      </c>
      <c r="E18" s="1" t="s">
        <v>36</v>
      </c>
      <c r="F18" s="1" t="s">
        <v>27</v>
      </c>
      <c r="G18" s="30" t="s">
        <v>37</v>
      </c>
      <c r="H18" s="14">
        <v>284261</v>
      </c>
      <c r="I18" s="14">
        <v>143684</v>
      </c>
      <c r="J18" s="14">
        <v>0</v>
      </c>
      <c r="K18" s="14">
        <v>-4133</v>
      </c>
      <c r="L18" s="14">
        <v>-26825</v>
      </c>
      <c r="M18" s="14">
        <v>-25418</v>
      </c>
      <c r="N18" s="14">
        <v>779</v>
      </c>
      <c r="O18" s="14">
        <v>-3</v>
      </c>
      <c r="P18" s="14">
        <v>-144811</v>
      </c>
      <c r="Q18" s="14">
        <v>786</v>
      </c>
      <c r="R18" s="14">
        <v>264</v>
      </c>
      <c r="S18" s="14">
        <v>17386</v>
      </c>
      <c r="T18" s="14">
        <v>245970</v>
      </c>
    </row>
    <row r="19" spans="2:20" x14ac:dyDescent="0.25">
      <c r="B19" s="1">
        <v>4</v>
      </c>
      <c r="C19" t="s">
        <v>29</v>
      </c>
      <c r="D19" s="31">
        <v>1625</v>
      </c>
      <c r="E19" s="1" t="s">
        <v>38</v>
      </c>
      <c r="F19" s="1" t="s">
        <v>27</v>
      </c>
      <c r="G19" s="30" t="s">
        <v>39</v>
      </c>
      <c r="H19" s="14">
        <v>49589</v>
      </c>
      <c r="I19" s="14">
        <v>25065</v>
      </c>
      <c r="J19" s="14">
        <v>0</v>
      </c>
      <c r="K19" s="14">
        <v>-721</v>
      </c>
      <c r="L19" s="14">
        <v>-4680</v>
      </c>
      <c r="M19" s="14">
        <v>-4434</v>
      </c>
      <c r="N19" s="14">
        <v>136</v>
      </c>
      <c r="O19" s="14">
        <v>-2</v>
      </c>
      <c r="P19" s="14">
        <v>-25262</v>
      </c>
      <c r="Q19" s="14">
        <v>137</v>
      </c>
      <c r="R19" s="14">
        <v>46</v>
      </c>
      <c r="S19" s="14">
        <v>3716</v>
      </c>
      <c r="T19" s="14">
        <v>43590</v>
      </c>
    </row>
    <row r="20" spans="2:20" x14ac:dyDescent="0.25">
      <c r="B20" s="1">
        <v>4</v>
      </c>
      <c r="C20" t="s">
        <v>29</v>
      </c>
      <c r="D20" s="31">
        <v>308</v>
      </c>
      <c r="E20" s="1" t="s">
        <v>40</v>
      </c>
      <c r="F20" s="1" t="s">
        <v>27</v>
      </c>
      <c r="G20" s="30" t="s">
        <v>41</v>
      </c>
      <c r="H20" s="14">
        <v>95636</v>
      </c>
      <c r="I20" s="14">
        <v>48341</v>
      </c>
      <c r="J20" s="14">
        <v>0</v>
      </c>
      <c r="K20" s="14">
        <v>-1391</v>
      </c>
      <c r="L20" s="14">
        <v>-9025</v>
      </c>
      <c r="M20" s="14">
        <v>-8551</v>
      </c>
      <c r="N20" s="14">
        <v>262</v>
      </c>
      <c r="O20" s="14">
        <v>-2</v>
      </c>
      <c r="P20" s="14">
        <v>-48720</v>
      </c>
      <c r="Q20" s="14">
        <v>264</v>
      </c>
      <c r="R20" s="14">
        <v>89</v>
      </c>
      <c r="S20" s="14">
        <v>53757</v>
      </c>
      <c r="T20" s="14">
        <v>130660</v>
      </c>
    </row>
    <row r="21" spans="2:20" x14ac:dyDescent="0.25">
      <c r="B21" s="1">
        <v>4</v>
      </c>
      <c r="C21" t="s">
        <v>29</v>
      </c>
      <c r="D21" s="31">
        <v>309</v>
      </c>
      <c r="E21" s="1" t="s">
        <v>42</v>
      </c>
      <c r="F21" s="1" t="s">
        <v>27</v>
      </c>
      <c r="G21" s="30" t="s">
        <v>43</v>
      </c>
      <c r="H21" s="14">
        <v>910982</v>
      </c>
      <c r="I21" s="14">
        <v>460471</v>
      </c>
      <c r="J21" s="14">
        <v>0</v>
      </c>
      <c r="K21" s="14">
        <v>-13245</v>
      </c>
      <c r="L21" s="14">
        <v>-85967</v>
      </c>
      <c r="M21" s="14">
        <v>-81457</v>
      </c>
      <c r="N21" s="14">
        <v>2495</v>
      </c>
      <c r="O21" s="14">
        <v>-5</v>
      </c>
      <c r="P21" s="14">
        <v>-464082</v>
      </c>
      <c r="Q21" s="14">
        <v>2517</v>
      </c>
      <c r="R21" s="14">
        <v>846</v>
      </c>
      <c r="S21" s="14">
        <v>-29012</v>
      </c>
      <c r="T21" s="14">
        <v>703543</v>
      </c>
    </row>
    <row r="22" spans="2:20" x14ac:dyDescent="0.25">
      <c r="B22" s="1">
        <v>4</v>
      </c>
      <c r="C22" t="s">
        <v>29</v>
      </c>
      <c r="D22" s="31">
        <v>311</v>
      </c>
      <c r="E22" s="1" t="s">
        <v>44</v>
      </c>
      <c r="F22" s="1" t="s">
        <v>27</v>
      </c>
      <c r="G22" s="30" t="s">
        <v>45</v>
      </c>
      <c r="H22" s="14">
        <v>255798</v>
      </c>
      <c r="I22" s="14">
        <v>129297</v>
      </c>
      <c r="J22" s="14">
        <v>0</v>
      </c>
      <c r="K22" s="14">
        <v>-3719</v>
      </c>
      <c r="L22" s="14">
        <v>-24139</v>
      </c>
      <c r="M22" s="14">
        <v>-22873</v>
      </c>
      <c r="N22" s="14">
        <v>701</v>
      </c>
      <c r="O22" s="14">
        <v>-3</v>
      </c>
      <c r="P22" s="14">
        <v>-130311</v>
      </c>
      <c r="Q22" s="14">
        <v>707</v>
      </c>
      <c r="R22" s="14">
        <v>238</v>
      </c>
      <c r="S22" s="14">
        <v>94969</v>
      </c>
      <c r="T22" s="14">
        <v>300665</v>
      </c>
    </row>
    <row r="23" spans="2:20" x14ac:dyDescent="0.25">
      <c r="B23" s="1">
        <v>4</v>
      </c>
      <c r="C23" t="s">
        <v>29</v>
      </c>
      <c r="D23" s="31">
        <v>312</v>
      </c>
      <c r="E23" s="1" t="s">
        <v>46</v>
      </c>
      <c r="F23" s="1" t="s">
        <v>27</v>
      </c>
      <c r="G23" s="30" t="s">
        <v>47</v>
      </c>
      <c r="H23" s="14">
        <v>113048</v>
      </c>
      <c r="I23" s="14">
        <v>57142</v>
      </c>
      <c r="J23" s="14">
        <v>0</v>
      </c>
      <c r="K23" s="14">
        <v>-1644</v>
      </c>
      <c r="L23" s="14">
        <v>-10668</v>
      </c>
      <c r="M23" s="14">
        <v>-10108</v>
      </c>
      <c r="N23" s="14">
        <v>310</v>
      </c>
      <c r="O23" s="14">
        <v>-2</v>
      </c>
      <c r="P23" s="14">
        <v>-57590</v>
      </c>
      <c r="Q23" s="14">
        <v>312</v>
      </c>
      <c r="R23" s="14">
        <v>105</v>
      </c>
      <c r="S23" s="14">
        <v>15985</v>
      </c>
      <c r="T23" s="14">
        <v>106890</v>
      </c>
    </row>
    <row r="24" spans="2:20" x14ac:dyDescent="0.25">
      <c r="B24" s="1">
        <v>4</v>
      </c>
      <c r="C24" t="s">
        <v>29</v>
      </c>
      <c r="D24" s="31">
        <v>313</v>
      </c>
      <c r="E24" s="1" t="s">
        <v>48</v>
      </c>
      <c r="F24" s="1" t="s">
        <v>27</v>
      </c>
      <c r="G24" s="30" t="s">
        <v>49</v>
      </c>
      <c r="H24" s="14">
        <v>13268439</v>
      </c>
      <c r="I24" s="14">
        <v>6706749</v>
      </c>
      <c r="J24" s="14">
        <v>0</v>
      </c>
      <c r="K24" s="14">
        <v>-192918</v>
      </c>
      <c r="L24" s="14">
        <v>-1252103</v>
      </c>
      <c r="M24" s="14">
        <v>-1186421</v>
      </c>
      <c r="N24" s="14">
        <v>36343</v>
      </c>
      <c r="O24" s="14">
        <v>-92</v>
      </c>
      <c r="P24" s="14">
        <v>-6759355</v>
      </c>
      <c r="Q24" s="14">
        <v>36667</v>
      </c>
      <c r="R24" s="14">
        <v>12325</v>
      </c>
      <c r="S24" s="14">
        <v>-183848</v>
      </c>
      <c r="T24" s="14">
        <v>10485786</v>
      </c>
    </row>
    <row r="25" spans="2:20" x14ac:dyDescent="0.25">
      <c r="B25" s="1">
        <v>4</v>
      </c>
      <c r="C25" t="s">
        <v>29</v>
      </c>
      <c r="D25" s="31">
        <v>1573</v>
      </c>
      <c r="E25" s="1" t="s">
        <v>50</v>
      </c>
      <c r="F25" s="1" t="s">
        <v>27</v>
      </c>
      <c r="G25" s="30" t="s">
        <v>51</v>
      </c>
      <c r="H25" s="14">
        <v>1054122</v>
      </c>
      <c r="I25" s="14">
        <v>532823</v>
      </c>
      <c r="J25" s="14">
        <v>0</v>
      </c>
      <c r="K25" s="14">
        <v>-15327</v>
      </c>
      <c r="L25" s="14">
        <v>-99474</v>
      </c>
      <c r="M25" s="14">
        <v>-94256</v>
      </c>
      <c r="N25" s="14">
        <v>2887</v>
      </c>
      <c r="O25" s="14">
        <v>-8</v>
      </c>
      <c r="P25" s="14">
        <v>-537003</v>
      </c>
      <c r="Q25" s="14">
        <v>2913</v>
      </c>
      <c r="R25" s="14">
        <v>979</v>
      </c>
      <c r="S25" s="14">
        <v>204446</v>
      </c>
      <c r="T25" s="14">
        <v>1052102</v>
      </c>
    </row>
    <row r="26" spans="2:20" x14ac:dyDescent="0.25">
      <c r="B26" s="1">
        <v>4</v>
      </c>
      <c r="C26" t="s">
        <v>29</v>
      </c>
      <c r="D26" s="31">
        <v>315</v>
      </c>
      <c r="E26" s="1" t="s">
        <v>52</v>
      </c>
      <c r="F26" s="1" t="s">
        <v>27</v>
      </c>
      <c r="G26" s="30" t="s">
        <v>53</v>
      </c>
      <c r="H26" s="14">
        <v>1163961</v>
      </c>
      <c r="I26" s="14">
        <v>588343</v>
      </c>
      <c r="J26" s="14">
        <v>0</v>
      </c>
      <c r="K26" s="14">
        <v>-16924</v>
      </c>
      <c r="L26" s="14">
        <v>-109840</v>
      </c>
      <c r="M26" s="14">
        <v>-104078</v>
      </c>
      <c r="N26" s="14">
        <v>3188</v>
      </c>
      <c r="O26" s="14">
        <v>-9</v>
      </c>
      <c r="P26" s="14">
        <v>-592958</v>
      </c>
      <c r="Q26" s="14">
        <v>3217</v>
      </c>
      <c r="R26" s="14">
        <v>1081</v>
      </c>
      <c r="S26" s="14">
        <v>149231</v>
      </c>
      <c r="T26" s="14">
        <v>1085212</v>
      </c>
    </row>
    <row r="27" spans="2:20" x14ac:dyDescent="0.25">
      <c r="B27" s="1">
        <v>4</v>
      </c>
      <c r="C27" t="s">
        <v>29</v>
      </c>
      <c r="D27" s="31">
        <v>316</v>
      </c>
      <c r="E27" s="1" t="s">
        <v>54</v>
      </c>
      <c r="F27" s="1" t="s">
        <v>27</v>
      </c>
      <c r="G27" s="30" t="s">
        <v>55</v>
      </c>
      <c r="H27" s="14">
        <v>10287703</v>
      </c>
      <c r="I27" s="14">
        <v>5200087</v>
      </c>
      <c r="J27" s="14">
        <v>0</v>
      </c>
      <c r="K27" s="14">
        <v>-149579</v>
      </c>
      <c r="L27" s="14">
        <v>-970820</v>
      </c>
      <c r="M27" s="14">
        <v>-919893</v>
      </c>
      <c r="N27" s="14">
        <v>28178</v>
      </c>
      <c r="O27" s="14">
        <v>-72</v>
      </c>
      <c r="P27" s="14">
        <v>-5240875</v>
      </c>
      <c r="Q27" s="14">
        <v>28430</v>
      </c>
      <c r="R27" s="14">
        <v>9556</v>
      </c>
      <c r="S27" s="14">
        <v>-419714</v>
      </c>
      <c r="T27" s="14">
        <v>7853001</v>
      </c>
    </row>
    <row r="28" spans="2:20" x14ac:dyDescent="0.25">
      <c r="B28" s="1">
        <v>4</v>
      </c>
      <c r="C28" t="s">
        <v>29</v>
      </c>
      <c r="D28" s="31">
        <v>317</v>
      </c>
      <c r="E28" s="1" t="s">
        <v>56</v>
      </c>
      <c r="F28" s="1" t="s">
        <v>27</v>
      </c>
      <c r="G28" s="30" t="s">
        <v>57</v>
      </c>
      <c r="H28" s="14">
        <v>3814841</v>
      </c>
      <c r="I28" s="14">
        <v>1928274</v>
      </c>
      <c r="J28" s="14">
        <v>0</v>
      </c>
      <c r="K28" s="14">
        <v>-55466</v>
      </c>
      <c r="L28" s="14">
        <v>-359995</v>
      </c>
      <c r="M28" s="14">
        <v>-341111</v>
      </c>
      <c r="N28" s="14">
        <v>10449</v>
      </c>
      <c r="O28" s="14">
        <v>-27</v>
      </c>
      <c r="P28" s="14">
        <v>-1943398</v>
      </c>
      <c r="Q28" s="14">
        <v>10542</v>
      </c>
      <c r="R28" s="14">
        <v>3544</v>
      </c>
      <c r="S28" s="14">
        <v>-309354</v>
      </c>
      <c r="T28" s="14">
        <v>2758299</v>
      </c>
    </row>
    <row r="29" spans="2:20" x14ac:dyDescent="0.25">
      <c r="B29" s="1">
        <v>4</v>
      </c>
      <c r="C29" t="s">
        <v>29</v>
      </c>
      <c r="D29" s="31">
        <v>319</v>
      </c>
      <c r="E29" s="1" t="s">
        <v>58</v>
      </c>
      <c r="F29" s="1" t="s">
        <v>27</v>
      </c>
      <c r="G29" s="30" t="s">
        <v>59</v>
      </c>
      <c r="H29" s="14">
        <v>288451</v>
      </c>
      <c r="I29" s="14">
        <v>145802</v>
      </c>
      <c r="J29" s="14">
        <v>0</v>
      </c>
      <c r="K29" s="14">
        <v>-4194</v>
      </c>
      <c r="L29" s="14">
        <v>-27220</v>
      </c>
      <c r="M29" s="14">
        <v>-25792</v>
      </c>
      <c r="N29" s="14">
        <v>790</v>
      </c>
      <c r="O29" s="14">
        <v>-2</v>
      </c>
      <c r="P29" s="14">
        <v>-146946</v>
      </c>
      <c r="Q29" s="14">
        <v>797</v>
      </c>
      <c r="R29" s="14">
        <v>268</v>
      </c>
      <c r="S29" s="14">
        <v>81590</v>
      </c>
      <c r="T29" s="14">
        <v>313544</v>
      </c>
    </row>
    <row r="30" spans="2:20" x14ac:dyDescent="0.25">
      <c r="B30" s="1">
        <v>4</v>
      </c>
      <c r="C30" t="s">
        <v>29</v>
      </c>
      <c r="D30" s="31">
        <v>320</v>
      </c>
      <c r="E30" s="1" t="s">
        <v>60</v>
      </c>
      <c r="F30" s="1" t="s">
        <v>27</v>
      </c>
      <c r="G30" s="30" t="s">
        <v>61</v>
      </c>
      <c r="H30" s="14">
        <v>151113</v>
      </c>
      <c r="I30" s="14">
        <v>76382</v>
      </c>
      <c r="J30" s="14">
        <v>0</v>
      </c>
      <c r="K30" s="14">
        <v>-2197</v>
      </c>
      <c r="L30" s="14">
        <v>-14260</v>
      </c>
      <c r="M30" s="14">
        <v>-13512</v>
      </c>
      <c r="N30" s="14">
        <v>414</v>
      </c>
      <c r="O30" s="14">
        <v>0</v>
      </c>
      <c r="P30" s="14">
        <v>-76982</v>
      </c>
      <c r="Q30" s="14">
        <v>418</v>
      </c>
      <c r="R30" s="14">
        <v>140</v>
      </c>
      <c r="S30" s="14">
        <v>11246</v>
      </c>
      <c r="T30" s="14">
        <v>132762</v>
      </c>
    </row>
    <row r="31" spans="2:20" x14ac:dyDescent="0.25">
      <c r="B31" s="1">
        <v>4</v>
      </c>
      <c r="C31" t="s">
        <v>29</v>
      </c>
      <c r="D31" s="31">
        <v>322</v>
      </c>
      <c r="E31" s="1" t="s">
        <v>62</v>
      </c>
      <c r="F31" s="1" t="s">
        <v>27</v>
      </c>
      <c r="G31" s="30" t="s">
        <v>63</v>
      </c>
      <c r="H31" s="14">
        <v>651436</v>
      </c>
      <c r="I31" s="14">
        <v>329279</v>
      </c>
      <c r="J31" s="14">
        <v>0</v>
      </c>
      <c r="K31" s="14">
        <v>-9472</v>
      </c>
      <c r="L31" s="14">
        <v>-61474</v>
      </c>
      <c r="M31" s="14">
        <v>-58249</v>
      </c>
      <c r="N31" s="14">
        <v>1784</v>
      </c>
      <c r="O31" s="14">
        <v>-4</v>
      </c>
      <c r="P31" s="14">
        <v>-331861</v>
      </c>
      <c r="Q31" s="14">
        <v>1800</v>
      </c>
      <c r="R31" s="14">
        <v>605</v>
      </c>
      <c r="S31" s="14">
        <v>14391</v>
      </c>
      <c r="T31" s="14">
        <v>538235</v>
      </c>
    </row>
    <row r="32" spans="2:20" x14ac:dyDescent="0.25">
      <c r="B32" s="1">
        <v>4</v>
      </c>
      <c r="C32" t="s">
        <v>29</v>
      </c>
      <c r="D32" s="31">
        <v>323</v>
      </c>
      <c r="E32" s="1" t="s">
        <v>64</v>
      </c>
      <c r="F32" s="1" t="s">
        <v>27</v>
      </c>
      <c r="G32" s="30" t="s">
        <v>65</v>
      </c>
      <c r="H32" s="14">
        <v>5043385</v>
      </c>
      <c r="I32" s="14">
        <v>2549261</v>
      </c>
      <c r="J32" s="14">
        <v>0</v>
      </c>
      <c r="K32" s="14">
        <v>-73329</v>
      </c>
      <c r="L32" s="14">
        <v>-475929</v>
      </c>
      <c r="M32" s="14">
        <v>-450963</v>
      </c>
      <c r="N32" s="14">
        <v>13814</v>
      </c>
      <c r="O32" s="14">
        <v>-34</v>
      </c>
      <c r="P32" s="14">
        <v>-2569257</v>
      </c>
      <c r="Q32" s="14">
        <v>13937</v>
      </c>
      <c r="R32" s="14">
        <v>4685</v>
      </c>
      <c r="S32" s="14">
        <v>-219594</v>
      </c>
      <c r="T32" s="14">
        <v>3835976</v>
      </c>
    </row>
    <row r="33" spans="2:20" x14ac:dyDescent="0.25">
      <c r="B33" s="1">
        <v>4</v>
      </c>
      <c r="C33" t="s">
        <v>29</v>
      </c>
      <c r="D33" s="31">
        <v>324</v>
      </c>
      <c r="E33" s="1" t="s">
        <v>66</v>
      </c>
      <c r="F33" s="1" t="s">
        <v>27</v>
      </c>
      <c r="G33" s="30" t="s">
        <v>67</v>
      </c>
      <c r="H33" s="14">
        <v>168626</v>
      </c>
      <c r="I33" s="14">
        <v>85235</v>
      </c>
      <c r="J33" s="14">
        <v>0</v>
      </c>
      <c r="K33" s="14">
        <v>-2452</v>
      </c>
      <c r="L33" s="14">
        <v>-15913</v>
      </c>
      <c r="M33" s="14">
        <v>-15078</v>
      </c>
      <c r="N33" s="14">
        <v>462</v>
      </c>
      <c r="O33" s="14">
        <v>-3</v>
      </c>
      <c r="P33" s="14">
        <v>-85903</v>
      </c>
      <c r="Q33" s="14">
        <v>466</v>
      </c>
      <c r="R33" s="14">
        <v>157</v>
      </c>
      <c r="S33" s="14">
        <v>-5366</v>
      </c>
      <c r="T33" s="14">
        <v>130231</v>
      </c>
    </row>
    <row r="34" spans="2:20" x14ac:dyDescent="0.25">
      <c r="B34" s="1">
        <v>4</v>
      </c>
      <c r="C34" t="s">
        <v>29</v>
      </c>
      <c r="D34" s="31">
        <v>326</v>
      </c>
      <c r="E34" s="1" t="s">
        <v>68</v>
      </c>
      <c r="F34" s="1" t="s">
        <v>27</v>
      </c>
      <c r="G34" s="30" t="s">
        <v>69</v>
      </c>
      <c r="H34" s="14">
        <v>5910798</v>
      </c>
      <c r="I34" s="14">
        <v>2987709</v>
      </c>
      <c r="J34" s="14">
        <v>0</v>
      </c>
      <c r="K34" s="14">
        <v>-85941</v>
      </c>
      <c r="L34" s="14">
        <v>-557784</v>
      </c>
      <c r="M34" s="14">
        <v>-528524</v>
      </c>
      <c r="N34" s="14">
        <v>16190</v>
      </c>
      <c r="O34" s="14">
        <v>-42</v>
      </c>
      <c r="P34" s="14">
        <v>-3011144</v>
      </c>
      <c r="Q34" s="14">
        <v>16334</v>
      </c>
      <c r="R34" s="14">
        <v>5490</v>
      </c>
      <c r="S34" s="14">
        <v>-311843</v>
      </c>
      <c r="T34" s="14">
        <v>4441243</v>
      </c>
    </row>
    <row r="35" spans="2:20" x14ac:dyDescent="0.25">
      <c r="B35" s="1">
        <v>4</v>
      </c>
      <c r="C35" t="s">
        <v>29</v>
      </c>
      <c r="D35" s="31">
        <v>327</v>
      </c>
      <c r="E35" s="1" t="s">
        <v>70</v>
      </c>
      <c r="F35" s="1" t="s">
        <v>27</v>
      </c>
      <c r="G35" s="30" t="s">
        <v>71</v>
      </c>
      <c r="H35" s="14">
        <v>39036</v>
      </c>
      <c r="I35" s="14">
        <v>19731</v>
      </c>
      <c r="J35" s="14">
        <v>0</v>
      </c>
      <c r="K35" s="14">
        <v>-568</v>
      </c>
      <c r="L35" s="14">
        <v>-3684</v>
      </c>
      <c r="M35" s="14">
        <v>-3490</v>
      </c>
      <c r="N35" s="14">
        <v>107</v>
      </c>
      <c r="O35" s="14">
        <v>-2</v>
      </c>
      <c r="P35" s="14">
        <v>-19886</v>
      </c>
      <c r="Q35" s="14">
        <v>108</v>
      </c>
      <c r="R35" s="14">
        <v>36</v>
      </c>
      <c r="S35" s="14">
        <v>8136</v>
      </c>
      <c r="T35" s="14">
        <v>39524</v>
      </c>
    </row>
    <row r="36" spans="2:20" x14ac:dyDescent="0.25">
      <c r="B36" s="1">
        <v>4</v>
      </c>
      <c r="C36" t="s">
        <v>29</v>
      </c>
      <c r="D36" s="31">
        <v>328</v>
      </c>
      <c r="E36" s="1" t="s">
        <v>72</v>
      </c>
      <c r="F36" s="1" t="s">
        <v>27</v>
      </c>
      <c r="G36" s="30" t="s">
        <v>73</v>
      </c>
      <c r="H36" s="14">
        <v>257655</v>
      </c>
      <c r="I36" s="14">
        <v>130236</v>
      </c>
      <c r="J36" s="14">
        <v>0</v>
      </c>
      <c r="K36" s="14">
        <v>-3746</v>
      </c>
      <c r="L36" s="14">
        <v>-24314</v>
      </c>
      <c r="M36" s="14">
        <v>-23039</v>
      </c>
      <c r="N36" s="14">
        <v>706</v>
      </c>
      <c r="O36" s="14">
        <v>-2</v>
      </c>
      <c r="P36" s="14">
        <v>-131257</v>
      </c>
      <c r="Q36" s="14">
        <v>712</v>
      </c>
      <c r="R36" s="14">
        <v>239</v>
      </c>
      <c r="S36" s="14">
        <v>12540</v>
      </c>
      <c r="T36" s="14">
        <v>219730</v>
      </c>
    </row>
    <row r="37" spans="2:20" x14ac:dyDescent="0.25">
      <c r="B37" s="1">
        <v>4</v>
      </c>
      <c r="C37" t="s">
        <v>29</v>
      </c>
      <c r="D37" s="31">
        <v>2020</v>
      </c>
      <c r="E37" s="1" t="s">
        <v>74</v>
      </c>
      <c r="F37" s="1" t="s">
        <v>27</v>
      </c>
      <c r="G37" s="30" t="s">
        <v>75</v>
      </c>
      <c r="H37" s="14">
        <v>49310</v>
      </c>
      <c r="I37" s="14">
        <v>24925</v>
      </c>
      <c r="J37" s="14">
        <v>0</v>
      </c>
      <c r="K37" s="14">
        <v>-717</v>
      </c>
      <c r="L37" s="14">
        <v>-4653</v>
      </c>
      <c r="M37" s="14">
        <v>-4409</v>
      </c>
      <c r="N37" s="14">
        <v>135</v>
      </c>
      <c r="O37" s="14">
        <v>-1</v>
      </c>
      <c r="P37" s="14">
        <v>-25120</v>
      </c>
      <c r="Q37" s="14">
        <v>136</v>
      </c>
      <c r="R37" s="14">
        <v>46</v>
      </c>
      <c r="S37" s="14">
        <v>485</v>
      </c>
      <c r="T37" s="14">
        <v>40137</v>
      </c>
    </row>
    <row r="38" spans="2:20" x14ac:dyDescent="0.25">
      <c r="B38" s="1">
        <v>4</v>
      </c>
      <c r="C38" t="s">
        <v>29</v>
      </c>
      <c r="D38" s="31">
        <v>329</v>
      </c>
      <c r="E38" s="1" t="s">
        <v>76</v>
      </c>
      <c r="F38" s="1" t="s">
        <v>27</v>
      </c>
      <c r="G38" s="30" t="s">
        <v>77</v>
      </c>
      <c r="H38" s="14">
        <v>176092</v>
      </c>
      <c r="I38" s="14">
        <v>89009</v>
      </c>
      <c r="J38" s="14">
        <v>0</v>
      </c>
      <c r="K38" s="14">
        <v>-2560</v>
      </c>
      <c r="L38" s="14">
        <v>-16617</v>
      </c>
      <c r="M38" s="14">
        <v>-15746</v>
      </c>
      <c r="N38" s="14">
        <v>482</v>
      </c>
      <c r="O38" s="14">
        <v>0</v>
      </c>
      <c r="P38" s="14">
        <v>-89707</v>
      </c>
      <c r="Q38" s="14">
        <v>487</v>
      </c>
      <c r="R38" s="14">
        <v>164</v>
      </c>
      <c r="S38" s="14">
        <v>-622</v>
      </c>
      <c r="T38" s="14">
        <v>140982</v>
      </c>
    </row>
    <row r="39" spans="2:20" x14ac:dyDescent="0.25">
      <c r="B39" s="1">
        <v>4</v>
      </c>
      <c r="C39" t="s">
        <v>29</v>
      </c>
      <c r="D39" s="31">
        <v>330</v>
      </c>
      <c r="E39" s="1" t="s">
        <v>78</v>
      </c>
      <c r="F39" s="1" t="s">
        <v>27</v>
      </c>
      <c r="G39" s="30" t="s">
        <v>79</v>
      </c>
      <c r="H39" s="14">
        <v>839347</v>
      </c>
      <c r="I39" s="14">
        <v>424262</v>
      </c>
      <c r="J39" s="14">
        <v>0</v>
      </c>
      <c r="K39" s="14">
        <v>-12204</v>
      </c>
      <c r="L39" s="14">
        <v>-79207</v>
      </c>
      <c r="M39" s="14">
        <v>-75052</v>
      </c>
      <c r="N39" s="14">
        <v>2299</v>
      </c>
      <c r="O39" s="14">
        <v>-7</v>
      </c>
      <c r="P39" s="14">
        <v>-427589</v>
      </c>
      <c r="Q39" s="14">
        <v>2319</v>
      </c>
      <c r="R39" s="14">
        <v>780</v>
      </c>
      <c r="S39" s="14">
        <v>98271</v>
      </c>
      <c r="T39" s="14">
        <v>773219</v>
      </c>
    </row>
    <row r="40" spans="2:20" x14ac:dyDescent="0.25">
      <c r="B40" s="1">
        <v>4</v>
      </c>
      <c r="C40" t="s">
        <v>29</v>
      </c>
      <c r="D40" s="31">
        <v>331</v>
      </c>
      <c r="E40" s="1" t="s">
        <v>80</v>
      </c>
      <c r="F40" s="1" t="s">
        <v>27</v>
      </c>
      <c r="G40" s="30" t="s">
        <v>81</v>
      </c>
      <c r="H40" s="14">
        <v>1328839</v>
      </c>
      <c r="I40" s="14">
        <v>671683</v>
      </c>
      <c r="J40" s="14">
        <v>0</v>
      </c>
      <c r="K40" s="14">
        <v>-19321</v>
      </c>
      <c r="L40" s="14">
        <v>-125399</v>
      </c>
      <c r="M40" s="14">
        <v>-118820</v>
      </c>
      <c r="N40" s="14">
        <v>3640</v>
      </c>
      <c r="O40" s="14">
        <v>-7</v>
      </c>
      <c r="P40" s="14">
        <v>-676952</v>
      </c>
      <c r="Q40" s="14">
        <v>3672</v>
      </c>
      <c r="R40" s="14">
        <v>1234</v>
      </c>
      <c r="S40" s="14">
        <v>-13993</v>
      </c>
      <c r="T40" s="14">
        <v>1054576</v>
      </c>
    </row>
    <row r="41" spans="2:20" x14ac:dyDescent="0.25">
      <c r="B41" s="1">
        <v>4</v>
      </c>
      <c r="C41" t="s">
        <v>29</v>
      </c>
      <c r="D41" s="31">
        <v>332</v>
      </c>
      <c r="E41" s="1" t="s">
        <v>82</v>
      </c>
      <c r="F41" s="1" t="s">
        <v>27</v>
      </c>
      <c r="G41" s="30" t="s">
        <v>83</v>
      </c>
      <c r="H41" s="14">
        <v>704960</v>
      </c>
      <c r="I41" s="14">
        <v>356333</v>
      </c>
      <c r="J41" s="14">
        <v>0</v>
      </c>
      <c r="K41" s="14">
        <v>-10250</v>
      </c>
      <c r="L41" s="14">
        <v>-66525</v>
      </c>
      <c r="M41" s="14">
        <v>-63035</v>
      </c>
      <c r="N41" s="14">
        <v>1931</v>
      </c>
      <c r="O41" s="14">
        <v>-7</v>
      </c>
      <c r="P41" s="14">
        <v>-359128</v>
      </c>
      <c r="Q41" s="14">
        <v>1948</v>
      </c>
      <c r="R41" s="14">
        <v>655</v>
      </c>
      <c r="S41" s="14">
        <v>88421</v>
      </c>
      <c r="T41" s="14">
        <v>655303</v>
      </c>
    </row>
    <row r="42" spans="2:20" x14ac:dyDescent="0.25">
      <c r="B42" s="1">
        <v>4</v>
      </c>
      <c r="C42" t="s">
        <v>29</v>
      </c>
      <c r="D42" s="31">
        <v>334</v>
      </c>
      <c r="E42" s="1" t="s">
        <v>84</v>
      </c>
      <c r="F42" s="1" t="s">
        <v>27</v>
      </c>
      <c r="G42" s="30" t="s">
        <v>85</v>
      </c>
      <c r="H42" s="14">
        <v>162311</v>
      </c>
      <c r="I42" s="14">
        <v>82043</v>
      </c>
      <c r="J42" s="14">
        <v>0</v>
      </c>
      <c r="K42" s="14">
        <v>-2360</v>
      </c>
      <c r="L42" s="14">
        <v>-15317</v>
      </c>
      <c r="M42" s="14">
        <v>-14513</v>
      </c>
      <c r="N42" s="14">
        <v>445</v>
      </c>
      <c r="O42" s="14">
        <v>-2</v>
      </c>
      <c r="P42" s="14">
        <v>-82686</v>
      </c>
      <c r="Q42" s="14">
        <v>449</v>
      </c>
      <c r="R42" s="14">
        <v>151</v>
      </c>
      <c r="S42" s="14">
        <v>48151</v>
      </c>
      <c r="T42" s="14">
        <v>178672</v>
      </c>
    </row>
    <row r="43" spans="2:20" x14ac:dyDescent="0.25">
      <c r="B43" s="1">
        <v>4</v>
      </c>
      <c r="C43" t="s">
        <v>29</v>
      </c>
      <c r="D43" s="31">
        <v>1657</v>
      </c>
      <c r="E43" s="1" t="s">
        <v>86</v>
      </c>
      <c r="F43" s="1" t="s">
        <v>27</v>
      </c>
      <c r="G43" s="30" t="s">
        <v>87</v>
      </c>
      <c r="H43" s="14">
        <v>245469</v>
      </c>
      <c r="I43" s="14">
        <v>124076</v>
      </c>
      <c r="J43" s="14">
        <v>0</v>
      </c>
      <c r="K43" s="14">
        <v>-3569</v>
      </c>
      <c r="L43" s="14">
        <v>-23164</v>
      </c>
      <c r="M43" s="14">
        <v>-21949</v>
      </c>
      <c r="N43" s="14">
        <v>672</v>
      </c>
      <c r="O43" s="14">
        <v>-2</v>
      </c>
      <c r="P43" s="14">
        <v>-125050</v>
      </c>
      <c r="Q43" s="14">
        <v>678</v>
      </c>
      <c r="R43" s="14">
        <v>228</v>
      </c>
      <c r="S43" s="14">
        <v>135897</v>
      </c>
      <c r="T43" s="14">
        <v>333286</v>
      </c>
    </row>
    <row r="44" spans="2:20" x14ac:dyDescent="0.25">
      <c r="B44" s="1">
        <v>4</v>
      </c>
      <c r="C44" t="s">
        <v>29</v>
      </c>
      <c r="D44" s="31">
        <v>335</v>
      </c>
      <c r="E44" s="1" t="s">
        <v>88</v>
      </c>
      <c r="F44" s="1" t="s">
        <v>27</v>
      </c>
      <c r="G44" s="30" t="s">
        <v>89</v>
      </c>
      <c r="H44" s="14">
        <v>81053</v>
      </c>
      <c r="I44" s="14">
        <v>40970</v>
      </c>
      <c r="J44" s="14">
        <v>0</v>
      </c>
      <c r="K44" s="14">
        <v>-1178</v>
      </c>
      <c r="L44" s="14">
        <v>-7649</v>
      </c>
      <c r="M44" s="14">
        <v>-7248</v>
      </c>
      <c r="N44" s="14">
        <v>222</v>
      </c>
      <c r="O44" s="14">
        <v>-1</v>
      </c>
      <c r="P44" s="14">
        <v>-41291</v>
      </c>
      <c r="Q44" s="14">
        <v>224</v>
      </c>
      <c r="R44" s="14">
        <v>75</v>
      </c>
      <c r="S44" s="14">
        <v>40043</v>
      </c>
      <c r="T44" s="14">
        <v>105220</v>
      </c>
    </row>
    <row r="45" spans="2:20" x14ac:dyDescent="0.25">
      <c r="B45" s="1">
        <v>4</v>
      </c>
      <c r="C45" t="s">
        <v>29</v>
      </c>
      <c r="D45" s="31">
        <v>1674</v>
      </c>
      <c r="E45" s="1" t="s">
        <v>90</v>
      </c>
      <c r="F45" s="1" t="s">
        <v>27</v>
      </c>
      <c r="G45" s="30" t="s">
        <v>91</v>
      </c>
      <c r="H45" s="14">
        <v>39943</v>
      </c>
      <c r="I45" s="14">
        <v>20190</v>
      </c>
      <c r="J45" s="14">
        <v>0</v>
      </c>
      <c r="K45" s="14">
        <v>-581</v>
      </c>
      <c r="L45" s="14">
        <v>-3769</v>
      </c>
      <c r="M45" s="14">
        <v>-3572</v>
      </c>
      <c r="N45" s="14">
        <v>109</v>
      </c>
      <c r="O45" s="14">
        <v>0</v>
      </c>
      <c r="P45" s="14">
        <v>-20348</v>
      </c>
      <c r="Q45" s="14">
        <v>110</v>
      </c>
      <c r="R45" s="14">
        <v>37</v>
      </c>
      <c r="S45" s="14">
        <v>4807</v>
      </c>
      <c r="T45" s="14">
        <v>36926</v>
      </c>
    </row>
    <row r="46" spans="2:20" x14ac:dyDescent="0.25">
      <c r="B46" s="1">
        <v>4</v>
      </c>
      <c r="C46" t="s">
        <v>29</v>
      </c>
      <c r="D46" s="31">
        <v>1797</v>
      </c>
      <c r="E46" s="1" t="s">
        <v>92</v>
      </c>
      <c r="F46" s="1" t="s">
        <v>27</v>
      </c>
      <c r="G46" s="30" t="s">
        <v>93</v>
      </c>
      <c r="H46" s="14">
        <v>72484</v>
      </c>
      <c r="I46" s="14">
        <v>36638</v>
      </c>
      <c r="J46" s="14">
        <v>0</v>
      </c>
      <c r="K46" s="14">
        <v>-1054</v>
      </c>
      <c r="L46" s="14">
        <v>-6840</v>
      </c>
      <c r="M46" s="14">
        <v>-6481</v>
      </c>
      <c r="N46" s="14">
        <v>199</v>
      </c>
      <c r="O46" s="14">
        <v>-3</v>
      </c>
      <c r="P46" s="14">
        <v>-36925</v>
      </c>
      <c r="Q46" s="14">
        <v>200</v>
      </c>
      <c r="R46" s="14">
        <v>67</v>
      </c>
      <c r="S46" s="14">
        <v>-4880</v>
      </c>
      <c r="T46" s="14">
        <v>53405</v>
      </c>
    </row>
    <row r="47" spans="2:20" x14ac:dyDescent="0.25">
      <c r="B47" s="1">
        <v>4</v>
      </c>
      <c r="C47" t="s">
        <v>29</v>
      </c>
      <c r="D47" s="31">
        <v>1572</v>
      </c>
      <c r="E47" s="1" t="s">
        <v>94</v>
      </c>
      <c r="F47" s="1" t="s">
        <v>27</v>
      </c>
      <c r="G47" s="30" t="s">
        <v>95</v>
      </c>
      <c r="H47" s="14">
        <v>650848</v>
      </c>
      <c r="I47" s="14">
        <v>328982</v>
      </c>
      <c r="J47" s="14">
        <v>0</v>
      </c>
      <c r="K47" s="14">
        <v>-9463</v>
      </c>
      <c r="L47" s="14">
        <v>-61419</v>
      </c>
      <c r="M47" s="14">
        <v>-58197</v>
      </c>
      <c r="N47" s="14">
        <v>1783</v>
      </c>
      <c r="O47" s="14">
        <v>-5</v>
      </c>
      <c r="P47" s="14">
        <v>-331562</v>
      </c>
      <c r="Q47" s="14">
        <v>1799</v>
      </c>
      <c r="R47" s="14">
        <v>605</v>
      </c>
      <c r="S47" s="14">
        <v>-87395</v>
      </c>
      <c r="T47" s="14">
        <v>435976</v>
      </c>
    </row>
    <row r="48" spans="2:20" x14ac:dyDescent="0.25">
      <c r="B48" s="1">
        <v>4</v>
      </c>
      <c r="C48" t="s">
        <v>29</v>
      </c>
      <c r="D48" s="31">
        <v>337</v>
      </c>
      <c r="E48" s="1" t="s">
        <v>96</v>
      </c>
      <c r="F48" s="1" t="s">
        <v>27</v>
      </c>
      <c r="G48" s="30" t="s">
        <v>97</v>
      </c>
      <c r="H48" s="14">
        <v>345054</v>
      </c>
      <c r="I48" s="14">
        <v>174413</v>
      </c>
      <c r="J48" s="14">
        <v>0</v>
      </c>
      <c r="K48" s="14">
        <v>-5017</v>
      </c>
      <c r="L48" s="14">
        <v>-32562</v>
      </c>
      <c r="M48" s="14">
        <v>-30854</v>
      </c>
      <c r="N48" s="14">
        <v>945</v>
      </c>
      <c r="O48" s="14">
        <v>-3</v>
      </c>
      <c r="P48" s="14">
        <v>-175781</v>
      </c>
      <c r="Q48" s="14">
        <v>954</v>
      </c>
      <c r="R48" s="14">
        <v>321</v>
      </c>
      <c r="S48" s="14">
        <v>-23072</v>
      </c>
      <c r="T48" s="14">
        <v>254398</v>
      </c>
    </row>
    <row r="49" spans="2:20" x14ac:dyDescent="0.25">
      <c r="B49" s="1">
        <v>4</v>
      </c>
      <c r="C49" t="s">
        <v>29</v>
      </c>
      <c r="D49" s="31">
        <v>338</v>
      </c>
      <c r="E49" s="1" t="s">
        <v>98</v>
      </c>
      <c r="F49" s="1" t="s">
        <v>27</v>
      </c>
      <c r="G49" s="30" t="s">
        <v>99</v>
      </c>
      <c r="H49" s="14">
        <v>126755</v>
      </c>
      <c r="I49" s="14">
        <v>64070</v>
      </c>
      <c r="J49" s="14">
        <v>0</v>
      </c>
      <c r="K49" s="14">
        <v>-1843</v>
      </c>
      <c r="L49" s="14">
        <v>-11961</v>
      </c>
      <c r="M49" s="14">
        <v>-11334</v>
      </c>
      <c r="N49" s="14">
        <v>347</v>
      </c>
      <c r="O49" s="14">
        <v>1</v>
      </c>
      <c r="P49" s="14">
        <v>-64573</v>
      </c>
      <c r="Q49" s="14">
        <v>350</v>
      </c>
      <c r="R49" s="14">
        <v>118</v>
      </c>
      <c r="S49" s="14">
        <v>19575</v>
      </c>
      <c r="T49" s="14">
        <v>121505</v>
      </c>
    </row>
    <row r="50" spans="2:20" x14ac:dyDescent="0.25">
      <c r="B50" s="1">
        <v>4</v>
      </c>
      <c r="C50" t="s">
        <v>29</v>
      </c>
      <c r="D50" s="31">
        <v>1923</v>
      </c>
      <c r="E50" s="1" t="s">
        <v>100</v>
      </c>
      <c r="F50" s="1" t="s">
        <v>27</v>
      </c>
      <c r="G50" s="30" t="s">
        <v>101</v>
      </c>
      <c r="H50" s="14">
        <v>609232</v>
      </c>
      <c r="I50" s="14">
        <v>307946</v>
      </c>
      <c r="J50" s="14">
        <v>0</v>
      </c>
      <c r="K50" s="14">
        <v>-8858</v>
      </c>
      <c r="L50" s="14">
        <v>-57491</v>
      </c>
      <c r="M50" s="14">
        <v>-54475</v>
      </c>
      <c r="N50" s="14">
        <v>1669</v>
      </c>
      <c r="O50" s="14">
        <v>-5</v>
      </c>
      <c r="P50" s="14">
        <v>-310361</v>
      </c>
      <c r="Q50" s="14">
        <v>1684</v>
      </c>
      <c r="R50" s="14">
        <v>566</v>
      </c>
      <c r="S50" s="14">
        <v>244597</v>
      </c>
      <c r="T50" s="14">
        <v>734504</v>
      </c>
    </row>
    <row r="51" spans="2:20" x14ac:dyDescent="0.25">
      <c r="B51" s="1">
        <v>4</v>
      </c>
      <c r="C51" t="s">
        <v>29</v>
      </c>
      <c r="D51" s="31">
        <v>339</v>
      </c>
      <c r="E51" s="1" t="s">
        <v>102</v>
      </c>
      <c r="F51" s="1" t="s">
        <v>27</v>
      </c>
      <c r="G51" s="30" t="s">
        <v>103</v>
      </c>
      <c r="H51" s="14">
        <v>12191826</v>
      </c>
      <c r="I51" s="14">
        <v>6162557</v>
      </c>
      <c r="J51" s="14">
        <v>0</v>
      </c>
      <c r="K51" s="14">
        <v>-177264</v>
      </c>
      <c r="L51" s="14">
        <v>-1150506</v>
      </c>
      <c r="M51" s="14">
        <v>-1090153</v>
      </c>
      <c r="N51" s="14">
        <v>33394</v>
      </c>
      <c r="O51" s="14">
        <v>-85</v>
      </c>
      <c r="P51" s="14">
        <v>-6210895</v>
      </c>
      <c r="Q51" s="14">
        <v>33692</v>
      </c>
      <c r="R51" s="14">
        <v>11325</v>
      </c>
      <c r="S51" s="14">
        <v>-1215452</v>
      </c>
      <c r="T51" s="14">
        <v>8588439</v>
      </c>
    </row>
    <row r="52" spans="2:20" x14ac:dyDescent="0.25">
      <c r="B52" s="1">
        <v>4</v>
      </c>
      <c r="C52" t="s">
        <v>29</v>
      </c>
      <c r="D52" s="31">
        <v>340</v>
      </c>
      <c r="E52" s="1" t="s">
        <v>104</v>
      </c>
      <c r="F52" s="1" t="s">
        <v>27</v>
      </c>
      <c r="G52" s="30" t="s">
        <v>105</v>
      </c>
      <c r="H52" s="14">
        <v>210107</v>
      </c>
      <c r="I52" s="14">
        <v>106202</v>
      </c>
      <c r="J52" s="14">
        <v>0</v>
      </c>
      <c r="K52" s="14">
        <v>-3055</v>
      </c>
      <c r="L52" s="14">
        <v>-19827</v>
      </c>
      <c r="M52" s="14">
        <v>-18787</v>
      </c>
      <c r="N52" s="14">
        <v>575</v>
      </c>
      <c r="O52" s="14">
        <v>-1</v>
      </c>
      <c r="P52" s="14">
        <v>-107035</v>
      </c>
      <c r="Q52" s="14">
        <v>581</v>
      </c>
      <c r="R52" s="14">
        <v>195</v>
      </c>
      <c r="S52" s="14">
        <v>16696</v>
      </c>
      <c r="T52" s="14">
        <v>185651</v>
      </c>
    </row>
    <row r="53" spans="2:20" x14ac:dyDescent="0.25">
      <c r="B53" s="1">
        <v>4</v>
      </c>
      <c r="C53" t="s">
        <v>29</v>
      </c>
      <c r="D53" s="31">
        <v>342</v>
      </c>
      <c r="E53" s="1" t="s">
        <v>106</v>
      </c>
      <c r="F53" s="1" t="s">
        <v>27</v>
      </c>
      <c r="G53" s="30" t="s">
        <v>107</v>
      </c>
      <c r="H53" s="14">
        <v>58800</v>
      </c>
      <c r="I53" s="14">
        <v>29722</v>
      </c>
      <c r="J53" s="14">
        <v>0</v>
      </c>
      <c r="K53" s="14">
        <v>-855</v>
      </c>
      <c r="L53" s="14">
        <v>-5549</v>
      </c>
      <c r="M53" s="14">
        <v>-5258</v>
      </c>
      <c r="N53" s="14">
        <v>161</v>
      </c>
      <c r="O53" s="14">
        <v>0</v>
      </c>
      <c r="P53" s="14">
        <v>-29955</v>
      </c>
      <c r="Q53" s="14">
        <v>162</v>
      </c>
      <c r="R53" s="14">
        <v>55</v>
      </c>
      <c r="S53" s="14">
        <v>46098</v>
      </c>
      <c r="T53" s="14">
        <v>93381</v>
      </c>
    </row>
    <row r="54" spans="2:20" x14ac:dyDescent="0.25">
      <c r="B54" s="1">
        <v>4</v>
      </c>
      <c r="C54" t="s">
        <v>29</v>
      </c>
      <c r="D54" s="31">
        <v>343</v>
      </c>
      <c r="E54" s="1" t="s">
        <v>108</v>
      </c>
      <c r="F54" s="1" t="s">
        <v>27</v>
      </c>
      <c r="G54" s="30" t="s">
        <v>109</v>
      </c>
      <c r="H54" s="14">
        <v>561677</v>
      </c>
      <c r="I54" s="14">
        <v>283909</v>
      </c>
      <c r="J54" s="14">
        <v>0</v>
      </c>
      <c r="K54" s="14">
        <v>-8167</v>
      </c>
      <c r="L54" s="14">
        <v>-53004</v>
      </c>
      <c r="M54" s="14">
        <v>-50223</v>
      </c>
      <c r="N54" s="14">
        <v>1538</v>
      </c>
      <c r="O54" s="14">
        <v>-5</v>
      </c>
      <c r="P54" s="14">
        <v>-286135</v>
      </c>
      <c r="Q54" s="14">
        <v>1552</v>
      </c>
      <c r="R54" s="14">
        <v>522</v>
      </c>
      <c r="S54" s="14">
        <v>9712</v>
      </c>
      <c r="T54" s="14">
        <v>461376</v>
      </c>
    </row>
    <row r="55" spans="2:20" x14ac:dyDescent="0.25">
      <c r="B55" s="1">
        <v>4</v>
      </c>
      <c r="C55" t="s">
        <v>29</v>
      </c>
      <c r="D55" s="31">
        <v>344</v>
      </c>
      <c r="E55" s="1" t="s">
        <v>110</v>
      </c>
      <c r="F55" s="1" t="s">
        <v>27</v>
      </c>
      <c r="G55" s="30" t="s">
        <v>111</v>
      </c>
      <c r="H55" s="14">
        <v>414472</v>
      </c>
      <c r="I55" s="14">
        <v>209502</v>
      </c>
      <c r="J55" s="14">
        <v>0</v>
      </c>
      <c r="K55" s="14">
        <v>-6026</v>
      </c>
      <c r="L55" s="14">
        <v>-39112</v>
      </c>
      <c r="M55" s="14">
        <v>-37061</v>
      </c>
      <c r="N55" s="14">
        <v>1135</v>
      </c>
      <c r="O55" s="14">
        <v>-4</v>
      </c>
      <c r="P55" s="14">
        <v>-211145</v>
      </c>
      <c r="Q55" s="14">
        <v>1145</v>
      </c>
      <c r="R55" s="14">
        <v>385</v>
      </c>
      <c r="S55" s="14">
        <v>-40574</v>
      </c>
      <c r="T55" s="14">
        <v>292717</v>
      </c>
    </row>
    <row r="56" spans="2:20" x14ac:dyDescent="0.25">
      <c r="B56" s="1">
        <v>4</v>
      </c>
      <c r="C56" t="s">
        <v>29</v>
      </c>
      <c r="D56" s="31">
        <v>345</v>
      </c>
      <c r="E56" s="1" t="s">
        <v>112</v>
      </c>
      <c r="F56" s="1" t="s">
        <v>27</v>
      </c>
      <c r="G56" s="30" t="s">
        <v>113</v>
      </c>
      <c r="H56" s="14">
        <v>397791</v>
      </c>
      <c r="I56" s="14">
        <v>201070</v>
      </c>
      <c r="J56" s="14">
        <v>0</v>
      </c>
      <c r="K56" s="14">
        <v>-5784</v>
      </c>
      <c r="L56" s="14">
        <v>-37538</v>
      </c>
      <c r="M56" s="14">
        <v>-35569</v>
      </c>
      <c r="N56" s="14">
        <v>1090</v>
      </c>
      <c r="O56" s="14">
        <v>-3</v>
      </c>
      <c r="P56" s="14">
        <v>-202647</v>
      </c>
      <c r="Q56" s="14">
        <v>1099</v>
      </c>
      <c r="R56" s="14">
        <v>369</v>
      </c>
      <c r="S56" s="14">
        <v>-7031</v>
      </c>
      <c r="T56" s="14">
        <v>312847</v>
      </c>
    </row>
    <row r="57" spans="2:20" x14ac:dyDescent="0.25">
      <c r="B57" s="1">
        <v>4</v>
      </c>
      <c r="C57" t="s">
        <v>29</v>
      </c>
      <c r="D57" s="31">
        <v>346</v>
      </c>
      <c r="E57" s="1" t="s">
        <v>114</v>
      </c>
      <c r="F57" s="1" t="s">
        <v>27</v>
      </c>
      <c r="G57" s="30" t="s">
        <v>115</v>
      </c>
      <c r="H57" s="14">
        <v>17416017</v>
      </c>
      <c r="I57" s="14">
        <v>8803209</v>
      </c>
      <c r="J57" s="14">
        <v>0</v>
      </c>
      <c r="K57" s="14">
        <v>-253222</v>
      </c>
      <c r="L57" s="14">
        <v>-1643497</v>
      </c>
      <c r="M57" s="14">
        <v>-1557283</v>
      </c>
      <c r="N57" s="14">
        <v>47703</v>
      </c>
      <c r="O57" s="14">
        <v>-120</v>
      </c>
      <c r="P57" s="14">
        <v>-8872259</v>
      </c>
      <c r="Q57" s="14">
        <v>48128</v>
      </c>
      <c r="R57" s="14">
        <v>16177</v>
      </c>
      <c r="S57" s="14">
        <v>2386858</v>
      </c>
      <c r="T57" s="14">
        <v>16391711</v>
      </c>
    </row>
    <row r="58" spans="2:20" x14ac:dyDescent="0.25">
      <c r="B58" s="1">
        <v>4</v>
      </c>
      <c r="C58" t="s">
        <v>29</v>
      </c>
      <c r="D58" s="31">
        <v>347</v>
      </c>
      <c r="E58" s="1" t="s">
        <v>116</v>
      </c>
      <c r="F58" s="1" t="s">
        <v>27</v>
      </c>
      <c r="G58" s="30" t="s">
        <v>117</v>
      </c>
      <c r="H58" s="14">
        <v>39457</v>
      </c>
      <c r="I58" s="14">
        <v>19944</v>
      </c>
      <c r="J58" s="14">
        <v>0</v>
      </c>
      <c r="K58" s="14">
        <v>-574</v>
      </c>
      <c r="L58" s="14">
        <v>-3723</v>
      </c>
      <c r="M58" s="14">
        <v>-3528</v>
      </c>
      <c r="N58" s="14">
        <v>108</v>
      </c>
      <c r="O58" s="14">
        <v>-1</v>
      </c>
      <c r="P58" s="14">
        <v>-20101</v>
      </c>
      <c r="Q58" s="14">
        <v>109</v>
      </c>
      <c r="R58" s="14">
        <v>37</v>
      </c>
      <c r="S58" s="14">
        <v>14546</v>
      </c>
      <c r="T58" s="14">
        <v>46274</v>
      </c>
    </row>
    <row r="59" spans="2:20" x14ac:dyDescent="0.25">
      <c r="B59" s="1">
        <v>4</v>
      </c>
      <c r="C59" t="s">
        <v>29</v>
      </c>
      <c r="D59" s="31">
        <v>348</v>
      </c>
      <c r="E59" s="1" t="s">
        <v>118</v>
      </c>
      <c r="F59" s="1" t="s">
        <v>27</v>
      </c>
      <c r="G59" s="30" t="s">
        <v>119</v>
      </c>
      <c r="H59" s="14">
        <v>91786</v>
      </c>
      <c r="I59" s="14">
        <v>46395</v>
      </c>
      <c r="J59" s="14">
        <v>0</v>
      </c>
      <c r="K59" s="14">
        <v>-1335</v>
      </c>
      <c r="L59" s="14">
        <v>-8662</v>
      </c>
      <c r="M59" s="14">
        <v>-8207</v>
      </c>
      <c r="N59" s="14">
        <v>251</v>
      </c>
      <c r="O59" s="14">
        <v>-3</v>
      </c>
      <c r="P59" s="14">
        <v>-46759</v>
      </c>
      <c r="Q59" s="14">
        <v>254</v>
      </c>
      <c r="R59" s="14">
        <v>85</v>
      </c>
      <c r="S59" s="14">
        <v>-38522</v>
      </c>
      <c r="T59" s="14">
        <v>35283</v>
      </c>
    </row>
    <row r="60" spans="2:20" x14ac:dyDescent="0.25">
      <c r="B60" s="1">
        <v>4</v>
      </c>
      <c r="C60" t="s">
        <v>29</v>
      </c>
      <c r="D60" s="31">
        <v>349</v>
      </c>
      <c r="E60" s="1" t="s">
        <v>120</v>
      </c>
      <c r="F60" s="1" t="s">
        <v>27</v>
      </c>
      <c r="G60" s="30" t="s">
        <v>121</v>
      </c>
      <c r="H60" s="14">
        <v>73451</v>
      </c>
      <c r="I60" s="14">
        <v>37127</v>
      </c>
      <c r="J60" s="14">
        <v>0</v>
      </c>
      <c r="K60" s="14">
        <v>-1068</v>
      </c>
      <c r="L60" s="14">
        <v>-6931</v>
      </c>
      <c r="M60" s="14">
        <v>-6568</v>
      </c>
      <c r="N60" s="14">
        <v>201</v>
      </c>
      <c r="O60" s="14">
        <v>-3</v>
      </c>
      <c r="P60" s="14">
        <v>-37418</v>
      </c>
      <c r="Q60" s="14">
        <v>203</v>
      </c>
      <c r="R60" s="14">
        <v>68</v>
      </c>
      <c r="S60" s="14">
        <v>14116</v>
      </c>
      <c r="T60" s="14">
        <v>73178</v>
      </c>
    </row>
    <row r="61" spans="2:20" x14ac:dyDescent="0.25">
      <c r="B61" s="1">
        <v>4</v>
      </c>
      <c r="C61" t="s">
        <v>29</v>
      </c>
      <c r="D61" s="31">
        <v>350</v>
      </c>
      <c r="E61" s="1" t="s">
        <v>122</v>
      </c>
      <c r="F61" s="1" t="s">
        <v>27</v>
      </c>
      <c r="G61" s="30" t="s">
        <v>123</v>
      </c>
      <c r="H61" s="14">
        <v>53246</v>
      </c>
      <c r="I61" s="14">
        <v>26914</v>
      </c>
      <c r="J61" s="14">
        <v>0</v>
      </c>
      <c r="K61" s="14">
        <v>-774</v>
      </c>
      <c r="L61" s="14">
        <v>-5025</v>
      </c>
      <c r="M61" s="14">
        <v>-4761</v>
      </c>
      <c r="N61" s="14">
        <v>146</v>
      </c>
      <c r="O61" s="14">
        <v>2</v>
      </c>
      <c r="P61" s="14">
        <v>-27125</v>
      </c>
      <c r="Q61" s="14">
        <v>147</v>
      </c>
      <c r="R61" s="14">
        <v>49</v>
      </c>
      <c r="S61" s="14">
        <v>885</v>
      </c>
      <c r="T61" s="14">
        <v>43704</v>
      </c>
    </row>
    <row r="62" spans="2:20" x14ac:dyDescent="0.25">
      <c r="B62" s="1">
        <v>4</v>
      </c>
      <c r="C62" t="s">
        <v>29</v>
      </c>
      <c r="D62" s="31">
        <v>1984</v>
      </c>
      <c r="E62" s="1" t="s">
        <v>124</v>
      </c>
      <c r="F62" s="1" t="s">
        <v>27</v>
      </c>
      <c r="G62" s="30" t="s">
        <v>125</v>
      </c>
      <c r="H62" s="14">
        <v>251730</v>
      </c>
      <c r="I62" s="14">
        <v>127241</v>
      </c>
      <c r="J62" s="14">
        <v>0</v>
      </c>
      <c r="K62" s="14">
        <v>-3660</v>
      </c>
      <c r="L62" s="14">
        <v>-23755</v>
      </c>
      <c r="M62" s="14">
        <v>-22509</v>
      </c>
      <c r="N62" s="14">
        <v>689</v>
      </c>
      <c r="O62" s="14">
        <v>-3</v>
      </c>
      <c r="P62" s="14">
        <v>-128239</v>
      </c>
      <c r="Q62" s="14">
        <v>696</v>
      </c>
      <c r="R62" s="14">
        <v>234</v>
      </c>
      <c r="S62" s="14">
        <v>114268</v>
      </c>
      <c r="T62" s="14">
        <v>316692</v>
      </c>
    </row>
    <row r="63" spans="2:20" x14ac:dyDescent="0.25">
      <c r="B63" s="1">
        <v>4</v>
      </c>
      <c r="C63" t="s">
        <v>29</v>
      </c>
      <c r="D63" s="31">
        <v>1432</v>
      </c>
      <c r="E63" s="1" t="s">
        <v>126</v>
      </c>
      <c r="F63" s="1" t="s">
        <v>27</v>
      </c>
      <c r="G63" s="30" t="s">
        <v>127</v>
      </c>
      <c r="H63" s="14">
        <v>1225970</v>
      </c>
      <c r="I63" s="14">
        <v>619687</v>
      </c>
      <c r="J63" s="14">
        <v>0</v>
      </c>
      <c r="K63" s="14">
        <v>-17825</v>
      </c>
      <c r="L63" s="14">
        <v>-115691</v>
      </c>
      <c r="M63" s="14">
        <v>-109622</v>
      </c>
      <c r="N63" s="14">
        <v>3358</v>
      </c>
      <c r="O63" s="14">
        <v>-9</v>
      </c>
      <c r="P63" s="14">
        <v>-624547</v>
      </c>
      <c r="Q63" s="14">
        <v>3388</v>
      </c>
      <c r="R63" s="14">
        <v>1139</v>
      </c>
      <c r="S63" s="14">
        <v>7258</v>
      </c>
      <c r="T63" s="14">
        <v>993106</v>
      </c>
    </row>
    <row r="64" spans="2:20" x14ac:dyDescent="0.25">
      <c r="B64" s="1">
        <v>4</v>
      </c>
      <c r="C64" t="s">
        <v>29</v>
      </c>
      <c r="D64" s="31">
        <v>354</v>
      </c>
      <c r="E64" s="1" t="s">
        <v>128</v>
      </c>
      <c r="F64" s="1" t="s">
        <v>27</v>
      </c>
      <c r="G64" s="30" t="s">
        <v>129</v>
      </c>
      <c r="H64" s="14">
        <v>87559</v>
      </c>
      <c r="I64" s="14">
        <v>44258</v>
      </c>
      <c r="J64" s="14">
        <v>0</v>
      </c>
      <c r="K64" s="14">
        <v>-1273</v>
      </c>
      <c r="L64" s="14">
        <v>-8263</v>
      </c>
      <c r="M64" s="14">
        <v>-7829</v>
      </c>
      <c r="N64" s="14">
        <v>240</v>
      </c>
      <c r="O64" s="14">
        <v>-2</v>
      </c>
      <c r="P64" s="14">
        <v>-44605</v>
      </c>
      <c r="Q64" s="14">
        <v>242</v>
      </c>
      <c r="R64" s="14">
        <v>81</v>
      </c>
      <c r="S64" s="14">
        <v>-2696</v>
      </c>
      <c r="T64" s="14">
        <v>67712</v>
      </c>
    </row>
    <row r="65" spans="2:20" x14ac:dyDescent="0.25">
      <c r="B65" s="1">
        <v>4</v>
      </c>
      <c r="C65" t="s">
        <v>29</v>
      </c>
      <c r="D65" s="31">
        <v>355</v>
      </c>
      <c r="E65" s="1" t="s">
        <v>130</v>
      </c>
      <c r="F65" s="1" t="s">
        <v>27</v>
      </c>
      <c r="G65" s="30" t="s">
        <v>131</v>
      </c>
      <c r="H65" s="14">
        <v>198501</v>
      </c>
      <c r="I65" s="14">
        <v>100336</v>
      </c>
      <c r="J65" s="14">
        <v>0</v>
      </c>
      <c r="K65" s="14">
        <v>-2886</v>
      </c>
      <c r="L65" s="14">
        <v>-18732</v>
      </c>
      <c r="M65" s="14">
        <v>-17749</v>
      </c>
      <c r="N65" s="14">
        <v>544</v>
      </c>
      <c r="O65" s="14">
        <v>-2</v>
      </c>
      <c r="P65" s="14">
        <v>-101123</v>
      </c>
      <c r="Q65" s="14">
        <v>549</v>
      </c>
      <c r="R65" s="14">
        <v>184</v>
      </c>
      <c r="S65" s="14">
        <v>-62502</v>
      </c>
      <c r="T65" s="14">
        <v>97120</v>
      </c>
    </row>
    <row r="66" spans="2:20" x14ac:dyDescent="0.25">
      <c r="B66" s="1">
        <v>4</v>
      </c>
      <c r="C66" t="s">
        <v>29</v>
      </c>
      <c r="D66" s="31">
        <v>356</v>
      </c>
      <c r="E66" s="1" t="s">
        <v>132</v>
      </c>
      <c r="F66" s="1" t="s">
        <v>27</v>
      </c>
      <c r="G66" s="30" t="s">
        <v>133</v>
      </c>
      <c r="H66" s="14">
        <v>64966</v>
      </c>
      <c r="I66" s="14">
        <v>32838</v>
      </c>
      <c r="J66" s="14">
        <v>0</v>
      </c>
      <c r="K66" s="14">
        <v>-945</v>
      </c>
      <c r="L66" s="14">
        <v>-6131</v>
      </c>
      <c r="M66" s="14">
        <v>-5809</v>
      </c>
      <c r="N66" s="14">
        <v>178</v>
      </c>
      <c r="O66" s="14">
        <v>0</v>
      </c>
      <c r="P66" s="14">
        <v>-33096</v>
      </c>
      <c r="Q66" s="14">
        <v>180</v>
      </c>
      <c r="R66" s="14">
        <v>60</v>
      </c>
      <c r="S66" s="14">
        <v>-55366</v>
      </c>
      <c r="T66" s="14">
        <v>-3125</v>
      </c>
    </row>
    <row r="67" spans="2:20" x14ac:dyDescent="0.25">
      <c r="B67" s="1">
        <v>4</v>
      </c>
      <c r="C67" t="s">
        <v>29</v>
      </c>
      <c r="D67" s="31">
        <v>1678</v>
      </c>
      <c r="E67" s="1" t="s">
        <v>134</v>
      </c>
      <c r="F67" s="1" t="s">
        <v>27</v>
      </c>
      <c r="G67" s="30" t="s">
        <v>135</v>
      </c>
      <c r="H67" s="14">
        <v>420050</v>
      </c>
      <c r="I67" s="14">
        <v>212321</v>
      </c>
      <c r="J67" s="14">
        <v>0</v>
      </c>
      <c r="K67" s="14">
        <v>-6107</v>
      </c>
      <c r="L67" s="14">
        <v>-39639</v>
      </c>
      <c r="M67" s="14">
        <v>-37560</v>
      </c>
      <c r="N67" s="14">
        <v>1151</v>
      </c>
      <c r="O67" s="14">
        <v>-3</v>
      </c>
      <c r="P67" s="14">
        <v>-213987</v>
      </c>
      <c r="Q67" s="14">
        <v>1161</v>
      </c>
      <c r="R67" s="14">
        <v>390</v>
      </c>
      <c r="S67" s="14">
        <v>-48676</v>
      </c>
      <c r="T67" s="14">
        <v>289101</v>
      </c>
    </row>
    <row r="68" spans="2:20" x14ac:dyDescent="0.25">
      <c r="B68" s="1">
        <v>4</v>
      </c>
      <c r="C68" t="s">
        <v>29</v>
      </c>
      <c r="D68" s="31">
        <v>357</v>
      </c>
      <c r="E68" s="1" t="s">
        <v>136</v>
      </c>
      <c r="F68" s="1" t="s">
        <v>27</v>
      </c>
      <c r="G68" s="30" t="s">
        <v>137</v>
      </c>
      <c r="H68" s="14">
        <v>159231</v>
      </c>
      <c r="I68" s="14">
        <v>80486</v>
      </c>
      <c r="J68" s="14">
        <v>0</v>
      </c>
      <c r="K68" s="14">
        <v>-2315</v>
      </c>
      <c r="L68" s="14">
        <v>-15026</v>
      </c>
      <c r="M68" s="14">
        <v>-14238</v>
      </c>
      <c r="N68" s="14">
        <v>436</v>
      </c>
      <c r="O68" s="14">
        <v>-3</v>
      </c>
      <c r="P68" s="14">
        <v>-81117</v>
      </c>
      <c r="Q68" s="14">
        <v>440</v>
      </c>
      <c r="R68" s="14">
        <v>148</v>
      </c>
      <c r="S68" s="14">
        <v>7891</v>
      </c>
      <c r="T68" s="14">
        <v>135933</v>
      </c>
    </row>
    <row r="69" spans="2:20" x14ac:dyDescent="0.25">
      <c r="B69" s="1">
        <v>4</v>
      </c>
      <c r="C69" t="s">
        <v>29</v>
      </c>
      <c r="D69" s="31">
        <v>1489</v>
      </c>
      <c r="E69" s="1" t="s">
        <v>138</v>
      </c>
      <c r="F69" s="1" t="s">
        <v>27</v>
      </c>
      <c r="G69" s="30" t="s">
        <v>139</v>
      </c>
      <c r="H69" s="14">
        <v>215380</v>
      </c>
      <c r="I69" s="14">
        <v>108867</v>
      </c>
      <c r="J69" s="14">
        <v>0</v>
      </c>
      <c r="K69" s="14">
        <v>-3132</v>
      </c>
      <c r="L69" s="14">
        <v>-20325</v>
      </c>
      <c r="M69" s="14">
        <v>-19259</v>
      </c>
      <c r="N69" s="14">
        <v>590</v>
      </c>
      <c r="O69" s="14">
        <v>-1</v>
      </c>
      <c r="P69" s="14">
        <v>-109721</v>
      </c>
      <c r="Q69" s="14">
        <v>595</v>
      </c>
      <c r="R69" s="14">
        <v>200</v>
      </c>
      <c r="S69" s="14">
        <v>-13121</v>
      </c>
      <c r="T69" s="14">
        <v>160073</v>
      </c>
    </row>
    <row r="70" spans="2:20" x14ac:dyDescent="0.25">
      <c r="B70" s="1">
        <v>4</v>
      </c>
      <c r="C70" t="s">
        <v>29</v>
      </c>
      <c r="D70" s="31">
        <v>358</v>
      </c>
      <c r="E70" s="1" t="s">
        <v>140</v>
      </c>
      <c r="F70" s="1" t="s">
        <v>27</v>
      </c>
      <c r="G70" s="30" t="s">
        <v>141</v>
      </c>
      <c r="H70" s="14">
        <v>1391561</v>
      </c>
      <c r="I70" s="14">
        <v>703387</v>
      </c>
      <c r="J70" s="14">
        <v>0</v>
      </c>
      <c r="K70" s="14">
        <v>-20233</v>
      </c>
      <c r="L70" s="14">
        <v>-131317</v>
      </c>
      <c r="M70" s="14">
        <v>-124429</v>
      </c>
      <c r="N70" s="14">
        <v>3812</v>
      </c>
      <c r="O70" s="14">
        <v>-11</v>
      </c>
      <c r="P70" s="14">
        <v>-708904</v>
      </c>
      <c r="Q70" s="14">
        <v>3846</v>
      </c>
      <c r="R70" s="14">
        <v>1293</v>
      </c>
      <c r="S70" s="14">
        <v>71488</v>
      </c>
      <c r="T70" s="14">
        <v>1190493</v>
      </c>
    </row>
    <row r="71" spans="2:20" x14ac:dyDescent="0.25">
      <c r="B71" s="1">
        <v>4</v>
      </c>
      <c r="C71" t="s">
        <v>29</v>
      </c>
      <c r="D71" s="31">
        <v>1336</v>
      </c>
      <c r="E71" s="1" t="s">
        <v>142</v>
      </c>
      <c r="F71" s="1" t="s">
        <v>27</v>
      </c>
      <c r="G71" s="30" t="s">
        <v>143</v>
      </c>
      <c r="H71" s="14">
        <v>76619</v>
      </c>
      <c r="I71" s="14">
        <v>38728</v>
      </c>
      <c r="J71" s="14">
        <v>0</v>
      </c>
      <c r="K71" s="14">
        <v>-1114</v>
      </c>
      <c r="L71" s="14">
        <v>-7230</v>
      </c>
      <c r="M71" s="14">
        <v>-6851</v>
      </c>
      <c r="N71" s="14">
        <v>210</v>
      </c>
      <c r="O71" s="14">
        <v>-2</v>
      </c>
      <c r="P71" s="14">
        <v>-39032</v>
      </c>
      <c r="Q71" s="14">
        <v>212</v>
      </c>
      <c r="R71" s="14">
        <v>71</v>
      </c>
      <c r="S71" s="14">
        <v>-7064</v>
      </c>
      <c r="T71" s="14">
        <v>54547</v>
      </c>
    </row>
    <row r="72" spans="2:20" x14ac:dyDescent="0.25">
      <c r="B72" s="1">
        <v>4</v>
      </c>
      <c r="C72" t="s">
        <v>29</v>
      </c>
      <c r="D72" s="31">
        <v>363</v>
      </c>
      <c r="E72" s="1" t="s">
        <v>144</v>
      </c>
      <c r="F72" s="1" t="s">
        <v>27</v>
      </c>
      <c r="G72" s="30" t="s">
        <v>145</v>
      </c>
      <c r="H72" s="14">
        <v>1887568</v>
      </c>
      <c r="I72" s="14">
        <v>954102</v>
      </c>
      <c r="J72" s="14">
        <v>0</v>
      </c>
      <c r="K72" s="14">
        <v>-27445</v>
      </c>
      <c r="L72" s="14">
        <v>-178124</v>
      </c>
      <c r="M72" s="14">
        <v>-168780</v>
      </c>
      <c r="N72" s="14">
        <v>5170</v>
      </c>
      <c r="O72" s="14">
        <v>-10</v>
      </c>
      <c r="P72" s="14">
        <v>-961586</v>
      </c>
      <c r="Q72" s="14">
        <v>5216</v>
      </c>
      <c r="R72" s="14">
        <v>1753</v>
      </c>
      <c r="S72" s="14">
        <v>42826</v>
      </c>
      <c r="T72" s="14">
        <v>1560690</v>
      </c>
    </row>
    <row r="73" spans="2:20" x14ac:dyDescent="0.25">
      <c r="B73" s="1">
        <v>4</v>
      </c>
      <c r="C73" t="s">
        <v>29</v>
      </c>
      <c r="D73" s="31">
        <v>365</v>
      </c>
      <c r="E73" s="1" t="s">
        <v>146</v>
      </c>
      <c r="F73" s="1" t="s">
        <v>27</v>
      </c>
      <c r="G73" s="30" t="s">
        <v>147</v>
      </c>
      <c r="H73" s="14">
        <v>788634</v>
      </c>
      <c r="I73" s="14">
        <v>398628</v>
      </c>
      <c r="J73" s="14">
        <v>0</v>
      </c>
      <c r="K73" s="14">
        <v>-11466</v>
      </c>
      <c r="L73" s="14">
        <v>-74421</v>
      </c>
      <c r="M73" s="14">
        <v>-70517</v>
      </c>
      <c r="N73" s="14">
        <v>2160</v>
      </c>
      <c r="O73" s="14">
        <v>-5</v>
      </c>
      <c r="P73" s="14">
        <v>-401755</v>
      </c>
      <c r="Q73" s="14">
        <v>2179</v>
      </c>
      <c r="R73" s="14">
        <v>733</v>
      </c>
      <c r="S73" s="14">
        <v>-118305</v>
      </c>
      <c r="T73" s="14">
        <v>515865</v>
      </c>
    </row>
    <row r="74" spans="2:20" x14ac:dyDescent="0.25">
      <c r="B74" s="1">
        <v>4</v>
      </c>
      <c r="C74" t="s">
        <v>29</v>
      </c>
      <c r="D74" s="31">
        <v>368</v>
      </c>
      <c r="E74" s="1" t="s">
        <v>148</v>
      </c>
      <c r="F74" s="1" t="s">
        <v>27</v>
      </c>
      <c r="G74" s="30" t="s">
        <v>149</v>
      </c>
      <c r="H74" s="14">
        <v>3550739</v>
      </c>
      <c r="I74" s="14">
        <v>1794779</v>
      </c>
      <c r="J74" s="14">
        <v>0</v>
      </c>
      <c r="K74" s="14">
        <v>-51626</v>
      </c>
      <c r="L74" s="14">
        <v>-335073</v>
      </c>
      <c r="M74" s="14">
        <v>-317495</v>
      </c>
      <c r="N74" s="14">
        <v>9726</v>
      </c>
      <c r="O74" s="14">
        <v>-25</v>
      </c>
      <c r="P74" s="14">
        <v>-1808856</v>
      </c>
      <c r="Q74" s="14">
        <v>9812</v>
      </c>
      <c r="R74" s="14">
        <v>3298</v>
      </c>
      <c r="S74" s="14">
        <v>113558</v>
      </c>
      <c r="T74" s="14">
        <v>2968837</v>
      </c>
    </row>
    <row r="75" spans="2:20" x14ac:dyDescent="0.25">
      <c r="B75" s="1">
        <v>4</v>
      </c>
      <c r="C75" t="s">
        <v>29</v>
      </c>
      <c r="D75" s="31">
        <v>369</v>
      </c>
      <c r="E75" s="1" t="s">
        <v>150</v>
      </c>
      <c r="F75" s="1" t="s">
        <v>27</v>
      </c>
      <c r="G75" s="30" t="s">
        <v>151</v>
      </c>
      <c r="H75" s="14">
        <v>138530</v>
      </c>
      <c r="I75" s="14">
        <v>70022</v>
      </c>
      <c r="J75" s="14">
        <v>0</v>
      </c>
      <c r="K75" s="14">
        <v>-2014</v>
      </c>
      <c r="L75" s="14">
        <v>-13073</v>
      </c>
      <c r="M75" s="14">
        <v>-12387</v>
      </c>
      <c r="N75" s="14">
        <v>379</v>
      </c>
      <c r="O75" s="14">
        <v>-1</v>
      </c>
      <c r="P75" s="14">
        <v>-70571</v>
      </c>
      <c r="Q75" s="14">
        <v>383</v>
      </c>
      <c r="R75" s="14">
        <v>129</v>
      </c>
      <c r="S75" s="14">
        <v>-21083</v>
      </c>
      <c r="T75" s="14">
        <v>90314</v>
      </c>
    </row>
    <row r="76" spans="2:20" x14ac:dyDescent="0.25">
      <c r="B76" s="1">
        <v>4</v>
      </c>
      <c r="C76" t="s">
        <v>29</v>
      </c>
      <c r="D76" s="31">
        <v>371</v>
      </c>
      <c r="E76" s="1" t="s">
        <v>152</v>
      </c>
      <c r="F76" s="1" t="s">
        <v>27</v>
      </c>
      <c r="G76" s="30" t="s">
        <v>153</v>
      </c>
      <c r="H76" s="14">
        <v>665883</v>
      </c>
      <c r="I76" s="14">
        <v>336581</v>
      </c>
      <c r="J76" s="14">
        <v>0</v>
      </c>
      <c r="K76" s="14">
        <v>-9682</v>
      </c>
      <c r="L76" s="14">
        <v>-62837</v>
      </c>
      <c r="M76" s="14">
        <v>-59541</v>
      </c>
      <c r="N76" s="14">
        <v>1824</v>
      </c>
      <c r="O76" s="14">
        <v>-5</v>
      </c>
      <c r="P76" s="14">
        <v>-339221</v>
      </c>
      <c r="Q76" s="14">
        <v>1840</v>
      </c>
      <c r="R76" s="14">
        <v>619</v>
      </c>
      <c r="S76" s="14">
        <v>92059</v>
      </c>
      <c r="T76" s="14">
        <v>627520</v>
      </c>
    </row>
    <row r="77" spans="2:20" x14ac:dyDescent="0.25">
      <c r="B77" s="1">
        <v>4</v>
      </c>
      <c r="C77" t="s">
        <v>29</v>
      </c>
      <c r="D77" s="31">
        <v>372</v>
      </c>
      <c r="E77" s="1" t="s">
        <v>154</v>
      </c>
      <c r="F77" s="1" t="s">
        <v>27</v>
      </c>
      <c r="G77" s="30" t="s">
        <v>155</v>
      </c>
      <c r="H77" s="14">
        <v>52706</v>
      </c>
      <c r="I77" s="14">
        <v>26641</v>
      </c>
      <c r="J77" s="14">
        <v>0</v>
      </c>
      <c r="K77" s="14">
        <v>-766</v>
      </c>
      <c r="L77" s="14">
        <v>-4974</v>
      </c>
      <c r="M77" s="14">
        <v>-4713</v>
      </c>
      <c r="N77" s="14">
        <v>144</v>
      </c>
      <c r="O77" s="14">
        <v>-1</v>
      </c>
      <c r="P77" s="14">
        <v>-26850</v>
      </c>
      <c r="Q77" s="14">
        <v>146</v>
      </c>
      <c r="R77" s="14">
        <v>49</v>
      </c>
      <c r="S77" s="14">
        <v>63546</v>
      </c>
      <c r="T77" s="14">
        <v>105928</v>
      </c>
    </row>
    <row r="78" spans="2:20" x14ac:dyDescent="0.25">
      <c r="B78" s="1">
        <v>4</v>
      </c>
      <c r="C78" t="s">
        <v>29</v>
      </c>
      <c r="D78" s="31">
        <v>373</v>
      </c>
      <c r="E78" s="1" t="s">
        <v>156</v>
      </c>
      <c r="F78" s="1" t="s">
        <v>27</v>
      </c>
      <c r="G78" s="30" t="s">
        <v>157</v>
      </c>
      <c r="H78" s="14">
        <v>189524</v>
      </c>
      <c r="I78" s="14">
        <v>95798</v>
      </c>
      <c r="J78" s="14">
        <v>0</v>
      </c>
      <c r="K78" s="14">
        <v>-2756</v>
      </c>
      <c r="L78" s="14">
        <v>-17885</v>
      </c>
      <c r="M78" s="14">
        <v>-16947</v>
      </c>
      <c r="N78" s="14">
        <v>519</v>
      </c>
      <c r="O78" s="14">
        <v>-2</v>
      </c>
      <c r="P78" s="14">
        <v>-96549</v>
      </c>
      <c r="Q78" s="14">
        <v>524</v>
      </c>
      <c r="R78" s="14">
        <v>176</v>
      </c>
      <c r="S78" s="14">
        <v>57964</v>
      </c>
      <c r="T78" s="14">
        <v>210366</v>
      </c>
    </row>
    <row r="79" spans="2:20" x14ac:dyDescent="0.25">
      <c r="B79" s="1">
        <v>4</v>
      </c>
      <c r="C79" t="s">
        <v>29</v>
      </c>
      <c r="D79" s="31">
        <v>374</v>
      </c>
      <c r="E79" s="1" t="s">
        <v>158</v>
      </c>
      <c r="F79" s="1" t="s">
        <v>27</v>
      </c>
      <c r="G79" s="30" t="s">
        <v>159</v>
      </c>
      <c r="H79" s="14">
        <v>439030</v>
      </c>
      <c r="I79" s="14">
        <v>221915</v>
      </c>
      <c r="J79" s="14">
        <v>0</v>
      </c>
      <c r="K79" s="14">
        <v>-6383</v>
      </c>
      <c r="L79" s="14">
        <v>-41430</v>
      </c>
      <c r="M79" s="14">
        <v>-39257</v>
      </c>
      <c r="N79" s="14">
        <v>1203</v>
      </c>
      <c r="O79" s="14">
        <v>-2</v>
      </c>
      <c r="P79" s="14">
        <v>-223656</v>
      </c>
      <c r="Q79" s="14">
        <v>1213</v>
      </c>
      <c r="R79" s="14">
        <v>408</v>
      </c>
      <c r="S79" s="14">
        <v>-15141</v>
      </c>
      <c r="T79" s="14">
        <v>337900</v>
      </c>
    </row>
    <row r="80" spans="2:20" x14ac:dyDescent="0.25">
      <c r="B80" s="1">
        <v>4</v>
      </c>
      <c r="C80" t="s">
        <v>29</v>
      </c>
      <c r="D80" s="31">
        <v>375</v>
      </c>
      <c r="E80" s="1" t="s">
        <v>160</v>
      </c>
      <c r="F80" s="1" t="s">
        <v>27</v>
      </c>
      <c r="G80" s="30" t="s">
        <v>161</v>
      </c>
      <c r="H80" s="14">
        <v>2188575</v>
      </c>
      <c r="I80" s="14">
        <v>1106251</v>
      </c>
      <c r="J80" s="14">
        <v>0</v>
      </c>
      <c r="K80" s="14">
        <v>-31821</v>
      </c>
      <c r="L80" s="14">
        <v>-206529</v>
      </c>
      <c r="M80" s="14">
        <v>-195695</v>
      </c>
      <c r="N80" s="14">
        <v>5995</v>
      </c>
      <c r="O80" s="14">
        <v>-17</v>
      </c>
      <c r="P80" s="14">
        <v>-1114928</v>
      </c>
      <c r="Q80" s="14">
        <v>6048</v>
      </c>
      <c r="R80" s="14">
        <v>2033</v>
      </c>
      <c r="S80" s="14">
        <v>223874</v>
      </c>
      <c r="T80" s="14">
        <v>1983786</v>
      </c>
    </row>
    <row r="81" spans="2:20" x14ac:dyDescent="0.25">
      <c r="B81" s="1">
        <v>4</v>
      </c>
      <c r="C81" t="s">
        <v>29</v>
      </c>
      <c r="D81" s="31">
        <v>377</v>
      </c>
      <c r="E81" s="1" t="s">
        <v>162</v>
      </c>
      <c r="F81" s="1" t="s">
        <v>27</v>
      </c>
      <c r="G81" s="30" t="s">
        <v>163</v>
      </c>
      <c r="H81" s="14">
        <v>120337</v>
      </c>
      <c r="I81" s="14">
        <v>60827</v>
      </c>
      <c r="J81" s="14">
        <v>0</v>
      </c>
      <c r="K81" s="14">
        <v>-1750</v>
      </c>
      <c r="L81" s="14">
        <v>-11356</v>
      </c>
      <c r="M81" s="14">
        <v>-10760</v>
      </c>
      <c r="N81" s="14">
        <v>330</v>
      </c>
      <c r="O81" s="14">
        <v>-2</v>
      </c>
      <c r="P81" s="14">
        <v>-61304</v>
      </c>
      <c r="Q81" s="14">
        <v>333</v>
      </c>
      <c r="R81" s="14">
        <v>112</v>
      </c>
      <c r="S81" s="14">
        <v>3867</v>
      </c>
      <c r="T81" s="14">
        <v>100634</v>
      </c>
    </row>
    <row r="82" spans="2:20" x14ac:dyDescent="0.25">
      <c r="B82" s="1">
        <v>4</v>
      </c>
      <c r="C82" t="s">
        <v>29</v>
      </c>
      <c r="D82" s="31">
        <v>376</v>
      </c>
      <c r="E82" s="1" t="s">
        <v>164</v>
      </c>
      <c r="F82" s="1" t="s">
        <v>27</v>
      </c>
      <c r="G82" s="30" t="s">
        <v>165</v>
      </c>
      <c r="H82" s="14">
        <v>87165</v>
      </c>
      <c r="I82" s="14">
        <v>44059</v>
      </c>
      <c r="J82" s="14">
        <v>0</v>
      </c>
      <c r="K82" s="14">
        <v>-1267</v>
      </c>
      <c r="L82" s="14">
        <v>-8226</v>
      </c>
      <c r="M82" s="14">
        <v>-7794</v>
      </c>
      <c r="N82" s="14">
        <v>239</v>
      </c>
      <c r="O82" s="14">
        <v>-2</v>
      </c>
      <c r="P82" s="14">
        <v>-44405</v>
      </c>
      <c r="Q82" s="14">
        <v>241</v>
      </c>
      <c r="R82" s="14">
        <v>81</v>
      </c>
      <c r="S82" s="14">
        <v>-68950</v>
      </c>
      <c r="T82" s="14">
        <v>1141</v>
      </c>
    </row>
    <row r="83" spans="2:20" x14ac:dyDescent="0.25">
      <c r="B83" s="1">
        <v>4</v>
      </c>
      <c r="C83" t="s">
        <v>29</v>
      </c>
      <c r="D83" s="31">
        <v>1935</v>
      </c>
      <c r="E83" s="1" t="s">
        <v>166</v>
      </c>
      <c r="F83" s="1" t="s">
        <v>27</v>
      </c>
      <c r="G83" s="30" t="s">
        <v>167</v>
      </c>
      <c r="H83" s="14">
        <v>27648</v>
      </c>
      <c r="I83" s="14">
        <v>13975</v>
      </c>
      <c r="J83" s="14">
        <v>0</v>
      </c>
      <c r="K83" s="14">
        <v>-402</v>
      </c>
      <c r="L83" s="14">
        <v>-2609</v>
      </c>
      <c r="M83" s="14">
        <v>-2472</v>
      </c>
      <c r="N83" s="14">
        <v>76</v>
      </c>
      <c r="O83" s="14">
        <v>0</v>
      </c>
      <c r="P83" s="14">
        <v>-14085</v>
      </c>
      <c r="Q83" s="14">
        <v>76</v>
      </c>
      <c r="R83" s="14">
        <v>26</v>
      </c>
      <c r="S83" s="14">
        <v>-43647</v>
      </c>
      <c r="T83" s="14">
        <v>-21414</v>
      </c>
    </row>
    <row r="84" spans="2:20" x14ac:dyDescent="0.25">
      <c r="B84" s="1">
        <v>4</v>
      </c>
      <c r="C84" t="s">
        <v>29</v>
      </c>
      <c r="D84" s="31">
        <v>388</v>
      </c>
      <c r="E84" s="1" t="s">
        <v>168</v>
      </c>
      <c r="F84" s="1" t="s">
        <v>27</v>
      </c>
      <c r="G84" s="30" t="s">
        <v>169</v>
      </c>
      <c r="H84" s="14">
        <v>249010</v>
      </c>
      <c r="I84" s="14">
        <v>125866</v>
      </c>
      <c r="J84" s="14">
        <v>0</v>
      </c>
      <c r="K84" s="14">
        <v>-3621</v>
      </c>
      <c r="L84" s="14">
        <v>-23498</v>
      </c>
      <c r="M84" s="14">
        <v>-22266</v>
      </c>
      <c r="N84" s="14">
        <v>682</v>
      </c>
      <c r="O84" s="14">
        <v>-2</v>
      </c>
      <c r="P84" s="14">
        <v>-126854</v>
      </c>
      <c r="Q84" s="14">
        <v>688</v>
      </c>
      <c r="R84" s="14">
        <v>231</v>
      </c>
      <c r="S84" s="14">
        <v>-13910</v>
      </c>
      <c r="T84" s="14">
        <v>186326</v>
      </c>
    </row>
    <row r="85" spans="2:20" x14ac:dyDescent="0.25">
      <c r="B85" s="1">
        <v>4</v>
      </c>
      <c r="C85" t="s">
        <v>29</v>
      </c>
      <c r="D85" s="31">
        <v>1366</v>
      </c>
      <c r="E85" s="1" t="s">
        <v>170</v>
      </c>
      <c r="F85" s="1" t="s">
        <v>27</v>
      </c>
      <c r="G85" s="30" t="s">
        <v>169</v>
      </c>
      <c r="H85" s="14">
        <v>123675</v>
      </c>
      <c r="I85" s="14">
        <v>62514</v>
      </c>
      <c r="J85" s="14">
        <v>0</v>
      </c>
      <c r="K85" s="14">
        <v>-1798</v>
      </c>
      <c r="L85" s="14">
        <v>-11671</v>
      </c>
      <c r="M85" s="14">
        <v>-11059</v>
      </c>
      <c r="N85" s="14">
        <v>339</v>
      </c>
      <c r="O85" s="14">
        <v>0</v>
      </c>
      <c r="P85" s="14">
        <v>-63004</v>
      </c>
      <c r="Q85" s="14">
        <v>342</v>
      </c>
      <c r="R85" s="14">
        <v>115</v>
      </c>
      <c r="S85" s="14">
        <v>19333</v>
      </c>
      <c r="T85" s="14">
        <v>118786</v>
      </c>
    </row>
    <row r="86" spans="2:20" x14ac:dyDescent="0.25">
      <c r="B86" s="1">
        <v>4</v>
      </c>
      <c r="C86" t="s">
        <v>29</v>
      </c>
      <c r="D86" s="31">
        <v>389</v>
      </c>
      <c r="E86" s="1" t="s">
        <v>171</v>
      </c>
      <c r="F86" s="1" t="s">
        <v>27</v>
      </c>
      <c r="G86" s="30" t="s">
        <v>172</v>
      </c>
      <c r="H86" s="14">
        <v>728438</v>
      </c>
      <c r="I86" s="14">
        <v>368201</v>
      </c>
      <c r="J86" s="14">
        <v>0</v>
      </c>
      <c r="K86" s="14">
        <v>-10591</v>
      </c>
      <c r="L86" s="14">
        <v>-68741</v>
      </c>
      <c r="M86" s="14">
        <v>-65135</v>
      </c>
      <c r="N86" s="14">
        <v>1995</v>
      </c>
      <c r="O86" s="14">
        <v>-5</v>
      </c>
      <c r="P86" s="14">
        <v>-371089</v>
      </c>
      <c r="Q86" s="14">
        <v>2013</v>
      </c>
      <c r="R86" s="14">
        <v>677</v>
      </c>
      <c r="S86" s="14">
        <v>8062</v>
      </c>
      <c r="T86" s="14">
        <v>593825</v>
      </c>
    </row>
    <row r="87" spans="2:20" x14ac:dyDescent="0.25">
      <c r="B87" s="1">
        <v>4</v>
      </c>
      <c r="C87" t="s">
        <v>29</v>
      </c>
      <c r="D87" s="31">
        <v>392</v>
      </c>
      <c r="E87" s="1" t="s">
        <v>173</v>
      </c>
      <c r="F87" s="1" t="s">
        <v>27</v>
      </c>
      <c r="G87" s="30" t="s">
        <v>174</v>
      </c>
      <c r="H87" s="14">
        <v>4693516</v>
      </c>
      <c r="I87" s="14">
        <v>2372414</v>
      </c>
      <c r="J87" s="14">
        <v>0</v>
      </c>
      <c r="K87" s="14">
        <v>-68242</v>
      </c>
      <c r="L87" s="14">
        <v>-442913</v>
      </c>
      <c r="M87" s="14">
        <v>-419679</v>
      </c>
      <c r="N87" s="14">
        <v>12856</v>
      </c>
      <c r="O87" s="14">
        <v>-34</v>
      </c>
      <c r="P87" s="14">
        <v>-2391023</v>
      </c>
      <c r="Q87" s="14">
        <v>12970</v>
      </c>
      <c r="R87" s="14">
        <v>4360</v>
      </c>
      <c r="S87" s="14">
        <v>-193035</v>
      </c>
      <c r="T87" s="14">
        <v>3581190</v>
      </c>
    </row>
    <row r="88" spans="2:20" x14ac:dyDescent="0.25">
      <c r="B88" s="1">
        <v>4</v>
      </c>
      <c r="C88" t="s">
        <v>29</v>
      </c>
      <c r="D88" s="31">
        <v>393</v>
      </c>
      <c r="E88" s="1" t="s">
        <v>175</v>
      </c>
      <c r="F88" s="1" t="s">
        <v>27</v>
      </c>
      <c r="G88" s="30" t="s">
        <v>176</v>
      </c>
      <c r="H88" s="14">
        <v>273576</v>
      </c>
      <c r="I88" s="14">
        <v>138283</v>
      </c>
      <c r="J88" s="14">
        <v>0</v>
      </c>
      <c r="K88" s="14">
        <v>-3978</v>
      </c>
      <c r="L88" s="14">
        <v>-25817</v>
      </c>
      <c r="M88" s="14">
        <v>-24462</v>
      </c>
      <c r="N88" s="14">
        <v>749</v>
      </c>
      <c r="O88" s="14">
        <v>-1</v>
      </c>
      <c r="P88" s="14">
        <v>-139368</v>
      </c>
      <c r="Q88" s="14">
        <v>756</v>
      </c>
      <c r="R88" s="14">
        <v>254</v>
      </c>
      <c r="S88" s="14">
        <v>29487</v>
      </c>
      <c r="T88" s="14">
        <v>249479</v>
      </c>
    </row>
    <row r="89" spans="2:20" x14ac:dyDescent="0.25">
      <c r="B89" s="1">
        <v>4</v>
      </c>
      <c r="C89" t="s">
        <v>29</v>
      </c>
      <c r="D89" s="31">
        <v>1945</v>
      </c>
      <c r="E89" s="1" t="s">
        <v>177</v>
      </c>
      <c r="F89" s="1" t="s">
        <v>27</v>
      </c>
      <c r="G89" s="30" t="s">
        <v>178</v>
      </c>
      <c r="H89" s="14">
        <v>56848</v>
      </c>
      <c r="I89" s="14">
        <v>28735</v>
      </c>
      <c r="J89" s="14">
        <v>0</v>
      </c>
      <c r="K89" s="14">
        <v>-827</v>
      </c>
      <c r="L89" s="14">
        <v>-5365</v>
      </c>
      <c r="M89" s="14">
        <v>-5083</v>
      </c>
      <c r="N89" s="14">
        <v>156</v>
      </c>
      <c r="O89" s="14">
        <v>2</v>
      </c>
      <c r="P89" s="14">
        <v>-28960</v>
      </c>
      <c r="Q89" s="14">
        <v>157</v>
      </c>
      <c r="R89" s="14">
        <v>53</v>
      </c>
      <c r="S89" s="14">
        <v>15154</v>
      </c>
      <c r="T89" s="14">
        <v>60870</v>
      </c>
    </row>
    <row r="90" spans="2:20" x14ac:dyDescent="0.25">
      <c r="B90" s="1">
        <v>4</v>
      </c>
      <c r="C90" t="s">
        <v>29</v>
      </c>
      <c r="D90" s="31">
        <v>395</v>
      </c>
      <c r="E90" s="1" t="s">
        <v>179</v>
      </c>
      <c r="F90" s="1" t="s">
        <v>27</v>
      </c>
      <c r="G90" s="30" t="s">
        <v>180</v>
      </c>
      <c r="H90" s="14">
        <v>248691</v>
      </c>
      <c r="I90" s="14">
        <v>125705</v>
      </c>
      <c r="J90" s="14">
        <v>0</v>
      </c>
      <c r="K90" s="14">
        <v>-3616</v>
      </c>
      <c r="L90" s="14">
        <v>-23468</v>
      </c>
      <c r="M90" s="14">
        <v>-22237</v>
      </c>
      <c r="N90" s="14">
        <v>681</v>
      </c>
      <c r="O90" s="14">
        <v>-2</v>
      </c>
      <c r="P90" s="14">
        <v>-126691</v>
      </c>
      <c r="Q90" s="14">
        <v>687</v>
      </c>
      <c r="R90" s="14">
        <v>231</v>
      </c>
      <c r="S90" s="14">
        <v>-23837</v>
      </c>
      <c r="T90" s="14">
        <v>176144</v>
      </c>
    </row>
    <row r="91" spans="2:20" x14ac:dyDescent="0.25">
      <c r="B91" s="1">
        <v>4</v>
      </c>
      <c r="C91" t="s">
        <v>29</v>
      </c>
      <c r="D91" s="31">
        <v>618</v>
      </c>
      <c r="E91" s="1" t="s">
        <v>181</v>
      </c>
      <c r="F91" s="1" t="s">
        <v>27</v>
      </c>
      <c r="G91" s="30" t="s">
        <v>182</v>
      </c>
      <c r="H91" s="14">
        <v>172412</v>
      </c>
      <c r="I91" s="14">
        <v>87148</v>
      </c>
      <c r="J91" s="14">
        <v>0</v>
      </c>
      <c r="K91" s="14">
        <v>-2507</v>
      </c>
      <c r="L91" s="14">
        <v>-16270</v>
      </c>
      <c r="M91" s="14">
        <v>-15416</v>
      </c>
      <c r="N91" s="14">
        <v>472</v>
      </c>
      <c r="O91" s="14">
        <v>0</v>
      </c>
      <c r="P91" s="14">
        <v>-87832</v>
      </c>
      <c r="Q91" s="14">
        <v>476</v>
      </c>
      <c r="R91" s="14">
        <v>160</v>
      </c>
      <c r="S91" s="14">
        <v>105666</v>
      </c>
      <c r="T91" s="14">
        <v>244309</v>
      </c>
    </row>
    <row r="92" spans="2:20" x14ac:dyDescent="0.25">
      <c r="B92" s="1">
        <v>4</v>
      </c>
      <c r="C92" t="s">
        <v>29</v>
      </c>
      <c r="D92" s="31">
        <v>2001</v>
      </c>
      <c r="E92" s="1" t="s">
        <v>183</v>
      </c>
      <c r="F92" s="1" t="s">
        <v>27</v>
      </c>
      <c r="G92" s="30" t="s">
        <v>184</v>
      </c>
      <c r="H92" s="14">
        <v>70392</v>
      </c>
      <c r="I92" s="14">
        <v>35581</v>
      </c>
      <c r="J92" s="14">
        <v>0</v>
      </c>
      <c r="K92" s="14">
        <v>-1023</v>
      </c>
      <c r="L92" s="14">
        <v>-6643</v>
      </c>
      <c r="M92" s="14">
        <v>-6294</v>
      </c>
      <c r="N92" s="14">
        <v>193</v>
      </c>
      <c r="O92" s="14">
        <v>1</v>
      </c>
      <c r="P92" s="14">
        <v>-35860</v>
      </c>
      <c r="Q92" s="14">
        <v>195</v>
      </c>
      <c r="R92" s="14">
        <v>65</v>
      </c>
      <c r="S92" s="14">
        <v>-45708</v>
      </c>
      <c r="T92" s="14">
        <v>10899</v>
      </c>
    </row>
    <row r="93" spans="2:20" x14ac:dyDescent="0.25">
      <c r="B93" s="1">
        <v>4</v>
      </c>
      <c r="C93" t="s">
        <v>29</v>
      </c>
      <c r="D93" s="31">
        <v>1943</v>
      </c>
      <c r="E93" s="1" t="s">
        <v>185</v>
      </c>
      <c r="F93" s="1" t="s">
        <v>27</v>
      </c>
      <c r="G93" s="30" t="s">
        <v>186</v>
      </c>
      <c r="H93" s="14">
        <v>61143</v>
      </c>
      <c r="I93" s="14">
        <v>30906</v>
      </c>
      <c r="J93" s="14">
        <v>0</v>
      </c>
      <c r="K93" s="14">
        <v>-889</v>
      </c>
      <c r="L93" s="14">
        <v>-5770</v>
      </c>
      <c r="M93" s="14">
        <v>-5467</v>
      </c>
      <c r="N93" s="14">
        <v>167</v>
      </c>
      <c r="O93" s="14">
        <v>-1</v>
      </c>
      <c r="P93" s="14">
        <v>-31148</v>
      </c>
      <c r="Q93" s="14">
        <v>169</v>
      </c>
      <c r="R93" s="14">
        <v>57</v>
      </c>
      <c r="S93" s="14">
        <v>21656</v>
      </c>
      <c r="T93" s="14">
        <v>70823</v>
      </c>
    </row>
    <row r="94" spans="2:20" x14ac:dyDescent="0.25">
      <c r="B94" s="1">
        <v>4</v>
      </c>
      <c r="C94" t="s">
        <v>29</v>
      </c>
      <c r="D94" s="31">
        <v>398</v>
      </c>
      <c r="E94" s="1" t="s">
        <v>187</v>
      </c>
      <c r="F94" s="1" t="s">
        <v>27</v>
      </c>
      <c r="G94" s="30" t="s">
        <v>188</v>
      </c>
      <c r="H94" s="14">
        <v>184173</v>
      </c>
      <c r="I94" s="14">
        <v>93093</v>
      </c>
      <c r="J94" s="14">
        <v>0</v>
      </c>
      <c r="K94" s="14">
        <v>-2678</v>
      </c>
      <c r="L94" s="14">
        <v>-17380</v>
      </c>
      <c r="M94" s="14">
        <v>-16468</v>
      </c>
      <c r="N94" s="14">
        <v>504</v>
      </c>
      <c r="O94" s="14">
        <v>-1</v>
      </c>
      <c r="P94" s="14">
        <v>-93823</v>
      </c>
      <c r="Q94" s="14">
        <v>509</v>
      </c>
      <c r="R94" s="14">
        <v>171</v>
      </c>
      <c r="S94" s="14">
        <v>52216</v>
      </c>
      <c r="T94" s="14">
        <v>200316</v>
      </c>
    </row>
    <row r="95" spans="2:20" x14ac:dyDescent="0.25">
      <c r="B95" s="1">
        <v>4</v>
      </c>
      <c r="C95" t="s">
        <v>29</v>
      </c>
      <c r="D95" s="31">
        <v>399</v>
      </c>
      <c r="E95" s="1" t="s">
        <v>189</v>
      </c>
      <c r="F95" s="1" t="s">
        <v>27</v>
      </c>
      <c r="G95" s="30" t="s">
        <v>190</v>
      </c>
      <c r="H95" s="14">
        <v>213302</v>
      </c>
      <c r="I95" s="14">
        <v>107817</v>
      </c>
      <c r="J95" s="14">
        <v>0</v>
      </c>
      <c r="K95" s="14">
        <v>-3101</v>
      </c>
      <c r="L95" s="14">
        <v>-20129</v>
      </c>
      <c r="M95" s="14">
        <v>-19073</v>
      </c>
      <c r="N95" s="14">
        <v>584</v>
      </c>
      <c r="O95" s="14">
        <v>-2</v>
      </c>
      <c r="P95" s="14">
        <v>-108662</v>
      </c>
      <c r="Q95" s="14">
        <v>589</v>
      </c>
      <c r="R95" s="14">
        <v>198</v>
      </c>
      <c r="S95" s="14">
        <v>-14233</v>
      </c>
      <c r="T95" s="14">
        <v>157290</v>
      </c>
    </row>
    <row r="96" spans="2:20" x14ac:dyDescent="0.25">
      <c r="B96" s="1">
        <v>4</v>
      </c>
      <c r="C96" t="s">
        <v>29</v>
      </c>
      <c r="D96" s="31">
        <v>1912</v>
      </c>
      <c r="E96" s="1" t="s">
        <v>191</v>
      </c>
      <c r="F96" s="1" t="s">
        <v>27</v>
      </c>
      <c r="G96" s="30" t="s">
        <v>192</v>
      </c>
      <c r="H96" s="14">
        <v>168042</v>
      </c>
      <c r="I96" s="14">
        <v>84940</v>
      </c>
      <c r="J96" s="14">
        <v>0</v>
      </c>
      <c r="K96" s="14">
        <v>-2443</v>
      </c>
      <c r="L96" s="14">
        <v>-15858</v>
      </c>
      <c r="M96" s="14">
        <v>-15026</v>
      </c>
      <c r="N96" s="14">
        <v>460</v>
      </c>
      <c r="O96" s="14">
        <v>0</v>
      </c>
      <c r="P96" s="14">
        <v>-85606</v>
      </c>
      <c r="Q96" s="14">
        <v>464</v>
      </c>
      <c r="R96" s="14">
        <v>156</v>
      </c>
      <c r="S96" s="14">
        <v>9047</v>
      </c>
      <c r="T96" s="14">
        <v>144176</v>
      </c>
    </row>
    <row r="97" spans="2:20" x14ac:dyDescent="0.25">
      <c r="B97" s="1">
        <v>4</v>
      </c>
      <c r="C97" t="s">
        <v>29</v>
      </c>
      <c r="D97" s="31">
        <v>1925</v>
      </c>
      <c r="E97" s="1" t="s">
        <v>193</v>
      </c>
      <c r="F97" s="1" t="s">
        <v>27</v>
      </c>
      <c r="G97" s="30" t="s">
        <v>194</v>
      </c>
      <c r="H97" s="14">
        <v>41321</v>
      </c>
      <c r="I97" s="14">
        <v>20886</v>
      </c>
      <c r="J97" s="14">
        <v>0</v>
      </c>
      <c r="K97" s="14">
        <v>-601</v>
      </c>
      <c r="L97" s="14">
        <v>-3899</v>
      </c>
      <c r="M97" s="14">
        <v>-3695</v>
      </c>
      <c r="N97" s="14">
        <v>113</v>
      </c>
      <c r="O97" s="14">
        <v>-1</v>
      </c>
      <c r="P97" s="14">
        <v>-21050</v>
      </c>
      <c r="Q97" s="14">
        <v>114</v>
      </c>
      <c r="R97" s="14">
        <v>38</v>
      </c>
      <c r="S97" s="14">
        <v>-19696</v>
      </c>
      <c r="T97" s="14">
        <v>13530</v>
      </c>
    </row>
    <row r="98" spans="2:20" x14ac:dyDescent="0.25">
      <c r="B98" s="1">
        <v>4</v>
      </c>
      <c r="C98" t="s">
        <v>29</v>
      </c>
      <c r="D98" s="31">
        <v>1626</v>
      </c>
      <c r="E98" s="1" t="s">
        <v>195</v>
      </c>
      <c r="F98" s="1" t="s">
        <v>27</v>
      </c>
      <c r="G98" s="30" t="s">
        <v>196</v>
      </c>
      <c r="H98" s="14">
        <v>66671</v>
      </c>
      <c r="I98" s="14">
        <v>33700</v>
      </c>
      <c r="J98" s="14">
        <v>0</v>
      </c>
      <c r="K98" s="14">
        <v>-969</v>
      </c>
      <c r="L98" s="14">
        <v>-6292</v>
      </c>
      <c r="M98" s="14">
        <v>-5961</v>
      </c>
      <c r="N98" s="14">
        <v>183</v>
      </c>
      <c r="O98" s="14">
        <v>1</v>
      </c>
      <c r="P98" s="14">
        <v>-33964</v>
      </c>
      <c r="Q98" s="14">
        <v>184</v>
      </c>
      <c r="R98" s="14">
        <v>62</v>
      </c>
      <c r="S98" s="14">
        <v>-13349</v>
      </c>
      <c r="T98" s="14">
        <v>40266</v>
      </c>
    </row>
    <row r="99" spans="2:20" x14ac:dyDescent="0.25">
      <c r="B99" s="1">
        <v>4</v>
      </c>
      <c r="C99" t="s">
        <v>29</v>
      </c>
      <c r="D99" s="31">
        <v>403</v>
      </c>
      <c r="E99" s="1" t="s">
        <v>197</v>
      </c>
      <c r="F99" s="1" t="s">
        <v>27</v>
      </c>
      <c r="G99" s="30" t="s">
        <v>198</v>
      </c>
      <c r="H99" s="14">
        <v>1617653</v>
      </c>
      <c r="I99" s="14">
        <v>817669</v>
      </c>
      <c r="J99" s="14">
        <v>0</v>
      </c>
      <c r="K99" s="14">
        <v>-23520</v>
      </c>
      <c r="L99" s="14">
        <v>-152653</v>
      </c>
      <c r="M99" s="14">
        <v>-144645</v>
      </c>
      <c r="N99" s="14">
        <v>4431</v>
      </c>
      <c r="O99" s="14">
        <v>-8</v>
      </c>
      <c r="P99" s="14">
        <v>-824082</v>
      </c>
      <c r="Q99" s="14">
        <v>4470</v>
      </c>
      <c r="R99" s="14">
        <v>1503</v>
      </c>
      <c r="S99" s="14">
        <v>190974</v>
      </c>
      <c r="T99" s="14">
        <v>1491792</v>
      </c>
    </row>
    <row r="100" spans="2:20" x14ac:dyDescent="0.25">
      <c r="B100" s="1">
        <v>4</v>
      </c>
      <c r="C100" t="s">
        <v>29</v>
      </c>
      <c r="D100" s="31">
        <v>1856</v>
      </c>
      <c r="E100" s="1" t="s">
        <v>199</v>
      </c>
      <c r="F100" s="1" t="s">
        <v>27</v>
      </c>
      <c r="G100" s="30" t="s">
        <v>200</v>
      </c>
      <c r="H100" s="14">
        <v>120989</v>
      </c>
      <c r="I100" s="14">
        <v>61156</v>
      </c>
      <c r="J100" s="14">
        <v>0</v>
      </c>
      <c r="K100" s="14">
        <v>-1759</v>
      </c>
      <c r="L100" s="14">
        <v>-11417</v>
      </c>
      <c r="M100" s="14">
        <v>-10818</v>
      </c>
      <c r="N100" s="14">
        <v>331</v>
      </c>
      <c r="O100" s="14">
        <v>0</v>
      </c>
      <c r="P100" s="14">
        <v>-61636</v>
      </c>
      <c r="Q100" s="14">
        <v>334</v>
      </c>
      <c r="R100" s="14">
        <v>112</v>
      </c>
      <c r="S100" s="14">
        <v>7154</v>
      </c>
      <c r="T100" s="14">
        <v>104446</v>
      </c>
    </row>
    <row r="101" spans="2:20" x14ac:dyDescent="0.25">
      <c r="B101" s="1">
        <v>4</v>
      </c>
      <c r="C101" t="s">
        <v>29</v>
      </c>
      <c r="D101" s="31">
        <v>405</v>
      </c>
      <c r="E101" s="1" t="s">
        <v>201</v>
      </c>
      <c r="F101" s="1" t="s">
        <v>27</v>
      </c>
      <c r="G101" s="30" t="s">
        <v>202</v>
      </c>
      <c r="H101" s="14">
        <v>179162</v>
      </c>
      <c r="I101" s="14">
        <v>90560</v>
      </c>
      <c r="J101" s="14">
        <v>0</v>
      </c>
      <c r="K101" s="14">
        <v>-2605</v>
      </c>
      <c r="L101" s="14">
        <v>-16907</v>
      </c>
      <c r="M101" s="14">
        <v>-16020</v>
      </c>
      <c r="N101" s="14">
        <v>491</v>
      </c>
      <c r="O101" s="14">
        <v>-2</v>
      </c>
      <c r="P101" s="14">
        <v>-91270</v>
      </c>
      <c r="Q101" s="14">
        <v>495</v>
      </c>
      <c r="R101" s="14">
        <v>166</v>
      </c>
      <c r="S101" s="14">
        <v>6191</v>
      </c>
      <c r="T101" s="14">
        <v>150261</v>
      </c>
    </row>
    <row r="102" spans="2:20" x14ac:dyDescent="0.25">
      <c r="B102" s="1">
        <v>4</v>
      </c>
      <c r="C102" t="s">
        <v>29</v>
      </c>
      <c r="D102" s="31">
        <v>407</v>
      </c>
      <c r="E102" s="1" t="s">
        <v>203</v>
      </c>
      <c r="F102" s="1" t="s">
        <v>27</v>
      </c>
      <c r="G102" s="30" t="s">
        <v>204</v>
      </c>
      <c r="H102" s="14">
        <v>488629</v>
      </c>
      <c r="I102" s="14">
        <v>246986</v>
      </c>
      <c r="J102" s="14">
        <v>0</v>
      </c>
      <c r="K102" s="14">
        <v>-7104</v>
      </c>
      <c r="L102" s="14">
        <v>-46110</v>
      </c>
      <c r="M102" s="14">
        <v>-43692</v>
      </c>
      <c r="N102" s="14">
        <v>1338</v>
      </c>
      <c r="O102" s="14">
        <v>-3</v>
      </c>
      <c r="P102" s="14">
        <v>-248923</v>
      </c>
      <c r="Q102" s="14">
        <v>1350</v>
      </c>
      <c r="R102" s="14">
        <v>454</v>
      </c>
      <c r="S102" s="14">
        <v>9258</v>
      </c>
      <c r="T102" s="14">
        <v>402183</v>
      </c>
    </row>
    <row r="103" spans="2:20" x14ac:dyDescent="0.25">
      <c r="B103" s="1">
        <v>4</v>
      </c>
      <c r="C103" t="s">
        <v>29</v>
      </c>
      <c r="D103" s="31">
        <v>409</v>
      </c>
      <c r="E103" s="1" t="s">
        <v>205</v>
      </c>
      <c r="F103" s="1" t="s">
        <v>27</v>
      </c>
      <c r="G103" s="30" t="s">
        <v>206</v>
      </c>
      <c r="H103" s="14">
        <v>89284</v>
      </c>
      <c r="I103" s="14">
        <v>45130</v>
      </c>
      <c r="J103" s="14">
        <v>0</v>
      </c>
      <c r="K103" s="14">
        <v>-1298</v>
      </c>
      <c r="L103" s="14">
        <v>-8425</v>
      </c>
      <c r="M103" s="14">
        <v>-7983</v>
      </c>
      <c r="N103" s="14">
        <v>245</v>
      </c>
      <c r="O103" s="14">
        <v>-4</v>
      </c>
      <c r="P103" s="14">
        <v>-45484</v>
      </c>
      <c r="Q103" s="14">
        <v>247</v>
      </c>
      <c r="R103" s="14">
        <v>83</v>
      </c>
      <c r="S103" s="14">
        <v>16410</v>
      </c>
      <c r="T103" s="14">
        <v>88205</v>
      </c>
    </row>
    <row r="104" spans="2:20" x14ac:dyDescent="0.25">
      <c r="B104" s="1">
        <v>4</v>
      </c>
      <c r="C104" t="s">
        <v>29</v>
      </c>
      <c r="D104" s="31">
        <v>1621</v>
      </c>
      <c r="E104" s="1" t="s">
        <v>207</v>
      </c>
      <c r="F104" s="1" t="s">
        <v>27</v>
      </c>
      <c r="G104" s="30" t="s">
        <v>208</v>
      </c>
      <c r="H104" s="14">
        <v>92268</v>
      </c>
      <c r="I104" s="14">
        <v>46638</v>
      </c>
      <c r="J104" s="14">
        <v>0</v>
      </c>
      <c r="K104" s="14">
        <v>-1342</v>
      </c>
      <c r="L104" s="14">
        <v>-8707</v>
      </c>
      <c r="M104" s="14">
        <v>-8250</v>
      </c>
      <c r="N104" s="14">
        <v>253</v>
      </c>
      <c r="O104" s="14">
        <v>-2</v>
      </c>
      <c r="P104" s="14">
        <v>-47004</v>
      </c>
      <c r="Q104" s="14">
        <v>255</v>
      </c>
      <c r="R104" s="14">
        <v>86</v>
      </c>
      <c r="S104" s="14">
        <v>20662</v>
      </c>
      <c r="T104" s="14">
        <v>94857</v>
      </c>
    </row>
    <row r="105" spans="2:20" x14ac:dyDescent="0.25">
      <c r="B105" s="1">
        <v>4</v>
      </c>
      <c r="C105" t="s">
        <v>29</v>
      </c>
      <c r="D105" s="31">
        <v>410</v>
      </c>
      <c r="E105" s="1" t="s">
        <v>209</v>
      </c>
      <c r="F105" s="1" t="s">
        <v>27</v>
      </c>
      <c r="G105" s="30" t="s">
        <v>210</v>
      </c>
      <c r="H105" s="14">
        <v>503002</v>
      </c>
      <c r="I105" s="14">
        <v>254250</v>
      </c>
      <c r="J105" s="14">
        <v>0</v>
      </c>
      <c r="K105" s="14">
        <v>-7313</v>
      </c>
      <c r="L105" s="14">
        <v>-47467</v>
      </c>
      <c r="M105" s="14">
        <v>-44977</v>
      </c>
      <c r="N105" s="14">
        <v>1378</v>
      </c>
      <c r="O105" s="14">
        <v>-1</v>
      </c>
      <c r="P105" s="14">
        <v>-256245</v>
      </c>
      <c r="Q105" s="14">
        <v>1390</v>
      </c>
      <c r="R105" s="14">
        <v>467</v>
      </c>
      <c r="S105" s="14">
        <v>-53821</v>
      </c>
      <c r="T105" s="14">
        <v>350663</v>
      </c>
    </row>
    <row r="106" spans="2:20" x14ac:dyDescent="0.25">
      <c r="B106" s="1">
        <v>4</v>
      </c>
      <c r="C106" t="s">
        <v>29</v>
      </c>
      <c r="D106" s="31">
        <v>1746</v>
      </c>
      <c r="E106" s="1" t="s">
        <v>211</v>
      </c>
      <c r="F106" s="1" t="s">
        <v>27</v>
      </c>
      <c r="G106" s="30" t="s">
        <v>212</v>
      </c>
      <c r="H106" s="14">
        <v>136869</v>
      </c>
      <c r="I106" s="14">
        <v>69183</v>
      </c>
      <c r="J106" s="14">
        <v>0</v>
      </c>
      <c r="K106" s="14">
        <v>-1990</v>
      </c>
      <c r="L106" s="14">
        <v>-12916</v>
      </c>
      <c r="M106" s="14">
        <v>-12238</v>
      </c>
      <c r="N106" s="14">
        <v>375</v>
      </c>
      <c r="O106" s="14">
        <v>-1</v>
      </c>
      <c r="P106" s="14">
        <v>-69725</v>
      </c>
      <c r="Q106" s="14">
        <v>378</v>
      </c>
      <c r="R106" s="14">
        <v>127</v>
      </c>
      <c r="S106" s="14">
        <v>27500</v>
      </c>
      <c r="T106" s="14">
        <v>137562</v>
      </c>
    </row>
    <row r="107" spans="2:20" x14ac:dyDescent="0.25">
      <c r="B107" s="1">
        <v>4</v>
      </c>
      <c r="C107" t="s">
        <v>29</v>
      </c>
      <c r="D107" s="31">
        <v>411</v>
      </c>
      <c r="E107" s="1" t="s">
        <v>213</v>
      </c>
      <c r="F107" s="1" t="s">
        <v>27</v>
      </c>
      <c r="G107" s="30" t="s">
        <v>214</v>
      </c>
      <c r="H107" s="14">
        <v>135015</v>
      </c>
      <c r="I107" s="14">
        <v>68246</v>
      </c>
      <c r="J107" s="14">
        <v>0</v>
      </c>
      <c r="K107" s="14">
        <v>-1963</v>
      </c>
      <c r="L107" s="14">
        <v>-12741</v>
      </c>
      <c r="M107" s="14">
        <v>-12073</v>
      </c>
      <c r="N107" s="14">
        <v>370</v>
      </c>
      <c r="O107" s="14">
        <v>-1</v>
      </c>
      <c r="P107" s="14">
        <v>-68781</v>
      </c>
      <c r="Q107" s="14">
        <v>373</v>
      </c>
      <c r="R107" s="14">
        <v>125</v>
      </c>
      <c r="S107" s="14">
        <v>42949</v>
      </c>
      <c r="T107" s="14">
        <v>151519</v>
      </c>
    </row>
    <row r="108" spans="2:20" x14ac:dyDescent="0.25">
      <c r="B108" s="1">
        <v>4</v>
      </c>
      <c r="C108" t="s">
        <v>29</v>
      </c>
      <c r="D108" s="31">
        <v>58</v>
      </c>
      <c r="E108" s="1" t="s">
        <v>215</v>
      </c>
      <c r="F108" s="1" t="s">
        <v>27</v>
      </c>
      <c r="G108" s="30" t="s">
        <v>216</v>
      </c>
      <c r="H108" s="14">
        <v>50628</v>
      </c>
      <c r="I108" s="14">
        <v>25591</v>
      </c>
      <c r="J108" s="14">
        <v>0</v>
      </c>
      <c r="K108" s="14">
        <v>-736</v>
      </c>
      <c r="L108" s="14">
        <v>-4778</v>
      </c>
      <c r="M108" s="14">
        <v>-4527</v>
      </c>
      <c r="N108" s="14">
        <v>139</v>
      </c>
      <c r="O108" s="14">
        <v>0</v>
      </c>
      <c r="P108" s="14">
        <v>-25791</v>
      </c>
      <c r="Q108" s="14">
        <v>140</v>
      </c>
      <c r="R108" s="14">
        <v>47</v>
      </c>
      <c r="S108" s="14">
        <v>468</v>
      </c>
      <c r="T108" s="14">
        <v>41181</v>
      </c>
    </row>
    <row r="109" spans="2:20" x14ac:dyDescent="0.25">
      <c r="B109" s="1">
        <v>4</v>
      </c>
      <c r="C109" t="s">
        <v>29</v>
      </c>
      <c r="D109" s="31">
        <v>412</v>
      </c>
      <c r="E109" s="1" t="s">
        <v>217</v>
      </c>
      <c r="F109" s="1" t="s">
        <v>27</v>
      </c>
      <c r="G109" s="30" t="s">
        <v>218</v>
      </c>
      <c r="H109" s="14">
        <v>294997</v>
      </c>
      <c r="I109" s="14">
        <v>149111</v>
      </c>
      <c r="J109" s="14">
        <v>0</v>
      </c>
      <c r="K109" s="14">
        <v>-4289</v>
      </c>
      <c r="L109" s="14">
        <v>-27838</v>
      </c>
      <c r="M109" s="14">
        <v>-26378</v>
      </c>
      <c r="N109" s="14">
        <v>808</v>
      </c>
      <c r="O109" s="14">
        <v>0</v>
      </c>
      <c r="P109" s="14">
        <v>-150281</v>
      </c>
      <c r="Q109" s="14">
        <v>815</v>
      </c>
      <c r="R109" s="14">
        <v>274</v>
      </c>
      <c r="S109" s="14">
        <v>-29215</v>
      </c>
      <c r="T109" s="14">
        <v>208004</v>
      </c>
    </row>
    <row r="110" spans="2:20" x14ac:dyDescent="0.25">
      <c r="B110" s="1">
        <v>4</v>
      </c>
      <c r="C110" t="s">
        <v>29</v>
      </c>
      <c r="D110" s="31">
        <v>413</v>
      </c>
      <c r="E110" s="1" t="s">
        <v>219</v>
      </c>
      <c r="F110" s="1" t="s">
        <v>27</v>
      </c>
      <c r="G110" s="30" t="s">
        <v>220</v>
      </c>
      <c r="H110" s="14">
        <v>224034</v>
      </c>
      <c r="I110" s="14">
        <v>113242</v>
      </c>
      <c r="J110" s="14">
        <v>0</v>
      </c>
      <c r="K110" s="14">
        <v>-3257</v>
      </c>
      <c r="L110" s="14">
        <v>-21141</v>
      </c>
      <c r="M110" s="14">
        <v>-20032</v>
      </c>
      <c r="N110" s="14">
        <v>614</v>
      </c>
      <c r="O110" s="14">
        <v>-1</v>
      </c>
      <c r="P110" s="14">
        <v>-114130</v>
      </c>
      <c r="Q110" s="14">
        <v>619</v>
      </c>
      <c r="R110" s="14">
        <v>208</v>
      </c>
      <c r="S110" s="14">
        <v>20788</v>
      </c>
      <c r="T110" s="14">
        <v>200944</v>
      </c>
    </row>
    <row r="111" spans="2:20" x14ac:dyDescent="0.25">
      <c r="B111" s="1">
        <v>4</v>
      </c>
      <c r="C111" t="s">
        <v>29</v>
      </c>
      <c r="D111" s="31">
        <v>1586</v>
      </c>
      <c r="E111" s="1" t="s">
        <v>221</v>
      </c>
      <c r="F111" s="1" t="s">
        <v>27</v>
      </c>
      <c r="G111" s="30" t="s">
        <v>222</v>
      </c>
      <c r="H111" s="14">
        <v>163380</v>
      </c>
      <c r="I111" s="14">
        <v>82583</v>
      </c>
      <c r="J111" s="14">
        <v>0</v>
      </c>
      <c r="K111" s="14">
        <v>-2375</v>
      </c>
      <c r="L111" s="14">
        <v>-15418</v>
      </c>
      <c r="M111" s="14">
        <v>-14609</v>
      </c>
      <c r="N111" s="14">
        <v>448</v>
      </c>
      <c r="O111" s="14">
        <v>-1</v>
      </c>
      <c r="P111" s="14">
        <v>-83231</v>
      </c>
      <c r="Q111" s="14">
        <v>451</v>
      </c>
      <c r="R111" s="14">
        <v>152</v>
      </c>
      <c r="S111" s="14">
        <v>2149</v>
      </c>
      <c r="T111" s="14">
        <v>133529</v>
      </c>
    </row>
    <row r="112" spans="2:20" x14ac:dyDescent="0.25">
      <c r="B112" s="1">
        <v>4</v>
      </c>
      <c r="C112" t="s">
        <v>29</v>
      </c>
      <c r="D112" s="31">
        <v>414</v>
      </c>
      <c r="E112" s="1" t="s">
        <v>223</v>
      </c>
      <c r="F112" s="1" t="s">
        <v>27</v>
      </c>
      <c r="G112" s="30" t="s">
        <v>224</v>
      </c>
      <c r="H112" s="14">
        <v>162171</v>
      </c>
      <c r="I112" s="14">
        <v>81972</v>
      </c>
      <c r="J112" s="14">
        <v>0</v>
      </c>
      <c r="K112" s="14">
        <v>-2358</v>
      </c>
      <c r="L112" s="14">
        <v>-15304</v>
      </c>
      <c r="M112" s="14">
        <v>-14501</v>
      </c>
      <c r="N112" s="14">
        <v>444</v>
      </c>
      <c r="O112" s="14">
        <v>-2</v>
      </c>
      <c r="P112" s="14">
        <v>-82615</v>
      </c>
      <c r="Q112" s="14">
        <v>448</v>
      </c>
      <c r="R112" s="14">
        <v>151</v>
      </c>
      <c r="S112" s="14">
        <v>-19949</v>
      </c>
      <c r="T112" s="14">
        <v>110457</v>
      </c>
    </row>
    <row r="113" spans="2:20" x14ac:dyDescent="0.25">
      <c r="B113" s="1">
        <v>4</v>
      </c>
      <c r="C113" t="s">
        <v>29</v>
      </c>
      <c r="D113" s="31">
        <v>415</v>
      </c>
      <c r="E113" s="1" t="s">
        <v>225</v>
      </c>
      <c r="F113" s="1" t="s">
        <v>27</v>
      </c>
      <c r="G113" s="30" t="s">
        <v>226</v>
      </c>
      <c r="H113" s="14">
        <v>317233</v>
      </c>
      <c r="I113" s="14">
        <v>160351</v>
      </c>
      <c r="J113" s="14">
        <v>0</v>
      </c>
      <c r="K113" s="14">
        <v>-4612</v>
      </c>
      <c r="L113" s="14">
        <v>-29936</v>
      </c>
      <c r="M113" s="14">
        <v>-28366</v>
      </c>
      <c r="N113" s="14">
        <v>869</v>
      </c>
      <c r="O113" s="14">
        <v>-3</v>
      </c>
      <c r="P113" s="14">
        <v>-161608</v>
      </c>
      <c r="Q113" s="14">
        <v>877</v>
      </c>
      <c r="R113" s="14">
        <v>295</v>
      </c>
      <c r="S113" s="14">
        <v>15139</v>
      </c>
      <c r="T113" s="14">
        <v>270239</v>
      </c>
    </row>
    <row r="114" spans="2:20" x14ac:dyDescent="0.25">
      <c r="B114" s="1">
        <v>4</v>
      </c>
      <c r="C114" t="s">
        <v>29</v>
      </c>
      <c r="D114" s="31">
        <v>1268</v>
      </c>
      <c r="E114" s="1" t="s">
        <v>227</v>
      </c>
      <c r="F114" s="1" t="s">
        <v>27</v>
      </c>
      <c r="G114" s="30" t="s">
        <v>228</v>
      </c>
      <c r="H114" s="14">
        <v>170894</v>
      </c>
      <c r="I114" s="14">
        <v>86381</v>
      </c>
      <c r="J114" s="14">
        <v>0</v>
      </c>
      <c r="K114" s="14">
        <v>-2485</v>
      </c>
      <c r="L114" s="14">
        <v>-16127</v>
      </c>
      <c r="M114" s="14">
        <v>-15281</v>
      </c>
      <c r="N114" s="14">
        <v>468</v>
      </c>
      <c r="O114" s="14">
        <v>-1</v>
      </c>
      <c r="P114" s="14">
        <v>-87059</v>
      </c>
      <c r="Q114" s="14">
        <v>472</v>
      </c>
      <c r="R114" s="14">
        <v>159</v>
      </c>
      <c r="S114" s="14">
        <v>-2628</v>
      </c>
      <c r="T114" s="14">
        <v>134793</v>
      </c>
    </row>
    <row r="115" spans="2:20" x14ac:dyDescent="0.25">
      <c r="B115" s="1">
        <v>4</v>
      </c>
      <c r="C115" t="s">
        <v>29</v>
      </c>
      <c r="D115" s="31">
        <v>1398</v>
      </c>
      <c r="E115" s="1" t="s">
        <v>229</v>
      </c>
      <c r="F115" s="1" t="s">
        <v>27</v>
      </c>
      <c r="G115" s="30" t="s">
        <v>230</v>
      </c>
      <c r="H115" s="14">
        <v>2861201</v>
      </c>
      <c r="I115" s="14">
        <v>1446240</v>
      </c>
      <c r="J115" s="14">
        <v>0</v>
      </c>
      <c r="K115" s="14">
        <v>-41601</v>
      </c>
      <c r="L115" s="14">
        <v>-270003</v>
      </c>
      <c r="M115" s="14">
        <v>-255839</v>
      </c>
      <c r="N115" s="14">
        <v>7837</v>
      </c>
      <c r="O115" s="14">
        <v>-21</v>
      </c>
      <c r="P115" s="14">
        <v>-1457584</v>
      </c>
      <c r="Q115" s="14">
        <v>7907</v>
      </c>
      <c r="R115" s="14">
        <v>2658</v>
      </c>
      <c r="S115" s="14">
        <v>-273801</v>
      </c>
      <c r="T115" s="14">
        <v>2026994</v>
      </c>
    </row>
    <row r="116" spans="2:20" x14ac:dyDescent="0.25">
      <c r="B116" s="1">
        <v>4</v>
      </c>
      <c r="C116" t="s">
        <v>29</v>
      </c>
      <c r="D116" s="31">
        <v>419</v>
      </c>
      <c r="E116" s="1" t="s">
        <v>231</v>
      </c>
      <c r="F116" s="1" t="s">
        <v>27</v>
      </c>
      <c r="G116" s="30" t="s">
        <v>232</v>
      </c>
      <c r="H116" s="14">
        <v>295065</v>
      </c>
      <c r="I116" s="14">
        <v>149145</v>
      </c>
      <c r="J116" s="14">
        <v>0</v>
      </c>
      <c r="K116" s="14">
        <v>-4290</v>
      </c>
      <c r="L116" s="14">
        <v>-27844</v>
      </c>
      <c r="M116" s="14">
        <v>-26384</v>
      </c>
      <c r="N116" s="14">
        <v>808</v>
      </c>
      <c r="O116" s="14">
        <v>-3</v>
      </c>
      <c r="P116" s="14">
        <v>-150315</v>
      </c>
      <c r="Q116" s="14">
        <v>815</v>
      </c>
      <c r="R116" s="14">
        <v>274</v>
      </c>
      <c r="S116" s="14">
        <v>83027</v>
      </c>
      <c r="T116" s="14">
        <v>320298</v>
      </c>
    </row>
    <row r="117" spans="2:20" x14ac:dyDescent="0.25">
      <c r="B117" s="1">
        <v>4</v>
      </c>
      <c r="C117" t="s">
        <v>29</v>
      </c>
      <c r="D117" s="31">
        <v>420</v>
      </c>
      <c r="E117" s="1" t="s">
        <v>233</v>
      </c>
      <c r="F117" s="1" t="s">
        <v>27</v>
      </c>
      <c r="G117" s="30" t="s">
        <v>234</v>
      </c>
      <c r="H117" s="14">
        <v>128571</v>
      </c>
      <c r="I117" s="14">
        <v>64988</v>
      </c>
      <c r="J117" s="14">
        <v>0</v>
      </c>
      <c r="K117" s="14">
        <v>-1869</v>
      </c>
      <c r="L117" s="14">
        <v>-12133</v>
      </c>
      <c r="M117" s="14">
        <v>-11496</v>
      </c>
      <c r="N117" s="14">
        <v>352</v>
      </c>
      <c r="O117" s="14">
        <v>1</v>
      </c>
      <c r="P117" s="14">
        <v>-65498</v>
      </c>
      <c r="Q117" s="14">
        <v>355</v>
      </c>
      <c r="R117" s="14">
        <v>119</v>
      </c>
      <c r="S117" s="14">
        <v>19580</v>
      </c>
      <c r="T117" s="14">
        <v>122970</v>
      </c>
    </row>
    <row r="118" spans="2:20" x14ac:dyDescent="0.25">
      <c r="B118" s="1">
        <v>4</v>
      </c>
      <c r="C118" t="s">
        <v>29</v>
      </c>
      <c r="D118" s="31">
        <v>421</v>
      </c>
      <c r="E118" s="1" t="s">
        <v>235</v>
      </c>
      <c r="F118" s="1" t="s">
        <v>27</v>
      </c>
      <c r="G118" s="30" t="s">
        <v>236</v>
      </c>
      <c r="H118" s="14">
        <v>941679</v>
      </c>
      <c r="I118" s="14">
        <v>475987</v>
      </c>
      <c r="J118" s="14">
        <v>0</v>
      </c>
      <c r="K118" s="14">
        <v>-13692</v>
      </c>
      <c r="L118" s="14">
        <v>-88863</v>
      </c>
      <c r="M118" s="14">
        <v>-84202</v>
      </c>
      <c r="N118" s="14">
        <v>2579</v>
      </c>
      <c r="O118" s="14">
        <v>-8</v>
      </c>
      <c r="P118" s="14">
        <v>-479720</v>
      </c>
      <c r="Q118" s="14">
        <v>2602</v>
      </c>
      <c r="R118" s="14">
        <v>875</v>
      </c>
      <c r="S118" s="14">
        <v>-46994</v>
      </c>
      <c r="T118" s="14">
        <v>710243</v>
      </c>
    </row>
    <row r="119" spans="2:20" x14ac:dyDescent="0.25">
      <c r="B119" s="1">
        <v>4</v>
      </c>
      <c r="C119" t="s">
        <v>29</v>
      </c>
      <c r="D119" s="31">
        <v>1475</v>
      </c>
      <c r="E119" s="1" t="s">
        <v>237</v>
      </c>
      <c r="F119" s="1" t="s">
        <v>27</v>
      </c>
      <c r="G119" s="30" t="s">
        <v>238</v>
      </c>
      <c r="H119" s="14">
        <v>488324</v>
      </c>
      <c r="I119" s="14">
        <v>246831</v>
      </c>
      <c r="J119" s="14">
        <v>0</v>
      </c>
      <c r="K119" s="14">
        <v>-7100</v>
      </c>
      <c r="L119" s="14">
        <v>-46082</v>
      </c>
      <c r="M119" s="14">
        <v>-43664</v>
      </c>
      <c r="N119" s="14">
        <v>1338</v>
      </c>
      <c r="O119" s="14">
        <v>-4</v>
      </c>
      <c r="P119" s="14">
        <v>-248767</v>
      </c>
      <c r="Q119" s="14">
        <v>1349</v>
      </c>
      <c r="R119" s="14">
        <v>454</v>
      </c>
      <c r="S119" s="14">
        <v>51103</v>
      </c>
      <c r="T119" s="14">
        <v>443782</v>
      </c>
    </row>
    <row r="120" spans="2:20" x14ac:dyDescent="0.25">
      <c r="B120" s="1">
        <v>4</v>
      </c>
      <c r="C120" t="s">
        <v>29</v>
      </c>
      <c r="D120" s="31">
        <v>422</v>
      </c>
      <c r="E120" s="1" t="s">
        <v>239</v>
      </c>
      <c r="F120" s="1" t="s">
        <v>27</v>
      </c>
      <c r="G120" s="30" t="s">
        <v>240</v>
      </c>
      <c r="H120" s="14">
        <v>496316</v>
      </c>
      <c r="I120" s="14">
        <v>250871</v>
      </c>
      <c r="J120" s="14">
        <v>0</v>
      </c>
      <c r="K120" s="14">
        <v>-7216</v>
      </c>
      <c r="L120" s="14">
        <v>-46836</v>
      </c>
      <c r="M120" s="14">
        <v>-44379</v>
      </c>
      <c r="N120" s="14">
        <v>1359</v>
      </c>
      <c r="O120" s="14">
        <v>-3</v>
      </c>
      <c r="P120" s="14">
        <v>-252839</v>
      </c>
      <c r="Q120" s="14">
        <v>1372</v>
      </c>
      <c r="R120" s="14">
        <v>461</v>
      </c>
      <c r="S120" s="14">
        <v>15418</v>
      </c>
      <c r="T120" s="14">
        <v>414524</v>
      </c>
    </row>
    <row r="121" spans="2:20" x14ac:dyDescent="0.25">
      <c r="B121" s="1">
        <v>4</v>
      </c>
      <c r="C121" t="s">
        <v>29</v>
      </c>
      <c r="D121" s="31">
        <v>1694</v>
      </c>
      <c r="E121" s="1" t="s">
        <v>241</v>
      </c>
      <c r="F121" s="1" t="s">
        <v>27</v>
      </c>
      <c r="G121" s="30" t="s">
        <v>242</v>
      </c>
      <c r="H121" s="14">
        <v>125271</v>
      </c>
      <c r="I121" s="14">
        <v>63320</v>
      </c>
      <c r="J121" s="14">
        <v>0</v>
      </c>
      <c r="K121" s="14">
        <v>-1821</v>
      </c>
      <c r="L121" s="14">
        <v>-11821</v>
      </c>
      <c r="M121" s="14">
        <v>-11201</v>
      </c>
      <c r="N121" s="14">
        <v>343</v>
      </c>
      <c r="O121" s="14">
        <v>-4</v>
      </c>
      <c r="P121" s="14">
        <v>-63817</v>
      </c>
      <c r="Q121" s="14">
        <v>346</v>
      </c>
      <c r="R121" s="14">
        <v>116</v>
      </c>
      <c r="S121" s="14">
        <v>34110</v>
      </c>
      <c r="T121" s="14">
        <v>134842</v>
      </c>
    </row>
    <row r="122" spans="2:20" x14ac:dyDescent="0.25">
      <c r="B122" s="1">
        <v>4</v>
      </c>
      <c r="C122" t="s">
        <v>29</v>
      </c>
      <c r="D122" s="31">
        <v>1870</v>
      </c>
      <c r="E122" s="1" t="s">
        <v>243</v>
      </c>
      <c r="F122" s="1" t="s">
        <v>27</v>
      </c>
      <c r="G122" s="30" t="s">
        <v>244</v>
      </c>
      <c r="H122" s="14">
        <v>281534</v>
      </c>
      <c r="I122" s="14">
        <v>142306</v>
      </c>
      <c r="J122" s="14">
        <v>0</v>
      </c>
      <c r="K122" s="14">
        <v>-4093</v>
      </c>
      <c r="L122" s="14">
        <v>-26568</v>
      </c>
      <c r="M122" s="14">
        <v>-25174</v>
      </c>
      <c r="N122" s="14">
        <v>771</v>
      </c>
      <c r="O122" s="14">
        <v>-2</v>
      </c>
      <c r="P122" s="14">
        <v>-143422</v>
      </c>
      <c r="Q122" s="14">
        <v>778</v>
      </c>
      <c r="R122" s="14">
        <v>262</v>
      </c>
      <c r="S122" s="14">
        <v>61905</v>
      </c>
      <c r="T122" s="14">
        <v>288297</v>
      </c>
    </row>
    <row r="123" spans="2:20" x14ac:dyDescent="0.25">
      <c r="B123" s="1">
        <v>4</v>
      </c>
      <c r="C123" t="s">
        <v>29</v>
      </c>
      <c r="D123" s="31">
        <v>424</v>
      </c>
      <c r="E123" s="1" t="s">
        <v>245</v>
      </c>
      <c r="F123" s="1" t="s">
        <v>27</v>
      </c>
      <c r="G123" s="30" t="s">
        <v>246</v>
      </c>
      <c r="H123" s="14">
        <v>95232</v>
      </c>
      <c r="I123" s="14">
        <v>48137</v>
      </c>
      <c r="J123" s="14">
        <v>0</v>
      </c>
      <c r="K123" s="14">
        <v>-1385</v>
      </c>
      <c r="L123" s="14">
        <v>-8987</v>
      </c>
      <c r="M123" s="14">
        <v>-8515</v>
      </c>
      <c r="N123" s="14">
        <v>261</v>
      </c>
      <c r="O123" s="14">
        <v>-3</v>
      </c>
      <c r="P123" s="14">
        <v>-48514</v>
      </c>
      <c r="Q123" s="14">
        <v>263</v>
      </c>
      <c r="R123" s="14">
        <v>88</v>
      </c>
      <c r="S123" s="14">
        <v>47742</v>
      </c>
      <c r="T123" s="14">
        <v>124319</v>
      </c>
    </row>
    <row r="124" spans="2:20" x14ac:dyDescent="0.25">
      <c r="B124" s="1">
        <v>4</v>
      </c>
      <c r="C124" t="s">
        <v>29</v>
      </c>
      <c r="D124" s="31">
        <v>1058</v>
      </c>
      <c r="E124" s="1" t="s">
        <v>247</v>
      </c>
      <c r="F124" s="1" t="s">
        <v>27</v>
      </c>
      <c r="G124" s="30" t="s">
        <v>248</v>
      </c>
      <c r="H124" s="14">
        <v>82384</v>
      </c>
      <c r="I124" s="14">
        <v>41643</v>
      </c>
      <c r="J124" s="14">
        <v>0</v>
      </c>
      <c r="K124" s="14">
        <v>-1198</v>
      </c>
      <c r="L124" s="14">
        <v>-7774</v>
      </c>
      <c r="M124" s="14">
        <v>-7367</v>
      </c>
      <c r="N124" s="14">
        <v>226</v>
      </c>
      <c r="O124" s="14">
        <v>-2</v>
      </c>
      <c r="P124" s="14">
        <v>-41969</v>
      </c>
      <c r="Q124" s="14">
        <v>228</v>
      </c>
      <c r="R124" s="14">
        <v>77</v>
      </c>
      <c r="S124" s="14">
        <v>3561</v>
      </c>
      <c r="T124" s="14">
        <v>69809</v>
      </c>
    </row>
    <row r="125" spans="2:20" x14ac:dyDescent="0.25">
      <c r="B125" s="1">
        <v>4</v>
      </c>
      <c r="C125" t="s">
        <v>29</v>
      </c>
      <c r="D125" s="31">
        <v>2002</v>
      </c>
      <c r="E125" s="1" t="s">
        <v>249</v>
      </c>
      <c r="F125" s="1" t="s">
        <v>27</v>
      </c>
      <c r="G125" s="30" t="s">
        <v>250</v>
      </c>
      <c r="H125" s="14">
        <v>47535</v>
      </c>
      <c r="I125" s="14">
        <v>24027</v>
      </c>
      <c r="J125" s="14">
        <v>0</v>
      </c>
      <c r="K125" s="14">
        <v>-691</v>
      </c>
      <c r="L125" s="14">
        <v>-4486</v>
      </c>
      <c r="M125" s="14">
        <v>-4250</v>
      </c>
      <c r="N125" s="14">
        <v>130</v>
      </c>
      <c r="O125" s="14">
        <v>0</v>
      </c>
      <c r="P125" s="14">
        <v>-24216</v>
      </c>
      <c r="Q125" s="14">
        <v>131</v>
      </c>
      <c r="R125" s="14">
        <v>44</v>
      </c>
      <c r="S125" s="14">
        <v>11197</v>
      </c>
      <c r="T125" s="14">
        <v>49421</v>
      </c>
    </row>
    <row r="126" spans="2:20" x14ac:dyDescent="0.25">
      <c r="B126" s="1">
        <v>4</v>
      </c>
      <c r="C126" t="s">
        <v>29</v>
      </c>
      <c r="D126" s="31">
        <v>606</v>
      </c>
      <c r="E126" s="1" t="s">
        <v>251</v>
      </c>
      <c r="F126" s="1" t="s">
        <v>27</v>
      </c>
      <c r="G126" s="30" t="s">
        <v>252</v>
      </c>
      <c r="H126" s="14">
        <v>350120</v>
      </c>
      <c r="I126" s="14">
        <v>176974</v>
      </c>
      <c r="J126" s="14">
        <v>0</v>
      </c>
      <c r="K126" s="14">
        <v>-5091</v>
      </c>
      <c r="L126" s="14">
        <v>-33040</v>
      </c>
      <c r="M126" s="14">
        <v>-31307</v>
      </c>
      <c r="N126" s="14">
        <v>959</v>
      </c>
      <c r="O126" s="14">
        <v>-3</v>
      </c>
      <c r="P126" s="14">
        <v>-178362</v>
      </c>
      <c r="Q126" s="14">
        <v>968</v>
      </c>
      <c r="R126" s="14">
        <v>325</v>
      </c>
      <c r="S126" s="14">
        <v>179083</v>
      </c>
      <c r="T126" s="14">
        <v>460626</v>
      </c>
    </row>
    <row r="127" spans="2:20" x14ac:dyDescent="0.25">
      <c r="B127" s="1">
        <v>4</v>
      </c>
      <c r="C127" t="s">
        <v>29</v>
      </c>
      <c r="D127" s="31">
        <v>426</v>
      </c>
      <c r="E127" s="1" t="s">
        <v>253</v>
      </c>
      <c r="F127" s="1" t="s">
        <v>27</v>
      </c>
      <c r="G127" s="30" t="s">
        <v>254</v>
      </c>
      <c r="H127" s="14">
        <v>414750</v>
      </c>
      <c r="I127" s="14">
        <v>209642</v>
      </c>
      <c r="J127" s="14">
        <v>0</v>
      </c>
      <c r="K127" s="14">
        <v>-6030</v>
      </c>
      <c r="L127" s="14">
        <v>-39139</v>
      </c>
      <c r="M127" s="14">
        <v>-37086</v>
      </c>
      <c r="N127" s="14">
        <v>1136</v>
      </c>
      <c r="O127" s="14">
        <v>-4</v>
      </c>
      <c r="P127" s="14">
        <v>-211287</v>
      </c>
      <c r="Q127" s="14">
        <v>1146</v>
      </c>
      <c r="R127" s="14">
        <v>385</v>
      </c>
      <c r="S127" s="14">
        <v>-43406</v>
      </c>
      <c r="T127" s="14">
        <v>290107</v>
      </c>
    </row>
    <row r="128" spans="2:20" x14ac:dyDescent="0.25">
      <c r="B128" s="1">
        <v>4</v>
      </c>
      <c r="C128" t="s">
        <v>29</v>
      </c>
      <c r="D128" s="31">
        <v>427</v>
      </c>
      <c r="E128" s="1" t="s">
        <v>255</v>
      </c>
      <c r="F128" s="1" t="s">
        <v>27</v>
      </c>
      <c r="G128" s="30" t="s">
        <v>256</v>
      </c>
      <c r="H128" s="14">
        <v>541946</v>
      </c>
      <c r="I128" s="14">
        <v>273936</v>
      </c>
      <c r="J128" s="14">
        <v>0</v>
      </c>
      <c r="K128" s="14">
        <v>-7880</v>
      </c>
      <c r="L128" s="14">
        <v>-51142</v>
      </c>
      <c r="M128" s="14">
        <v>-48459</v>
      </c>
      <c r="N128" s="14">
        <v>1484</v>
      </c>
      <c r="O128" s="14">
        <v>-7</v>
      </c>
      <c r="P128" s="14">
        <v>-276084</v>
      </c>
      <c r="Q128" s="14">
        <v>1498</v>
      </c>
      <c r="R128" s="14">
        <v>503</v>
      </c>
      <c r="S128" s="14">
        <v>85047</v>
      </c>
      <c r="T128" s="14">
        <v>520842</v>
      </c>
    </row>
    <row r="129" spans="2:20" x14ac:dyDescent="0.25">
      <c r="B129" s="1">
        <v>4</v>
      </c>
      <c r="C129" t="s">
        <v>29</v>
      </c>
      <c r="D129" s="31">
        <v>428</v>
      </c>
      <c r="E129" s="1" t="s">
        <v>257</v>
      </c>
      <c r="F129" s="1" t="s">
        <v>27</v>
      </c>
      <c r="G129" s="30" t="s">
        <v>258</v>
      </c>
      <c r="H129" s="14">
        <v>9704075</v>
      </c>
      <c r="I129" s="14">
        <v>4905083</v>
      </c>
      <c r="J129" s="14">
        <v>0</v>
      </c>
      <c r="K129" s="14">
        <v>-141093</v>
      </c>
      <c r="L129" s="14">
        <v>-915745</v>
      </c>
      <c r="M129" s="14">
        <v>-867707</v>
      </c>
      <c r="N129" s="14">
        <v>26580</v>
      </c>
      <c r="O129" s="14">
        <v>-68</v>
      </c>
      <c r="P129" s="14">
        <v>-4943557</v>
      </c>
      <c r="Q129" s="14">
        <v>26817</v>
      </c>
      <c r="R129" s="14">
        <v>9014</v>
      </c>
      <c r="S129" s="14">
        <v>-1024862</v>
      </c>
      <c r="T129" s="14">
        <v>6778537</v>
      </c>
    </row>
    <row r="130" spans="2:20" x14ac:dyDescent="0.25">
      <c r="B130" s="1">
        <v>4</v>
      </c>
      <c r="C130" t="s">
        <v>29</v>
      </c>
      <c r="D130" s="31">
        <v>429</v>
      </c>
      <c r="E130" s="1" t="s">
        <v>259</v>
      </c>
      <c r="F130" s="1" t="s">
        <v>27</v>
      </c>
      <c r="G130" s="30" t="s">
        <v>260</v>
      </c>
      <c r="H130" s="14">
        <v>644828</v>
      </c>
      <c r="I130" s="14">
        <v>325939</v>
      </c>
      <c r="J130" s="14">
        <v>0</v>
      </c>
      <c r="K130" s="14">
        <v>-9376</v>
      </c>
      <c r="L130" s="14">
        <v>-60851</v>
      </c>
      <c r="M130" s="14">
        <v>-57658</v>
      </c>
      <c r="N130" s="14">
        <v>1766</v>
      </c>
      <c r="O130" s="14">
        <v>-2</v>
      </c>
      <c r="P130" s="14">
        <v>-328496</v>
      </c>
      <c r="Q130" s="14">
        <v>1782</v>
      </c>
      <c r="R130" s="14">
        <v>599</v>
      </c>
      <c r="S130" s="14">
        <v>-88673</v>
      </c>
      <c r="T130" s="14">
        <v>429858</v>
      </c>
    </row>
    <row r="131" spans="2:20" x14ac:dyDescent="0.25">
      <c r="B131" s="1">
        <v>4</v>
      </c>
      <c r="C131" t="s">
        <v>29</v>
      </c>
      <c r="D131" s="31">
        <v>1985</v>
      </c>
      <c r="E131" s="1" t="s">
        <v>261</v>
      </c>
      <c r="F131" s="1" t="s">
        <v>27</v>
      </c>
      <c r="G131" s="30" t="s">
        <v>262</v>
      </c>
      <c r="H131" s="14">
        <v>171281</v>
      </c>
      <c r="I131" s="14">
        <v>86577</v>
      </c>
      <c r="J131" s="14">
        <v>0</v>
      </c>
      <c r="K131" s="14">
        <v>-2490</v>
      </c>
      <c r="L131" s="14">
        <v>-16163</v>
      </c>
      <c r="M131" s="14">
        <v>-15315</v>
      </c>
      <c r="N131" s="14">
        <v>469</v>
      </c>
      <c r="O131" s="14">
        <v>0</v>
      </c>
      <c r="P131" s="14">
        <v>-87256</v>
      </c>
      <c r="Q131" s="14">
        <v>473</v>
      </c>
      <c r="R131" s="14">
        <v>159</v>
      </c>
      <c r="S131" s="14">
        <v>87732</v>
      </c>
      <c r="T131" s="14">
        <v>225467</v>
      </c>
    </row>
    <row r="132" spans="2:20" x14ac:dyDescent="0.25">
      <c r="B132" s="1">
        <v>4</v>
      </c>
      <c r="C132" t="s">
        <v>29</v>
      </c>
      <c r="D132" s="31">
        <v>430</v>
      </c>
      <c r="E132" s="1" t="s">
        <v>263</v>
      </c>
      <c r="F132" s="1" t="s">
        <v>27</v>
      </c>
      <c r="G132" s="30" t="s">
        <v>264</v>
      </c>
      <c r="H132" s="14">
        <v>3339827</v>
      </c>
      <c r="I132" s="14">
        <v>1688170</v>
      </c>
      <c r="J132" s="14">
        <v>0</v>
      </c>
      <c r="K132" s="14">
        <v>-48560</v>
      </c>
      <c r="L132" s="14">
        <v>-315170</v>
      </c>
      <c r="M132" s="14">
        <v>-298636</v>
      </c>
      <c r="N132" s="14">
        <v>9148</v>
      </c>
      <c r="O132" s="14">
        <v>-21</v>
      </c>
      <c r="P132" s="14">
        <v>-1701412</v>
      </c>
      <c r="Q132" s="14">
        <v>9229</v>
      </c>
      <c r="R132" s="14">
        <v>3102</v>
      </c>
      <c r="S132" s="14">
        <v>385588</v>
      </c>
      <c r="T132" s="14">
        <v>3071265</v>
      </c>
    </row>
    <row r="133" spans="2:20" x14ac:dyDescent="0.25">
      <c r="B133" s="1">
        <v>4</v>
      </c>
      <c r="C133" t="s">
        <v>29</v>
      </c>
      <c r="D133" s="31">
        <v>431</v>
      </c>
      <c r="E133" s="1" t="s">
        <v>265</v>
      </c>
      <c r="F133" s="1" t="s">
        <v>27</v>
      </c>
      <c r="G133" s="30" t="s">
        <v>266</v>
      </c>
      <c r="H133" s="14">
        <v>51531</v>
      </c>
      <c r="I133" s="14">
        <v>26047</v>
      </c>
      <c r="J133" s="14">
        <v>0</v>
      </c>
      <c r="K133" s="14">
        <v>-749</v>
      </c>
      <c r="L133" s="14">
        <v>-4863</v>
      </c>
      <c r="M133" s="14">
        <v>-4608</v>
      </c>
      <c r="N133" s="14">
        <v>141</v>
      </c>
      <c r="O133" s="14">
        <v>2</v>
      </c>
      <c r="P133" s="14">
        <v>-26251</v>
      </c>
      <c r="Q133" s="14">
        <v>142</v>
      </c>
      <c r="R133" s="14">
        <v>48</v>
      </c>
      <c r="S133" s="14">
        <v>-1783</v>
      </c>
      <c r="T133" s="14">
        <v>39657</v>
      </c>
    </row>
    <row r="134" spans="2:20" x14ac:dyDescent="0.25">
      <c r="B134" s="1">
        <v>4</v>
      </c>
      <c r="C134" t="s">
        <v>29</v>
      </c>
      <c r="D134" s="31">
        <v>1948</v>
      </c>
      <c r="E134" s="1" t="s">
        <v>267</v>
      </c>
      <c r="F134" s="1" t="s">
        <v>27</v>
      </c>
      <c r="G134" s="30" t="s">
        <v>268</v>
      </c>
      <c r="H134" s="14">
        <v>51612</v>
      </c>
      <c r="I134" s="14">
        <v>26088</v>
      </c>
      <c r="J134" s="14">
        <v>0</v>
      </c>
      <c r="K134" s="14">
        <v>-750</v>
      </c>
      <c r="L134" s="14">
        <v>-4871</v>
      </c>
      <c r="M134" s="14">
        <v>-4615</v>
      </c>
      <c r="N134" s="14">
        <v>141</v>
      </c>
      <c r="O134" s="14">
        <v>-1</v>
      </c>
      <c r="P134" s="14">
        <v>-26293</v>
      </c>
      <c r="Q134" s="14">
        <v>143</v>
      </c>
      <c r="R134" s="14">
        <v>48</v>
      </c>
      <c r="S134" s="14">
        <v>58080</v>
      </c>
      <c r="T134" s="14">
        <v>99582</v>
      </c>
    </row>
    <row r="135" spans="2:20" x14ac:dyDescent="0.25">
      <c r="B135" s="1">
        <v>4</v>
      </c>
      <c r="C135" t="s">
        <v>29</v>
      </c>
      <c r="D135" s="31">
        <v>435</v>
      </c>
      <c r="E135" s="1" t="s">
        <v>269</v>
      </c>
      <c r="F135" s="1" t="s">
        <v>27</v>
      </c>
      <c r="G135" s="30" t="s">
        <v>270</v>
      </c>
      <c r="H135" s="14">
        <v>47321</v>
      </c>
      <c r="I135" s="14">
        <v>23919</v>
      </c>
      <c r="J135" s="14">
        <v>0</v>
      </c>
      <c r="K135" s="14">
        <v>-688</v>
      </c>
      <c r="L135" s="14">
        <v>-4466</v>
      </c>
      <c r="M135" s="14">
        <v>-4231</v>
      </c>
      <c r="N135" s="14">
        <v>130</v>
      </c>
      <c r="O135" s="14">
        <v>1</v>
      </c>
      <c r="P135" s="14">
        <v>-24107</v>
      </c>
      <c r="Q135" s="14">
        <v>131</v>
      </c>
      <c r="R135" s="14">
        <v>44</v>
      </c>
      <c r="S135" s="14">
        <v>15484</v>
      </c>
      <c r="T135" s="14">
        <v>53538</v>
      </c>
    </row>
    <row r="136" spans="2:20" x14ac:dyDescent="0.25">
      <c r="B136" s="1">
        <v>4</v>
      </c>
      <c r="C136" t="s">
        <v>29</v>
      </c>
      <c r="D136" s="31">
        <v>436</v>
      </c>
      <c r="E136" s="1" t="s">
        <v>271</v>
      </c>
      <c r="F136" s="1" t="s">
        <v>27</v>
      </c>
      <c r="G136" s="30" t="s">
        <v>272</v>
      </c>
      <c r="H136" s="14">
        <v>195035</v>
      </c>
      <c r="I136" s="14">
        <v>98584</v>
      </c>
      <c r="J136" s="14">
        <v>0</v>
      </c>
      <c r="K136" s="14">
        <v>-2836</v>
      </c>
      <c r="L136" s="14">
        <v>-18405</v>
      </c>
      <c r="M136" s="14">
        <v>-17439</v>
      </c>
      <c r="N136" s="14">
        <v>534</v>
      </c>
      <c r="O136" s="14">
        <v>-2</v>
      </c>
      <c r="P136" s="14">
        <v>-99357</v>
      </c>
      <c r="Q136" s="14">
        <v>539</v>
      </c>
      <c r="R136" s="14">
        <v>181</v>
      </c>
      <c r="S136" s="14">
        <v>6699</v>
      </c>
      <c r="T136" s="14">
        <v>163533</v>
      </c>
    </row>
    <row r="137" spans="2:20" x14ac:dyDescent="0.25">
      <c r="B137" s="1">
        <v>4</v>
      </c>
      <c r="C137" t="s">
        <v>29</v>
      </c>
      <c r="D137" s="31">
        <v>437</v>
      </c>
      <c r="E137" s="1" t="s">
        <v>273</v>
      </c>
      <c r="F137" s="1" t="s">
        <v>27</v>
      </c>
      <c r="G137" s="30" t="s">
        <v>274</v>
      </c>
      <c r="H137" s="14">
        <v>472576</v>
      </c>
      <c r="I137" s="14">
        <v>238871</v>
      </c>
      <c r="J137" s="14">
        <v>0</v>
      </c>
      <c r="K137" s="14">
        <v>-6871</v>
      </c>
      <c r="L137" s="14">
        <v>-44596</v>
      </c>
      <c r="M137" s="14">
        <v>-42256</v>
      </c>
      <c r="N137" s="14">
        <v>1294</v>
      </c>
      <c r="O137" s="14">
        <v>-4</v>
      </c>
      <c r="P137" s="14">
        <v>-240745</v>
      </c>
      <c r="Q137" s="14">
        <v>1306</v>
      </c>
      <c r="R137" s="14">
        <v>439</v>
      </c>
      <c r="S137" s="14">
        <v>-9190</v>
      </c>
      <c r="T137" s="14">
        <v>370824</v>
      </c>
    </row>
    <row r="138" spans="2:20" x14ac:dyDescent="0.25">
      <c r="B138" s="1">
        <v>4</v>
      </c>
      <c r="C138" t="s">
        <v>29</v>
      </c>
      <c r="D138" s="31">
        <v>438</v>
      </c>
      <c r="E138" s="1" t="s">
        <v>275</v>
      </c>
      <c r="F138" s="1" t="s">
        <v>27</v>
      </c>
      <c r="G138" s="30" t="s">
        <v>276</v>
      </c>
      <c r="H138" s="14">
        <v>461389</v>
      </c>
      <c r="I138" s="14">
        <v>233216</v>
      </c>
      <c r="J138" s="14">
        <v>0</v>
      </c>
      <c r="K138" s="14">
        <v>-6708</v>
      </c>
      <c r="L138" s="14">
        <v>-43540</v>
      </c>
      <c r="M138" s="14">
        <v>-41256</v>
      </c>
      <c r="N138" s="14">
        <v>1264</v>
      </c>
      <c r="O138" s="14">
        <v>-2</v>
      </c>
      <c r="P138" s="14">
        <v>-235046</v>
      </c>
      <c r="Q138" s="14">
        <v>1275</v>
      </c>
      <c r="R138" s="14">
        <v>429</v>
      </c>
      <c r="S138" s="14">
        <v>18717</v>
      </c>
      <c r="T138" s="14">
        <v>389738</v>
      </c>
    </row>
    <row r="139" spans="2:20" x14ac:dyDescent="0.25">
      <c r="B139" s="1">
        <v>4</v>
      </c>
      <c r="C139" t="s">
        <v>29</v>
      </c>
      <c r="D139" s="31">
        <v>439</v>
      </c>
      <c r="E139" s="1" t="s">
        <v>277</v>
      </c>
      <c r="F139" s="1" t="s">
        <v>27</v>
      </c>
      <c r="G139" s="30" t="s">
        <v>278</v>
      </c>
      <c r="H139" s="14">
        <v>644159</v>
      </c>
      <c r="I139" s="14">
        <v>325601</v>
      </c>
      <c r="J139" s="14">
        <v>0</v>
      </c>
      <c r="K139" s="14">
        <v>-9366</v>
      </c>
      <c r="L139" s="14">
        <v>-60787</v>
      </c>
      <c r="M139" s="14">
        <v>-57599</v>
      </c>
      <c r="N139" s="14">
        <v>1764</v>
      </c>
      <c r="O139" s="14">
        <v>-3</v>
      </c>
      <c r="P139" s="14">
        <v>-328155</v>
      </c>
      <c r="Q139" s="14">
        <v>1780</v>
      </c>
      <c r="R139" s="14">
        <v>598</v>
      </c>
      <c r="S139" s="14">
        <v>15120</v>
      </c>
      <c r="T139" s="14">
        <v>533112</v>
      </c>
    </row>
    <row r="140" spans="2:20" x14ac:dyDescent="0.25">
      <c r="B140" s="1">
        <v>4</v>
      </c>
      <c r="C140" t="s">
        <v>29</v>
      </c>
      <c r="D140" s="31">
        <v>441</v>
      </c>
      <c r="E140" s="1" t="s">
        <v>279</v>
      </c>
      <c r="F140" s="1" t="s">
        <v>27</v>
      </c>
      <c r="G140" s="30" t="s">
        <v>280</v>
      </c>
      <c r="H140" s="14">
        <v>80558</v>
      </c>
      <c r="I140" s="14">
        <v>40719</v>
      </c>
      <c r="J140" s="14">
        <v>0</v>
      </c>
      <c r="K140" s="14">
        <v>-1171</v>
      </c>
      <c r="L140" s="14">
        <v>-7602</v>
      </c>
      <c r="M140" s="14">
        <v>-7203</v>
      </c>
      <c r="N140" s="14">
        <v>221</v>
      </c>
      <c r="O140" s="14">
        <v>-3</v>
      </c>
      <c r="P140" s="14">
        <v>-41039</v>
      </c>
      <c r="Q140" s="14">
        <v>223</v>
      </c>
      <c r="R140" s="14">
        <v>75</v>
      </c>
      <c r="S140" s="14">
        <v>32491</v>
      </c>
      <c r="T140" s="14">
        <v>97269</v>
      </c>
    </row>
    <row r="141" spans="2:20" x14ac:dyDescent="0.25">
      <c r="B141" s="1">
        <v>4</v>
      </c>
      <c r="C141" t="s">
        <v>29</v>
      </c>
      <c r="D141" s="31">
        <v>442</v>
      </c>
      <c r="E141" s="1" t="s">
        <v>281</v>
      </c>
      <c r="F141" s="1" t="s">
        <v>27</v>
      </c>
      <c r="G141" s="30" t="s">
        <v>282</v>
      </c>
      <c r="H141" s="14">
        <v>2146123</v>
      </c>
      <c r="I141" s="14">
        <v>1084793</v>
      </c>
      <c r="J141" s="14">
        <v>0</v>
      </c>
      <c r="K141" s="14">
        <v>-31204</v>
      </c>
      <c r="L141" s="14">
        <v>-202523</v>
      </c>
      <c r="M141" s="14">
        <v>-191899</v>
      </c>
      <c r="N141" s="14">
        <v>5878</v>
      </c>
      <c r="O141" s="14">
        <v>-14</v>
      </c>
      <c r="P141" s="14">
        <v>-1093302</v>
      </c>
      <c r="Q141" s="14">
        <v>5931</v>
      </c>
      <c r="R141" s="14">
        <v>1993</v>
      </c>
      <c r="S141" s="14">
        <v>-525</v>
      </c>
      <c r="T141" s="14">
        <v>1725251</v>
      </c>
    </row>
    <row r="142" spans="2:20" x14ac:dyDescent="0.25">
      <c r="B142" s="1">
        <v>4</v>
      </c>
      <c r="C142" t="s">
        <v>29</v>
      </c>
      <c r="D142" s="31">
        <v>444</v>
      </c>
      <c r="E142" s="1" t="s">
        <v>283</v>
      </c>
      <c r="F142" s="1" t="s">
        <v>27</v>
      </c>
      <c r="G142" s="30" t="s">
        <v>284</v>
      </c>
      <c r="H142" s="14">
        <v>634150</v>
      </c>
      <c r="I142" s="14">
        <v>320541</v>
      </c>
      <c r="J142" s="14">
        <v>0</v>
      </c>
      <c r="K142" s="14">
        <v>-9220</v>
      </c>
      <c r="L142" s="14">
        <v>-59843</v>
      </c>
      <c r="M142" s="14">
        <v>-56704</v>
      </c>
      <c r="N142" s="14">
        <v>1737</v>
      </c>
      <c r="O142" s="14">
        <v>-5</v>
      </c>
      <c r="P142" s="14">
        <v>-323056</v>
      </c>
      <c r="Q142" s="14">
        <v>1752</v>
      </c>
      <c r="R142" s="14">
        <v>589</v>
      </c>
      <c r="S142" s="14">
        <v>-17036</v>
      </c>
      <c r="T142" s="14">
        <v>492905</v>
      </c>
    </row>
    <row r="143" spans="2:20" x14ac:dyDescent="0.25">
      <c r="B143" s="1">
        <v>4</v>
      </c>
      <c r="C143" t="s">
        <v>29</v>
      </c>
      <c r="D143" s="31">
        <v>1683</v>
      </c>
      <c r="E143" s="1" t="s">
        <v>285</v>
      </c>
      <c r="F143" s="1" t="s">
        <v>27</v>
      </c>
      <c r="G143" s="30" t="s">
        <v>286</v>
      </c>
      <c r="H143" s="14">
        <v>99436</v>
      </c>
      <c r="I143" s="14">
        <v>50261</v>
      </c>
      <c r="J143" s="14">
        <v>0</v>
      </c>
      <c r="K143" s="14">
        <v>-1446</v>
      </c>
      <c r="L143" s="14">
        <v>-9383</v>
      </c>
      <c r="M143" s="14">
        <v>-8891</v>
      </c>
      <c r="N143" s="14">
        <v>272</v>
      </c>
      <c r="O143" s="14">
        <v>0</v>
      </c>
      <c r="P143" s="14">
        <v>-50656</v>
      </c>
      <c r="Q143" s="14">
        <v>275</v>
      </c>
      <c r="R143" s="14">
        <v>92</v>
      </c>
      <c r="S143" s="14">
        <v>13348</v>
      </c>
      <c r="T143" s="14">
        <v>93308</v>
      </c>
    </row>
    <row r="144" spans="2:20" x14ac:dyDescent="0.25">
      <c r="B144" s="1">
        <v>4</v>
      </c>
      <c r="C144" t="s">
        <v>29</v>
      </c>
      <c r="D144" s="31">
        <v>1920</v>
      </c>
      <c r="E144" s="1" t="s">
        <v>287</v>
      </c>
      <c r="F144" s="1" t="s">
        <v>27</v>
      </c>
      <c r="G144" s="30" t="s">
        <v>288</v>
      </c>
      <c r="H144" s="14">
        <v>270639</v>
      </c>
      <c r="I144" s="14">
        <v>136799</v>
      </c>
      <c r="J144" s="14">
        <v>0</v>
      </c>
      <c r="K144" s="14">
        <v>-3935</v>
      </c>
      <c r="L144" s="14">
        <v>-25539</v>
      </c>
      <c r="M144" s="14">
        <v>-24200</v>
      </c>
      <c r="N144" s="14">
        <v>741</v>
      </c>
      <c r="O144" s="14">
        <v>0</v>
      </c>
      <c r="P144" s="14">
        <v>-137872</v>
      </c>
      <c r="Q144" s="14">
        <v>748</v>
      </c>
      <c r="R144" s="14">
        <v>251</v>
      </c>
      <c r="S144" s="14">
        <v>-35508</v>
      </c>
      <c r="T144" s="14">
        <v>182124</v>
      </c>
    </row>
    <row r="145" spans="2:20" x14ac:dyDescent="0.25">
      <c r="B145" s="1">
        <v>4</v>
      </c>
      <c r="C145" t="s">
        <v>29</v>
      </c>
      <c r="D145" s="31">
        <v>446</v>
      </c>
      <c r="E145" s="1" t="s">
        <v>289</v>
      </c>
      <c r="F145" s="1" t="s">
        <v>27</v>
      </c>
      <c r="G145" s="30" t="s">
        <v>290</v>
      </c>
      <c r="H145" s="14">
        <v>45593</v>
      </c>
      <c r="I145" s="14">
        <v>23045</v>
      </c>
      <c r="J145" s="14">
        <v>0</v>
      </c>
      <c r="K145" s="14">
        <v>-663</v>
      </c>
      <c r="L145" s="14">
        <v>-4302</v>
      </c>
      <c r="M145" s="14">
        <v>-4077</v>
      </c>
      <c r="N145" s="14">
        <v>125</v>
      </c>
      <c r="O145" s="14">
        <v>-1</v>
      </c>
      <c r="P145" s="14">
        <v>-23226</v>
      </c>
      <c r="Q145" s="14">
        <v>126</v>
      </c>
      <c r="R145" s="14">
        <v>42</v>
      </c>
      <c r="S145" s="14">
        <v>-20758</v>
      </c>
      <c r="T145" s="14">
        <v>15904</v>
      </c>
    </row>
    <row r="146" spans="2:20" x14ac:dyDescent="0.25">
      <c r="B146" s="1">
        <v>4</v>
      </c>
      <c r="C146" t="s">
        <v>29</v>
      </c>
      <c r="D146" s="31">
        <v>448</v>
      </c>
      <c r="E146" s="1" t="s">
        <v>291</v>
      </c>
      <c r="F146" s="1" t="s">
        <v>27</v>
      </c>
      <c r="G146" s="30" t="s">
        <v>292</v>
      </c>
      <c r="H146" s="14">
        <v>327249</v>
      </c>
      <c r="I146" s="14">
        <v>165413</v>
      </c>
      <c r="J146" s="14">
        <v>0</v>
      </c>
      <c r="K146" s="14">
        <v>-4758</v>
      </c>
      <c r="L146" s="14">
        <v>-30882</v>
      </c>
      <c r="M146" s="14">
        <v>-29262</v>
      </c>
      <c r="N146" s="14">
        <v>896</v>
      </c>
      <c r="O146" s="14">
        <v>-1</v>
      </c>
      <c r="P146" s="14">
        <v>-166711</v>
      </c>
      <c r="Q146" s="14">
        <v>904</v>
      </c>
      <c r="R146" s="14">
        <v>304</v>
      </c>
      <c r="S146" s="14">
        <v>10870</v>
      </c>
      <c r="T146" s="14">
        <v>274022</v>
      </c>
    </row>
    <row r="147" spans="2:20" x14ac:dyDescent="0.25">
      <c r="B147" s="1">
        <v>4</v>
      </c>
      <c r="C147" t="s">
        <v>29</v>
      </c>
      <c r="D147" s="31">
        <v>449</v>
      </c>
      <c r="E147" s="1" t="s">
        <v>293</v>
      </c>
      <c r="F147" s="1" t="s">
        <v>27</v>
      </c>
      <c r="G147" s="30" t="s">
        <v>294</v>
      </c>
      <c r="H147" s="14">
        <v>908693</v>
      </c>
      <c r="I147" s="14">
        <v>459314</v>
      </c>
      <c r="J147" s="14">
        <v>0</v>
      </c>
      <c r="K147" s="14">
        <v>-13212</v>
      </c>
      <c r="L147" s="14">
        <v>-85751</v>
      </c>
      <c r="M147" s="14">
        <v>-81252</v>
      </c>
      <c r="N147" s="14">
        <v>2489</v>
      </c>
      <c r="O147" s="14">
        <v>-7</v>
      </c>
      <c r="P147" s="14">
        <v>-462917</v>
      </c>
      <c r="Q147" s="14">
        <v>2511</v>
      </c>
      <c r="R147" s="14">
        <v>844</v>
      </c>
      <c r="S147" s="14">
        <v>-104689</v>
      </c>
      <c r="T147" s="14">
        <v>626023</v>
      </c>
    </row>
    <row r="148" spans="2:20" x14ac:dyDescent="0.25">
      <c r="B148" s="1">
        <v>4</v>
      </c>
      <c r="C148" t="s">
        <v>29</v>
      </c>
      <c r="D148" s="31">
        <v>450</v>
      </c>
      <c r="E148" s="1" t="s">
        <v>295</v>
      </c>
      <c r="F148" s="1" t="s">
        <v>27</v>
      </c>
      <c r="G148" s="30" t="s">
        <v>296</v>
      </c>
      <c r="H148" s="14">
        <v>323365</v>
      </c>
      <c r="I148" s="14">
        <v>163450</v>
      </c>
      <c r="J148" s="14">
        <v>0</v>
      </c>
      <c r="K148" s="14">
        <v>-4702</v>
      </c>
      <c r="L148" s="14">
        <v>-30515</v>
      </c>
      <c r="M148" s="14">
        <v>-28914</v>
      </c>
      <c r="N148" s="14">
        <v>886</v>
      </c>
      <c r="O148" s="14">
        <v>-3</v>
      </c>
      <c r="P148" s="14">
        <v>-164732</v>
      </c>
      <c r="Q148" s="14">
        <v>894</v>
      </c>
      <c r="R148" s="14">
        <v>300</v>
      </c>
      <c r="S148" s="14">
        <v>16794</v>
      </c>
      <c r="T148" s="14">
        <v>276823</v>
      </c>
    </row>
    <row r="149" spans="2:20" x14ac:dyDescent="0.25">
      <c r="B149" s="1">
        <v>4</v>
      </c>
      <c r="C149" t="s">
        <v>29</v>
      </c>
      <c r="D149" s="31">
        <v>1026</v>
      </c>
      <c r="E149" s="1" t="s">
        <v>297</v>
      </c>
      <c r="F149" s="1" t="s">
        <v>27</v>
      </c>
      <c r="G149" s="30" t="s">
        <v>298</v>
      </c>
      <c r="H149" s="14">
        <v>736316</v>
      </c>
      <c r="I149" s="14">
        <v>372183</v>
      </c>
      <c r="J149" s="14">
        <v>0</v>
      </c>
      <c r="K149" s="14">
        <v>-10706</v>
      </c>
      <c r="L149" s="14">
        <v>-69484</v>
      </c>
      <c r="M149" s="14">
        <v>-65839</v>
      </c>
      <c r="N149" s="14">
        <v>2017</v>
      </c>
      <c r="O149" s="14">
        <v>-6</v>
      </c>
      <c r="P149" s="14">
        <v>-375102</v>
      </c>
      <c r="Q149" s="14">
        <v>2035</v>
      </c>
      <c r="R149" s="14">
        <v>684</v>
      </c>
      <c r="S149" s="14">
        <v>25553</v>
      </c>
      <c r="T149" s="14">
        <v>617651</v>
      </c>
    </row>
    <row r="150" spans="2:20" x14ac:dyDescent="0.25">
      <c r="B150" s="1">
        <v>4</v>
      </c>
      <c r="C150" t="s">
        <v>29</v>
      </c>
      <c r="D150" s="31">
        <v>1544</v>
      </c>
      <c r="E150" s="1" t="s">
        <v>299</v>
      </c>
      <c r="F150" s="1" t="s">
        <v>27</v>
      </c>
      <c r="G150" s="30" t="s">
        <v>300</v>
      </c>
      <c r="H150" s="14">
        <v>186750</v>
      </c>
      <c r="I150" s="14">
        <v>94396</v>
      </c>
      <c r="J150" s="14">
        <v>0</v>
      </c>
      <c r="K150" s="14">
        <v>-2715</v>
      </c>
      <c r="L150" s="14">
        <v>-17623</v>
      </c>
      <c r="M150" s="14">
        <v>-16699</v>
      </c>
      <c r="N150" s="14">
        <v>512</v>
      </c>
      <c r="O150" s="14">
        <v>-1</v>
      </c>
      <c r="P150" s="14">
        <v>-95136</v>
      </c>
      <c r="Q150" s="14">
        <v>516</v>
      </c>
      <c r="R150" s="14">
        <v>173</v>
      </c>
      <c r="S150" s="14">
        <v>-144256</v>
      </c>
      <c r="T150" s="14">
        <v>5917</v>
      </c>
    </row>
    <row r="151" spans="2:20" x14ac:dyDescent="0.25">
      <c r="B151" s="1">
        <v>4</v>
      </c>
      <c r="C151" t="s">
        <v>29</v>
      </c>
      <c r="D151" s="31">
        <v>452</v>
      </c>
      <c r="E151" s="1" t="s">
        <v>301</v>
      </c>
      <c r="F151" s="1" t="s">
        <v>27</v>
      </c>
      <c r="G151" s="30" t="s">
        <v>302</v>
      </c>
      <c r="H151" s="14">
        <v>40802</v>
      </c>
      <c r="I151" s="14">
        <v>20624</v>
      </c>
      <c r="J151" s="14">
        <v>0</v>
      </c>
      <c r="K151" s="14">
        <v>-593</v>
      </c>
      <c r="L151" s="14">
        <v>-3850</v>
      </c>
      <c r="M151" s="14">
        <v>-3648</v>
      </c>
      <c r="N151" s="14">
        <v>112</v>
      </c>
      <c r="O151" s="14">
        <v>1</v>
      </c>
      <c r="P151" s="14">
        <v>-20786</v>
      </c>
      <c r="Q151" s="14">
        <v>113</v>
      </c>
      <c r="R151" s="14">
        <v>38</v>
      </c>
      <c r="S151" s="14">
        <v>-56595</v>
      </c>
      <c r="T151" s="14">
        <v>-23782</v>
      </c>
    </row>
    <row r="152" spans="2:20" x14ac:dyDescent="0.25">
      <c r="B152" s="1">
        <v>4</v>
      </c>
      <c r="C152" t="s">
        <v>29</v>
      </c>
      <c r="D152" s="31">
        <v>453</v>
      </c>
      <c r="E152" s="1" t="s">
        <v>303</v>
      </c>
      <c r="F152" s="1" t="s">
        <v>27</v>
      </c>
      <c r="G152" s="30" t="s">
        <v>304</v>
      </c>
      <c r="H152" s="14">
        <v>306904</v>
      </c>
      <c r="I152" s="14">
        <v>155130</v>
      </c>
      <c r="J152" s="14">
        <v>0</v>
      </c>
      <c r="K152" s="14">
        <v>-4462</v>
      </c>
      <c r="L152" s="14">
        <v>-28962</v>
      </c>
      <c r="M152" s="14">
        <v>-27442</v>
      </c>
      <c r="N152" s="14">
        <v>841</v>
      </c>
      <c r="O152" s="14">
        <v>-3</v>
      </c>
      <c r="P152" s="14">
        <v>-156347</v>
      </c>
      <c r="Q152" s="14">
        <v>848</v>
      </c>
      <c r="R152" s="14">
        <v>285</v>
      </c>
      <c r="S152" s="14">
        <v>11278</v>
      </c>
      <c r="T152" s="14">
        <v>258070</v>
      </c>
    </row>
    <row r="153" spans="2:20" x14ac:dyDescent="0.25">
      <c r="B153" s="1">
        <v>4</v>
      </c>
      <c r="C153" t="s">
        <v>29</v>
      </c>
      <c r="D153" s="31">
        <v>454</v>
      </c>
      <c r="E153" s="1" t="s">
        <v>305</v>
      </c>
      <c r="F153" s="1" t="s">
        <v>27</v>
      </c>
      <c r="G153" s="30" t="s">
        <v>306</v>
      </c>
      <c r="H153" s="14">
        <v>65309</v>
      </c>
      <c r="I153" s="14">
        <v>33012</v>
      </c>
      <c r="J153" s="14">
        <v>0</v>
      </c>
      <c r="K153" s="14">
        <v>-950</v>
      </c>
      <c r="L153" s="14">
        <v>-6163</v>
      </c>
      <c r="M153" s="14">
        <v>-5840</v>
      </c>
      <c r="N153" s="14">
        <v>179</v>
      </c>
      <c r="O153" s="14">
        <v>-2</v>
      </c>
      <c r="P153" s="14">
        <v>-33271</v>
      </c>
      <c r="Q153" s="14">
        <v>180</v>
      </c>
      <c r="R153" s="14">
        <v>61</v>
      </c>
      <c r="S153" s="14">
        <v>-21271</v>
      </c>
      <c r="T153" s="14">
        <v>31244</v>
      </c>
    </row>
    <row r="154" spans="2:20" x14ac:dyDescent="0.25">
      <c r="B154" s="1">
        <v>4</v>
      </c>
      <c r="C154" t="s">
        <v>29</v>
      </c>
      <c r="D154" s="31">
        <v>456</v>
      </c>
      <c r="E154" s="1" t="s">
        <v>307</v>
      </c>
      <c r="F154" s="1" t="s">
        <v>27</v>
      </c>
      <c r="G154" s="30" t="s">
        <v>308</v>
      </c>
      <c r="H154" s="14">
        <v>201469</v>
      </c>
      <c r="I154" s="14">
        <v>101836</v>
      </c>
      <c r="J154" s="14">
        <v>0</v>
      </c>
      <c r="K154" s="14">
        <v>-2929</v>
      </c>
      <c r="L154" s="14">
        <v>-19012</v>
      </c>
      <c r="M154" s="14">
        <v>-18015</v>
      </c>
      <c r="N154" s="14">
        <v>552</v>
      </c>
      <c r="O154" s="14">
        <v>-3</v>
      </c>
      <c r="P154" s="14">
        <v>-102635</v>
      </c>
      <c r="Q154" s="14">
        <v>557</v>
      </c>
      <c r="R154" s="14">
        <v>187</v>
      </c>
      <c r="S154" s="14">
        <v>-16158</v>
      </c>
      <c r="T154" s="14">
        <v>145849</v>
      </c>
    </row>
    <row r="155" spans="2:20" x14ac:dyDescent="0.25">
      <c r="B155" s="1">
        <v>4</v>
      </c>
      <c r="C155" t="s">
        <v>29</v>
      </c>
      <c r="D155" s="31">
        <v>457</v>
      </c>
      <c r="E155" s="1" t="s">
        <v>309</v>
      </c>
      <c r="F155" s="1" t="s">
        <v>27</v>
      </c>
      <c r="G155" s="30" t="s">
        <v>310</v>
      </c>
      <c r="H155" s="14">
        <v>338189</v>
      </c>
      <c r="I155" s="14">
        <v>170943</v>
      </c>
      <c r="J155" s="14">
        <v>0</v>
      </c>
      <c r="K155" s="14">
        <v>-4917</v>
      </c>
      <c r="L155" s="14">
        <v>-31914</v>
      </c>
      <c r="M155" s="14">
        <v>-30240</v>
      </c>
      <c r="N155" s="14">
        <v>926</v>
      </c>
      <c r="O155" s="14">
        <v>-4</v>
      </c>
      <c r="P155" s="14">
        <v>-172284</v>
      </c>
      <c r="Q155" s="14">
        <v>935</v>
      </c>
      <c r="R155" s="14">
        <v>314</v>
      </c>
      <c r="S155" s="14">
        <v>382</v>
      </c>
      <c r="T155" s="14">
        <v>272330</v>
      </c>
    </row>
    <row r="156" spans="2:20" x14ac:dyDescent="0.25">
      <c r="B156" s="1">
        <v>4</v>
      </c>
      <c r="C156" t="s">
        <v>29</v>
      </c>
      <c r="D156" s="31">
        <v>1681</v>
      </c>
      <c r="E156" s="1" t="s">
        <v>311</v>
      </c>
      <c r="F156" s="1" t="s">
        <v>27</v>
      </c>
      <c r="G156" s="30" t="s">
        <v>312</v>
      </c>
      <c r="H156" s="14">
        <v>1259720</v>
      </c>
      <c r="I156" s="14">
        <v>636746</v>
      </c>
      <c r="J156" s="14">
        <v>0</v>
      </c>
      <c r="K156" s="14">
        <v>-18316</v>
      </c>
      <c r="L156" s="14">
        <v>-118876</v>
      </c>
      <c r="M156" s="14">
        <v>-112640</v>
      </c>
      <c r="N156" s="14">
        <v>3450</v>
      </c>
      <c r="O156" s="14">
        <v>-9</v>
      </c>
      <c r="P156" s="14">
        <v>-641740</v>
      </c>
      <c r="Q156" s="14">
        <v>3481</v>
      </c>
      <c r="R156" s="14">
        <v>1170</v>
      </c>
      <c r="S156" s="14">
        <v>-42920</v>
      </c>
      <c r="T156" s="14">
        <v>970066</v>
      </c>
    </row>
    <row r="157" spans="2:20" x14ac:dyDescent="0.25">
      <c r="B157" s="1">
        <v>4</v>
      </c>
      <c r="C157" t="s">
        <v>29</v>
      </c>
      <c r="D157" s="31">
        <v>458</v>
      </c>
      <c r="E157" s="1" t="s">
        <v>313</v>
      </c>
      <c r="F157" s="1" t="s">
        <v>27</v>
      </c>
      <c r="G157" s="30" t="s">
        <v>314</v>
      </c>
      <c r="H157" s="14">
        <v>1576304</v>
      </c>
      <c r="I157" s="14">
        <v>796769</v>
      </c>
      <c r="J157" s="14">
        <v>0</v>
      </c>
      <c r="K157" s="14">
        <v>-22919</v>
      </c>
      <c r="L157" s="14">
        <v>-148751</v>
      </c>
      <c r="M157" s="14">
        <v>-140948</v>
      </c>
      <c r="N157" s="14">
        <v>4318</v>
      </c>
      <c r="O157" s="14">
        <v>-11</v>
      </c>
      <c r="P157" s="14">
        <v>-803018</v>
      </c>
      <c r="Q157" s="14">
        <v>4356</v>
      </c>
      <c r="R157" s="14">
        <v>1464</v>
      </c>
      <c r="S157" s="14">
        <v>-34517</v>
      </c>
      <c r="T157" s="14">
        <v>1233047</v>
      </c>
    </row>
    <row r="158" spans="2:20" x14ac:dyDescent="0.25">
      <c r="B158" s="1">
        <v>4</v>
      </c>
      <c r="C158" t="s">
        <v>29</v>
      </c>
      <c r="D158" s="31">
        <v>1396</v>
      </c>
      <c r="E158" s="1" t="s">
        <v>315</v>
      </c>
      <c r="F158" s="1" t="s">
        <v>27</v>
      </c>
      <c r="G158" s="30" t="s">
        <v>316</v>
      </c>
      <c r="H158" s="14">
        <v>166134</v>
      </c>
      <c r="I158" s="14">
        <v>83975</v>
      </c>
      <c r="J158" s="14">
        <v>0</v>
      </c>
      <c r="K158" s="14">
        <v>-2416</v>
      </c>
      <c r="L158" s="14">
        <v>-15678</v>
      </c>
      <c r="M158" s="14">
        <v>-14855</v>
      </c>
      <c r="N158" s="14">
        <v>455</v>
      </c>
      <c r="O158" s="14">
        <v>0</v>
      </c>
      <c r="P158" s="14">
        <v>-84634</v>
      </c>
      <c r="Q158" s="14">
        <v>459</v>
      </c>
      <c r="R158" s="14">
        <v>154</v>
      </c>
      <c r="S158" s="14">
        <v>-84522</v>
      </c>
      <c r="T158" s="14">
        <v>49072</v>
      </c>
    </row>
    <row r="159" spans="2:20" x14ac:dyDescent="0.25">
      <c r="B159" s="1">
        <v>4</v>
      </c>
      <c r="C159" t="s">
        <v>29</v>
      </c>
      <c r="D159" s="31">
        <v>462</v>
      </c>
      <c r="E159" s="1" t="s">
        <v>317</v>
      </c>
      <c r="F159" s="1" t="s">
        <v>27</v>
      </c>
      <c r="G159" s="30" t="s">
        <v>318</v>
      </c>
      <c r="H159" s="14">
        <v>505840</v>
      </c>
      <c r="I159" s="14">
        <v>255685</v>
      </c>
      <c r="J159" s="14">
        <v>0</v>
      </c>
      <c r="K159" s="14">
        <v>-7355</v>
      </c>
      <c r="L159" s="14">
        <v>-47735</v>
      </c>
      <c r="M159" s="14">
        <v>-45231</v>
      </c>
      <c r="N159" s="14">
        <v>1386</v>
      </c>
      <c r="O159" s="14">
        <v>-4</v>
      </c>
      <c r="P159" s="14">
        <v>-257691</v>
      </c>
      <c r="Q159" s="14">
        <v>1398</v>
      </c>
      <c r="R159" s="14">
        <v>470</v>
      </c>
      <c r="S159" s="14">
        <v>18607</v>
      </c>
      <c r="T159" s="14">
        <v>425370</v>
      </c>
    </row>
    <row r="160" spans="2:20" x14ac:dyDescent="0.25">
      <c r="B160" s="1">
        <v>4</v>
      </c>
      <c r="C160" t="s">
        <v>29</v>
      </c>
      <c r="D160" s="31">
        <v>1680</v>
      </c>
      <c r="E160" s="1" t="s">
        <v>319</v>
      </c>
      <c r="F160" s="1" t="s">
        <v>27</v>
      </c>
      <c r="G160" s="30" t="s">
        <v>320</v>
      </c>
      <c r="H160" s="14">
        <v>1549950</v>
      </c>
      <c r="I160" s="14">
        <v>783447</v>
      </c>
      <c r="J160" s="14">
        <v>0</v>
      </c>
      <c r="K160" s="14">
        <v>-22536</v>
      </c>
      <c r="L160" s="14">
        <v>-146264</v>
      </c>
      <c r="M160" s="14">
        <v>-138591</v>
      </c>
      <c r="N160" s="14">
        <v>4245</v>
      </c>
      <c r="O160" s="14">
        <v>-11</v>
      </c>
      <c r="P160" s="14">
        <v>-789592</v>
      </c>
      <c r="Q160" s="14">
        <v>4283</v>
      </c>
      <c r="R160" s="14">
        <v>1440</v>
      </c>
      <c r="S160" s="14">
        <v>-125502</v>
      </c>
      <c r="T160" s="14">
        <v>1120869</v>
      </c>
    </row>
    <row r="161" spans="2:20" x14ac:dyDescent="0.25">
      <c r="B161" s="1">
        <v>4</v>
      </c>
      <c r="C161" t="s">
        <v>29</v>
      </c>
      <c r="D161" s="31">
        <v>463</v>
      </c>
      <c r="E161" s="1" t="s">
        <v>321</v>
      </c>
      <c r="F161" s="1" t="s">
        <v>27</v>
      </c>
      <c r="G161" s="30" t="s">
        <v>322</v>
      </c>
      <c r="H161" s="14">
        <v>5303216</v>
      </c>
      <c r="I161" s="14">
        <v>2680597</v>
      </c>
      <c r="J161" s="14">
        <v>0</v>
      </c>
      <c r="K161" s="14">
        <v>-77107</v>
      </c>
      <c r="L161" s="14">
        <v>-500449</v>
      </c>
      <c r="M161" s="14">
        <v>-474196</v>
      </c>
      <c r="N161" s="14">
        <v>14526</v>
      </c>
      <c r="O161" s="14">
        <v>-36</v>
      </c>
      <c r="P161" s="14">
        <v>-2701623</v>
      </c>
      <c r="Q161" s="14">
        <v>14655</v>
      </c>
      <c r="R161" s="14">
        <v>4926</v>
      </c>
      <c r="S161" s="14">
        <v>-403178</v>
      </c>
      <c r="T161" s="14">
        <v>3861331</v>
      </c>
    </row>
    <row r="162" spans="2:20" x14ac:dyDescent="0.25">
      <c r="B162" s="1">
        <v>4</v>
      </c>
      <c r="C162" t="s">
        <v>29</v>
      </c>
      <c r="D162" s="31">
        <v>464</v>
      </c>
      <c r="E162" s="1" t="s">
        <v>323</v>
      </c>
      <c r="F162" s="1" t="s">
        <v>27</v>
      </c>
      <c r="G162" s="30" t="s">
        <v>324</v>
      </c>
      <c r="H162" s="14">
        <v>549195</v>
      </c>
      <c r="I162" s="14">
        <v>277600</v>
      </c>
      <c r="J162" s="14">
        <v>0</v>
      </c>
      <c r="K162" s="14">
        <v>-7985</v>
      </c>
      <c r="L162" s="14">
        <v>-51826</v>
      </c>
      <c r="M162" s="14">
        <v>-49107</v>
      </c>
      <c r="N162" s="14">
        <v>1504</v>
      </c>
      <c r="O162" s="14">
        <v>-4</v>
      </c>
      <c r="P162" s="14">
        <v>-279777</v>
      </c>
      <c r="Q162" s="14">
        <v>1518</v>
      </c>
      <c r="R162" s="14">
        <v>510</v>
      </c>
      <c r="S162" s="14">
        <v>35338</v>
      </c>
      <c r="T162" s="14">
        <v>476966</v>
      </c>
    </row>
    <row r="163" spans="2:20" x14ac:dyDescent="0.25">
      <c r="B163" s="1">
        <v>4</v>
      </c>
      <c r="C163" t="s">
        <v>29</v>
      </c>
      <c r="D163" s="31">
        <v>1645</v>
      </c>
      <c r="E163" s="1" t="s">
        <v>325</v>
      </c>
      <c r="F163" s="1" t="s">
        <v>27</v>
      </c>
      <c r="G163" s="30" t="s">
        <v>326</v>
      </c>
      <c r="H163" s="14">
        <v>793836</v>
      </c>
      <c r="I163" s="14">
        <v>401257</v>
      </c>
      <c r="J163" s="14">
        <v>0</v>
      </c>
      <c r="K163" s="14">
        <v>-11542</v>
      </c>
      <c r="L163" s="14">
        <v>-74912</v>
      </c>
      <c r="M163" s="14">
        <v>-70982</v>
      </c>
      <c r="N163" s="14">
        <v>2174</v>
      </c>
      <c r="O163" s="14">
        <v>-3</v>
      </c>
      <c r="P163" s="14">
        <v>-404405</v>
      </c>
      <c r="Q163" s="14">
        <v>2194</v>
      </c>
      <c r="R163" s="14">
        <v>737</v>
      </c>
      <c r="S163" s="14">
        <v>-92544</v>
      </c>
      <c r="T163" s="14">
        <v>545810</v>
      </c>
    </row>
    <row r="164" spans="2:20" x14ac:dyDescent="0.25">
      <c r="B164" s="1">
        <v>4</v>
      </c>
      <c r="C164" t="s">
        <v>29</v>
      </c>
      <c r="D164" s="31">
        <v>467</v>
      </c>
      <c r="E164" s="1" t="s">
        <v>327</v>
      </c>
      <c r="F164" s="1" t="s">
        <v>27</v>
      </c>
      <c r="G164" s="30" t="s">
        <v>328</v>
      </c>
      <c r="H164" s="14">
        <v>149738</v>
      </c>
      <c r="I164" s="14">
        <v>75687</v>
      </c>
      <c r="J164" s="14">
        <v>0</v>
      </c>
      <c r="K164" s="14">
        <v>-2177</v>
      </c>
      <c r="L164" s="14">
        <v>-14130</v>
      </c>
      <c r="M164" s="14">
        <v>-13389</v>
      </c>
      <c r="N164" s="14">
        <v>410</v>
      </c>
      <c r="O164" s="14">
        <v>-1</v>
      </c>
      <c r="P164" s="14">
        <v>-76281</v>
      </c>
      <c r="Q164" s="14">
        <v>414</v>
      </c>
      <c r="R164" s="14">
        <v>139</v>
      </c>
      <c r="S164" s="14">
        <v>-14124</v>
      </c>
      <c r="T164" s="14">
        <v>106286</v>
      </c>
    </row>
    <row r="165" spans="2:20" x14ac:dyDescent="0.25">
      <c r="B165" s="1">
        <v>4</v>
      </c>
      <c r="C165" t="s">
        <v>29</v>
      </c>
      <c r="D165" s="31">
        <v>469</v>
      </c>
      <c r="E165" s="1" t="s">
        <v>329</v>
      </c>
      <c r="F165" s="1" t="s">
        <v>27</v>
      </c>
      <c r="G165" s="30" t="s">
        <v>330</v>
      </c>
      <c r="H165" s="14">
        <v>1370591</v>
      </c>
      <c r="I165" s="14">
        <v>692788</v>
      </c>
      <c r="J165" s="14">
        <v>0</v>
      </c>
      <c r="K165" s="14">
        <v>-19928</v>
      </c>
      <c r="L165" s="14">
        <v>-129339</v>
      </c>
      <c r="M165" s="14">
        <v>-122554</v>
      </c>
      <c r="N165" s="14">
        <v>3754</v>
      </c>
      <c r="O165" s="14">
        <v>-8</v>
      </c>
      <c r="P165" s="14">
        <v>-698222</v>
      </c>
      <c r="Q165" s="14">
        <v>3788</v>
      </c>
      <c r="R165" s="14">
        <v>1273</v>
      </c>
      <c r="S165" s="14">
        <v>-241762</v>
      </c>
      <c r="T165" s="14">
        <v>860381</v>
      </c>
    </row>
    <row r="166" spans="2:20" x14ac:dyDescent="0.25">
      <c r="B166" s="1">
        <v>4</v>
      </c>
      <c r="C166" t="s">
        <v>29</v>
      </c>
      <c r="D166" s="31">
        <v>470</v>
      </c>
      <c r="E166" s="1" t="s">
        <v>331</v>
      </c>
      <c r="F166" s="1" t="s">
        <v>27</v>
      </c>
      <c r="G166" s="30" t="s">
        <v>332</v>
      </c>
      <c r="H166" s="14">
        <v>146682</v>
      </c>
      <c r="I166" s="14">
        <v>74143</v>
      </c>
      <c r="J166" s="14">
        <v>0</v>
      </c>
      <c r="K166" s="14">
        <v>-2133</v>
      </c>
      <c r="L166" s="14">
        <v>-13842</v>
      </c>
      <c r="M166" s="14">
        <v>-13116</v>
      </c>
      <c r="N166" s="14">
        <v>402</v>
      </c>
      <c r="O166" s="14">
        <v>-2</v>
      </c>
      <c r="P166" s="14">
        <v>-74724</v>
      </c>
      <c r="Q166" s="14">
        <v>405</v>
      </c>
      <c r="R166" s="14">
        <v>136</v>
      </c>
      <c r="S166" s="14">
        <v>19130</v>
      </c>
      <c r="T166" s="14">
        <v>137081</v>
      </c>
    </row>
    <row r="167" spans="2:20" x14ac:dyDescent="0.25">
      <c r="B167" s="1">
        <v>4</v>
      </c>
      <c r="C167" t="s">
        <v>29</v>
      </c>
      <c r="D167" s="31">
        <v>471</v>
      </c>
      <c r="E167" s="1" t="s">
        <v>333</v>
      </c>
      <c r="F167" s="1" t="s">
        <v>27</v>
      </c>
      <c r="G167" s="30" t="s">
        <v>334</v>
      </c>
      <c r="H167" s="14">
        <v>542418</v>
      </c>
      <c r="I167" s="14">
        <v>274174</v>
      </c>
      <c r="J167" s="14">
        <v>0</v>
      </c>
      <c r="K167" s="14">
        <v>-7887</v>
      </c>
      <c r="L167" s="14">
        <v>-51186</v>
      </c>
      <c r="M167" s="14">
        <v>-48501</v>
      </c>
      <c r="N167" s="14">
        <v>1486</v>
      </c>
      <c r="O167" s="14">
        <v>-3</v>
      </c>
      <c r="P167" s="14">
        <v>-276325</v>
      </c>
      <c r="Q167" s="14">
        <v>1499</v>
      </c>
      <c r="R167" s="14">
        <v>504</v>
      </c>
      <c r="S167" s="14">
        <v>36350</v>
      </c>
      <c r="T167" s="14">
        <v>472529</v>
      </c>
    </row>
    <row r="168" spans="2:20" x14ac:dyDescent="0.25">
      <c r="B168" s="1">
        <v>4</v>
      </c>
      <c r="C168" t="s">
        <v>29</v>
      </c>
      <c r="D168" s="31">
        <v>472</v>
      </c>
      <c r="E168" s="1" t="s">
        <v>335</v>
      </c>
      <c r="F168" s="1" t="s">
        <v>27</v>
      </c>
      <c r="G168" s="30" t="s">
        <v>336</v>
      </c>
      <c r="H168" s="14">
        <v>583882</v>
      </c>
      <c r="I168" s="14">
        <v>295133</v>
      </c>
      <c r="J168" s="14">
        <v>0</v>
      </c>
      <c r="K168" s="14">
        <v>-8489</v>
      </c>
      <c r="L168" s="14">
        <v>-55099</v>
      </c>
      <c r="M168" s="14">
        <v>-52209</v>
      </c>
      <c r="N168" s="14">
        <v>1599</v>
      </c>
      <c r="O168" s="14">
        <v>-5</v>
      </c>
      <c r="P168" s="14">
        <v>-297448</v>
      </c>
      <c r="Q168" s="14">
        <v>1614</v>
      </c>
      <c r="R168" s="14">
        <v>542</v>
      </c>
      <c r="S168" s="14">
        <v>49116</v>
      </c>
      <c r="T168" s="14">
        <v>518636</v>
      </c>
    </row>
    <row r="169" spans="2:20" x14ac:dyDescent="0.25">
      <c r="B169" s="1">
        <v>4</v>
      </c>
      <c r="C169" t="s">
        <v>29</v>
      </c>
      <c r="D169" s="31">
        <v>473</v>
      </c>
      <c r="E169" s="1" t="s">
        <v>337</v>
      </c>
      <c r="F169" s="1" t="s">
        <v>27</v>
      </c>
      <c r="G169" s="30" t="s">
        <v>338</v>
      </c>
      <c r="H169" s="14">
        <v>131905</v>
      </c>
      <c r="I169" s="14">
        <v>66674</v>
      </c>
      <c r="J169" s="14">
        <v>0</v>
      </c>
      <c r="K169" s="14">
        <v>-1918</v>
      </c>
      <c r="L169" s="14">
        <v>-12448</v>
      </c>
      <c r="M169" s="14">
        <v>-11795</v>
      </c>
      <c r="N169" s="14">
        <v>361</v>
      </c>
      <c r="O169" s="14">
        <v>-1</v>
      </c>
      <c r="P169" s="14">
        <v>-67197</v>
      </c>
      <c r="Q169" s="14">
        <v>365</v>
      </c>
      <c r="R169" s="14">
        <v>123</v>
      </c>
      <c r="S169" s="14">
        <v>7834</v>
      </c>
      <c r="T169" s="14">
        <v>113903</v>
      </c>
    </row>
    <row r="170" spans="2:20" x14ac:dyDescent="0.25">
      <c r="B170" s="1">
        <v>4</v>
      </c>
      <c r="C170" t="s">
        <v>29</v>
      </c>
      <c r="D170" s="31">
        <v>1401</v>
      </c>
      <c r="E170" s="1" t="s">
        <v>339</v>
      </c>
      <c r="F170" s="1" t="s">
        <v>27</v>
      </c>
      <c r="G170" s="30" t="s">
        <v>340</v>
      </c>
      <c r="H170" s="14">
        <v>156501</v>
      </c>
      <c r="I170" s="14">
        <v>79106</v>
      </c>
      <c r="J170" s="14">
        <v>0</v>
      </c>
      <c r="K170" s="14">
        <v>-2275</v>
      </c>
      <c r="L170" s="14">
        <v>-14769</v>
      </c>
      <c r="M170" s="14">
        <v>-13994</v>
      </c>
      <c r="N170" s="14">
        <v>429</v>
      </c>
      <c r="O170" s="14">
        <v>2</v>
      </c>
      <c r="P170" s="14">
        <v>-79727</v>
      </c>
      <c r="Q170" s="14">
        <v>432</v>
      </c>
      <c r="R170" s="14">
        <v>145</v>
      </c>
      <c r="S170" s="14">
        <v>-2368</v>
      </c>
      <c r="T170" s="14">
        <v>123482</v>
      </c>
    </row>
    <row r="171" spans="2:20" x14ac:dyDescent="0.25">
      <c r="B171" s="1">
        <v>4</v>
      </c>
      <c r="C171" t="s">
        <v>29</v>
      </c>
      <c r="D171" s="31">
        <v>1664</v>
      </c>
      <c r="E171" s="1" t="s">
        <v>341</v>
      </c>
      <c r="F171" s="1" t="s">
        <v>27</v>
      </c>
      <c r="G171" s="30" t="s">
        <v>340</v>
      </c>
      <c r="H171" s="14">
        <v>34541</v>
      </c>
      <c r="I171" s="14">
        <v>17459</v>
      </c>
      <c r="J171" s="14">
        <v>0</v>
      </c>
      <c r="K171" s="14">
        <v>-502</v>
      </c>
      <c r="L171" s="14">
        <v>-3260</v>
      </c>
      <c r="M171" s="14">
        <v>-3089</v>
      </c>
      <c r="N171" s="14">
        <v>95</v>
      </c>
      <c r="O171" s="14">
        <v>2</v>
      </c>
      <c r="P171" s="14">
        <v>-17596</v>
      </c>
      <c r="Q171" s="14">
        <v>95</v>
      </c>
      <c r="R171" s="14">
        <v>32</v>
      </c>
      <c r="S171" s="14">
        <v>2974</v>
      </c>
      <c r="T171" s="14">
        <v>30751</v>
      </c>
    </row>
    <row r="172" spans="2:20" x14ac:dyDescent="0.25">
      <c r="B172" s="1">
        <v>4</v>
      </c>
      <c r="C172" t="s">
        <v>29</v>
      </c>
      <c r="D172" s="31">
        <v>1598</v>
      </c>
      <c r="E172" s="1" t="s">
        <v>342</v>
      </c>
      <c r="F172" s="1" t="s">
        <v>27</v>
      </c>
      <c r="G172" s="30" t="s">
        <v>343</v>
      </c>
      <c r="H172" s="14">
        <v>176585</v>
      </c>
      <c r="I172" s="14">
        <v>89258</v>
      </c>
      <c r="J172" s="14">
        <v>0</v>
      </c>
      <c r="K172" s="14">
        <v>-2567</v>
      </c>
      <c r="L172" s="14">
        <v>-16664</v>
      </c>
      <c r="M172" s="14">
        <v>-15790</v>
      </c>
      <c r="N172" s="14">
        <v>484</v>
      </c>
      <c r="O172" s="14">
        <v>0</v>
      </c>
      <c r="P172" s="14">
        <v>-89958</v>
      </c>
      <c r="Q172" s="14">
        <v>488</v>
      </c>
      <c r="R172" s="14">
        <v>164</v>
      </c>
      <c r="S172" s="14">
        <v>18105</v>
      </c>
      <c r="T172" s="14">
        <v>160105</v>
      </c>
    </row>
    <row r="173" spans="2:20" x14ac:dyDescent="0.25">
      <c r="B173" s="1">
        <v>4</v>
      </c>
      <c r="C173" t="s">
        <v>29</v>
      </c>
      <c r="D173" s="31">
        <v>1639</v>
      </c>
      <c r="E173" s="1" t="s">
        <v>344</v>
      </c>
      <c r="F173" s="1" t="s">
        <v>27</v>
      </c>
      <c r="G173" s="30" t="s">
        <v>345</v>
      </c>
      <c r="H173" s="14">
        <v>309495</v>
      </c>
      <c r="I173" s="14">
        <v>156439</v>
      </c>
      <c r="J173" s="14">
        <v>0</v>
      </c>
      <c r="K173" s="14">
        <v>-4500</v>
      </c>
      <c r="L173" s="14">
        <v>-29206</v>
      </c>
      <c r="M173" s="14">
        <v>-27674</v>
      </c>
      <c r="N173" s="14">
        <v>848</v>
      </c>
      <c r="O173" s="14">
        <v>-2</v>
      </c>
      <c r="P173" s="14">
        <v>-157666</v>
      </c>
      <c r="Q173" s="14">
        <v>855</v>
      </c>
      <c r="R173" s="14">
        <v>287</v>
      </c>
      <c r="S173" s="14">
        <v>56187</v>
      </c>
      <c r="T173" s="14">
        <v>305063</v>
      </c>
    </row>
    <row r="174" spans="2:20" x14ac:dyDescent="0.25">
      <c r="B174" s="1">
        <v>4</v>
      </c>
      <c r="C174" t="s">
        <v>29</v>
      </c>
      <c r="D174" s="31">
        <v>1356</v>
      </c>
      <c r="E174" s="1" t="s">
        <v>346</v>
      </c>
      <c r="F174" s="1" t="s">
        <v>27</v>
      </c>
      <c r="G174" s="30" t="s">
        <v>347</v>
      </c>
      <c r="H174" s="14">
        <v>1897615</v>
      </c>
      <c r="I174" s="14">
        <v>959180</v>
      </c>
      <c r="J174" s="14">
        <v>0</v>
      </c>
      <c r="K174" s="14">
        <v>-27591</v>
      </c>
      <c r="L174" s="14">
        <v>-179072</v>
      </c>
      <c r="M174" s="14">
        <v>-169679</v>
      </c>
      <c r="N174" s="14">
        <v>5198</v>
      </c>
      <c r="O174" s="14">
        <v>-14</v>
      </c>
      <c r="P174" s="14">
        <v>-966704</v>
      </c>
      <c r="Q174" s="14">
        <v>5244</v>
      </c>
      <c r="R174" s="14">
        <v>1763</v>
      </c>
      <c r="S174" s="14">
        <v>131140</v>
      </c>
      <c r="T174" s="14">
        <v>1657080</v>
      </c>
    </row>
    <row r="175" spans="2:20" x14ac:dyDescent="0.25">
      <c r="B175" s="1">
        <v>4</v>
      </c>
      <c r="C175" t="s">
        <v>29</v>
      </c>
      <c r="D175" s="31">
        <v>1605</v>
      </c>
      <c r="E175" s="1" t="s">
        <v>348</v>
      </c>
      <c r="F175" s="1" t="s">
        <v>27</v>
      </c>
      <c r="G175" s="30" t="s">
        <v>349</v>
      </c>
      <c r="H175" s="14">
        <v>37651</v>
      </c>
      <c r="I175" s="14">
        <v>19031</v>
      </c>
      <c r="J175" s="14">
        <v>0</v>
      </c>
      <c r="K175" s="14">
        <v>-547</v>
      </c>
      <c r="L175" s="14">
        <v>-3553</v>
      </c>
      <c r="M175" s="14">
        <v>-3367</v>
      </c>
      <c r="N175" s="14">
        <v>103</v>
      </c>
      <c r="O175" s="14">
        <v>-1</v>
      </c>
      <c r="P175" s="14">
        <v>-19181</v>
      </c>
      <c r="Q175" s="14">
        <v>104</v>
      </c>
      <c r="R175" s="14">
        <v>35</v>
      </c>
      <c r="S175" s="14">
        <v>-2339</v>
      </c>
      <c r="T175" s="14">
        <v>27936</v>
      </c>
    </row>
    <row r="176" spans="2:20" x14ac:dyDescent="0.25">
      <c r="B176" s="1">
        <v>4</v>
      </c>
      <c r="C176" t="s">
        <v>29</v>
      </c>
      <c r="D176" s="31">
        <v>1570</v>
      </c>
      <c r="E176" s="1" t="s">
        <v>350</v>
      </c>
      <c r="F176" s="1" t="s">
        <v>27</v>
      </c>
      <c r="G176" s="30" t="s">
        <v>351</v>
      </c>
      <c r="H176" s="14">
        <v>727213</v>
      </c>
      <c r="I176" s="14">
        <v>367581</v>
      </c>
      <c r="J176" s="14">
        <v>0</v>
      </c>
      <c r="K176" s="14">
        <v>-10573</v>
      </c>
      <c r="L176" s="14">
        <v>-68625</v>
      </c>
      <c r="M176" s="14">
        <v>-65025</v>
      </c>
      <c r="N176" s="14">
        <v>1992</v>
      </c>
      <c r="O176" s="14">
        <v>-4</v>
      </c>
      <c r="P176" s="14">
        <v>-370465</v>
      </c>
      <c r="Q176" s="14">
        <v>2010</v>
      </c>
      <c r="R176" s="14">
        <v>675</v>
      </c>
      <c r="S176" s="14">
        <v>89546</v>
      </c>
      <c r="T176" s="14">
        <v>674325</v>
      </c>
    </row>
    <row r="177" spans="2:20" x14ac:dyDescent="0.25">
      <c r="B177" s="1">
        <v>4</v>
      </c>
      <c r="C177" t="s">
        <v>29</v>
      </c>
      <c r="D177" s="31">
        <v>2009</v>
      </c>
      <c r="E177" s="1" t="s">
        <v>352</v>
      </c>
      <c r="F177" s="1" t="s">
        <v>27</v>
      </c>
      <c r="G177" s="30" t="s">
        <v>351</v>
      </c>
      <c r="H177" s="14">
        <v>190587</v>
      </c>
      <c r="I177" s="14">
        <v>96335</v>
      </c>
      <c r="J177" s="14">
        <v>0</v>
      </c>
      <c r="K177" s="14">
        <v>-2771</v>
      </c>
      <c r="L177" s="14">
        <v>-17985</v>
      </c>
      <c r="M177" s="14">
        <v>-17042</v>
      </c>
      <c r="N177" s="14">
        <v>522</v>
      </c>
      <c r="O177" s="14">
        <v>0</v>
      </c>
      <c r="P177" s="14">
        <v>-97091</v>
      </c>
      <c r="Q177" s="14">
        <v>527</v>
      </c>
      <c r="R177" s="14">
        <v>177</v>
      </c>
      <c r="S177" s="14">
        <v>47668</v>
      </c>
      <c r="T177" s="14">
        <v>200927</v>
      </c>
    </row>
    <row r="178" spans="2:20" x14ac:dyDescent="0.25">
      <c r="B178" s="1">
        <v>4</v>
      </c>
      <c r="C178" t="s">
        <v>29</v>
      </c>
      <c r="D178" s="31">
        <v>477</v>
      </c>
      <c r="E178" s="1" t="s">
        <v>353</v>
      </c>
      <c r="F178" s="1" t="s">
        <v>27</v>
      </c>
      <c r="G178" s="30" t="s">
        <v>354</v>
      </c>
      <c r="H178" s="14">
        <v>112294</v>
      </c>
      <c r="I178" s="14">
        <v>56761</v>
      </c>
      <c r="J178" s="14">
        <v>0</v>
      </c>
      <c r="K178" s="14">
        <v>-1633</v>
      </c>
      <c r="L178" s="14">
        <v>-10597</v>
      </c>
      <c r="M178" s="14">
        <v>-10041</v>
      </c>
      <c r="N178" s="14">
        <v>308</v>
      </c>
      <c r="O178" s="14">
        <v>-1</v>
      </c>
      <c r="P178" s="14">
        <v>-57206</v>
      </c>
      <c r="Q178" s="14">
        <v>310</v>
      </c>
      <c r="R178" s="14">
        <v>104</v>
      </c>
      <c r="S178" s="14">
        <v>-8697</v>
      </c>
      <c r="T178" s="14">
        <v>81602</v>
      </c>
    </row>
    <row r="179" spans="2:20" x14ac:dyDescent="0.25">
      <c r="B179" s="1">
        <v>4</v>
      </c>
      <c r="C179" t="s">
        <v>29</v>
      </c>
      <c r="D179" s="31">
        <v>1937</v>
      </c>
      <c r="E179" s="1" t="s">
        <v>355</v>
      </c>
      <c r="F179" s="1" t="s">
        <v>27</v>
      </c>
      <c r="G179" s="30" t="s">
        <v>356</v>
      </c>
      <c r="H179" s="14">
        <v>37532</v>
      </c>
      <c r="I179" s="14">
        <v>18971</v>
      </c>
      <c r="J179" s="14">
        <v>0</v>
      </c>
      <c r="K179" s="14">
        <v>-546</v>
      </c>
      <c r="L179" s="14">
        <v>-3542</v>
      </c>
      <c r="M179" s="14">
        <v>-3356</v>
      </c>
      <c r="N179" s="14">
        <v>103</v>
      </c>
      <c r="O179" s="14">
        <v>1</v>
      </c>
      <c r="P179" s="14">
        <v>-19120</v>
      </c>
      <c r="Q179" s="14">
        <v>104</v>
      </c>
      <c r="R179" s="14">
        <v>35</v>
      </c>
      <c r="S179" s="14">
        <v>-2870</v>
      </c>
      <c r="T179" s="14">
        <v>27312</v>
      </c>
    </row>
    <row r="180" spans="2:20" x14ac:dyDescent="0.25">
      <c r="B180" s="1">
        <v>4</v>
      </c>
      <c r="C180" t="s">
        <v>29</v>
      </c>
      <c r="D180" s="31">
        <v>1676</v>
      </c>
      <c r="E180" s="1" t="s">
        <v>357</v>
      </c>
      <c r="F180" s="1" t="s">
        <v>27</v>
      </c>
      <c r="G180" s="30" t="s">
        <v>358</v>
      </c>
      <c r="H180" s="14">
        <v>42819</v>
      </c>
      <c r="I180" s="14">
        <v>21643</v>
      </c>
      <c r="J180" s="14">
        <v>0</v>
      </c>
      <c r="K180" s="14">
        <v>-623</v>
      </c>
      <c r="L180" s="14">
        <v>-4041</v>
      </c>
      <c r="M180" s="14">
        <v>-3829</v>
      </c>
      <c r="N180" s="14">
        <v>117</v>
      </c>
      <c r="O180" s="14">
        <v>-1</v>
      </c>
      <c r="P180" s="14">
        <v>-21813</v>
      </c>
      <c r="Q180" s="14">
        <v>118</v>
      </c>
      <c r="R180" s="14">
        <v>40</v>
      </c>
      <c r="S180" s="14">
        <v>-38226</v>
      </c>
      <c r="T180" s="14">
        <v>-3796</v>
      </c>
    </row>
    <row r="181" spans="2:20" x14ac:dyDescent="0.25">
      <c r="B181" s="1">
        <v>4</v>
      </c>
      <c r="C181" t="s">
        <v>29</v>
      </c>
      <c r="D181" s="31">
        <v>478</v>
      </c>
      <c r="E181" s="1" t="s">
        <v>359</v>
      </c>
      <c r="F181" s="1" t="s">
        <v>27</v>
      </c>
      <c r="G181" s="30" t="s">
        <v>360</v>
      </c>
      <c r="H181" s="14">
        <v>121940</v>
      </c>
      <c r="I181" s="14">
        <v>61637</v>
      </c>
      <c r="J181" s="14">
        <v>0</v>
      </c>
      <c r="K181" s="14">
        <v>-1773</v>
      </c>
      <c r="L181" s="14">
        <v>-11507</v>
      </c>
      <c r="M181" s="14">
        <v>-10903</v>
      </c>
      <c r="N181" s="14">
        <v>334</v>
      </c>
      <c r="O181" s="14">
        <v>-2</v>
      </c>
      <c r="P181" s="14">
        <v>-62120</v>
      </c>
      <c r="Q181" s="14">
        <v>337</v>
      </c>
      <c r="R181" s="14">
        <v>113</v>
      </c>
      <c r="S181" s="14">
        <v>-7406</v>
      </c>
      <c r="T181" s="14">
        <v>90650</v>
      </c>
    </row>
    <row r="182" spans="2:20" x14ac:dyDescent="0.25">
      <c r="B182" s="1">
        <v>4</v>
      </c>
      <c r="C182" t="s">
        <v>29</v>
      </c>
      <c r="D182" s="31">
        <v>479</v>
      </c>
      <c r="E182" s="1" t="s">
        <v>361</v>
      </c>
      <c r="F182" s="1" t="s">
        <v>27</v>
      </c>
      <c r="G182" s="30" t="s">
        <v>362</v>
      </c>
      <c r="H182" s="14">
        <v>220622</v>
      </c>
      <c r="I182" s="14">
        <v>111517</v>
      </c>
      <c r="J182" s="14">
        <v>0</v>
      </c>
      <c r="K182" s="14">
        <v>-3208</v>
      </c>
      <c r="L182" s="14">
        <v>-20819</v>
      </c>
      <c r="M182" s="14">
        <v>-19727</v>
      </c>
      <c r="N182" s="14">
        <v>604</v>
      </c>
      <c r="O182" s="14">
        <v>-2</v>
      </c>
      <c r="P182" s="14">
        <v>-112392</v>
      </c>
      <c r="Q182" s="14">
        <v>610</v>
      </c>
      <c r="R182" s="14">
        <v>205</v>
      </c>
      <c r="S182" s="14">
        <v>38302</v>
      </c>
      <c r="T182" s="14">
        <v>215712</v>
      </c>
    </row>
    <row r="183" spans="2:20" x14ac:dyDescent="0.25">
      <c r="B183" s="1">
        <v>4</v>
      </c>
      <c r="C183" t="s">
        <v>29</v>
      </c>
      <c r="D183" s="31">
        <v>480</v>
      </c>
      <c r="E183" s="1" t="s">
        <v>363</v>
      </c>
      <c r="F183" s="1" t="s">
        <v>27</v>
      </c>
      <c r="G183" s="30" t="s">
        <v>364</v>
      </c>
      <c r="H183" s="14">
        <v>68630</v>
      </c>
      <c r="I183" s="14">
        <v>34690</v>
      </c>
      <c r="J183" s="14">
        <v>0</v>
      </c>
      <c r="K183" s="14">
        <v>-998</v>
      </c>
      <c r="L183" s="14">
        <v>-6476</v>
      </c>
      <c r="M183" s="14">
        <v>-6137</v>
      </c>
      <c r="N183" s="14">
        <v>188</v>
      </c>
      <c r="O183" s="14">
        <v>-1</v>
      </c>
      <c r="P183" s="14">
        <v>-34962</v>
      </c>
      <c r="Q183" s="14">
        <v>190</v>
      </c>
      <c r="R183" s="14">
        <v>64</v>
      </c>
      <c r="S183" s="14">
        <v>2555</v>
      </c>
      <c r="T183" s="14">
        <v>57743</v>
      </c>
    </row>
    <row r="184" spans="2:20" x14ac:dyDescent="0.25">
      <c r="B184" s="1">
        <v>4</v>
      </c>
      <c r="C184" t="s">
        <v>29</v>
      </c>
      <c r="D184" s="31">
        <v>481</v>
      </c>
      <c r="E184" s="1" t="s">
        <v>365</v>
      </c>
      <c r="F184" s="1" t="s">
        <v>27</v>
      </c>
      <c r="G184" s="30" t="s">
        <v>366</v>
      </c>
      <c r="H184" s="14">
        <v>124249</v>
      </c>
      <c r="I184" s="14">
        <v>62804</v>
      </c>
      <c r="J184" s="14">
        <v>0</v>
      </c>
      <c r="K184" s="14">
        <v>-1807</v>
      </c>
      <c r="L184" s="14">
        <v>-11725</v>
      </c>
      <c r="M184" s="14">
        <v>-11110</v>
      </c>
      <c r="N184" s="14">
        <v>340</v>
      </c>
      <c r="O184" s="14">
        <v>-1</v>
      </c>
      <c r="P184" s="14">
        <v>-63296</v>
      </c>
      <c r="Q184" s="14">
        <v>343</v>
      </c>
      <c r="R184" s="14">
        <v>115</v>
      </c>
      <c r="S184" s="14">
        <v>2514</v>
      </c>
      <c r="T184" s="14">
        <v>102426</v>
      </c>
    </row>
    <row r="185" spans="2:20" x14ac:dyDescent="0.25">
      <c r="B185" s="1">
        <v>4</v>
      </c>
      <c r="C185" t="s">
        <v>29</v>
      </c>
      <c r="D185" s="31">
        <v>1730</v>
      </c>
      <c r="E185" s="1" t="s">
        <v>367</v>
      </c>
      <c r="F185" s="1" t="s">
        <v>27</v>
      </c>
      <c r="G185" s="30" t="s">
        <v>368</v>
      </c>
      <c r="H185" s="14">
        <v>485292</v>
      </c>
      <c r="I185" s="14">
        <v>245299</v>
      </c>
      <c r="J185" s="14">
        <v>0</v>
      </c>
      <c r="K185" s="14">
        <v>-7056</v>
      </c>
      <c r="L185" s="14">
        <v>-45796</v>
      </c>
      <c r="M185" s="14">
        <v>-43393</v>
      </c>
      <c r="N185" s="14">
        <v>1329</v>
      </c>
      <c r="O185" s="14">
        <v>-5</v>
      </c>
      <c r="P185" s="14">
        <v>-247223</v>
      </c>
      <c r="Q185" s="14">
        <v>1341</v>
      </c>
      <c r="R185" s="14">
        <v>451</v>
      </c>
      <c r="S185" s="14">
        <v>94835</v>
      </c>
      <c r="T185" s="14">
        <v>485074</v>
      </c>
    </row>
    <row r="186" spans="2:20" x14ac:dyDescent="0.25">
      <c r="B186" s="1">
        <v>4</v>
      </c>
      <c r="C186" t="s">
        <v>29</v>
      </c>
      <c r="D186" s="31">
        <v>483</v>
      </c>
      <c r="E186" s="1" t="s">
        <v>369</v>
      </c>
      <c r="F186" s="1" t="s">
        <v>27</v>
      </c>
      <c r="G186" s="30" t="s">
        <v>370</v>
      </c>
      <c r="H186" s="14">
        <v>95460</v>
      </c>
      <c r="I186" s="14">
        <v>48252</v>
      </c>
      <c r="J186" s="14">
        <v>0</v>
      </c>
      <c r="K186" s="14">
        <v>-1388</v>
      </c>
      <c r="L186" s="14">
        <v>-9008</v>
      </c>
      <c r="M186" s="14">
        <v>-8536</v>
      </c>
      <c r="N186" s="14">
        <v>261</v>
      </c>
      <c r="O186" s="14">
        <v>-2</v>
      </c>
      <c r="P186" s="14">
        <v>-48630</v>
      </c>
      <c r="Q186" s="14">
        <v>264</v>
      </c>
      <c r="R186" s="14">
        <v>89</v>
      </c>
      <c r="S186" s="14">
        <v>-5777</v>
      </c>
      <c r="T186" s="14">
        <v>70985</v>
      </c>
    </row>
    <row r="187" spans="2:20" x14ac:dyDescent="0.25">
      <c r="B187" s="1">
        <v>4</v>
      </c>
      <c r="C187" t="s">
        <v>29</v>
      </c>
      <c r="D187" s="31">
        <v>730</v>
      </c>
      <c r="E187" s="1" t="s">
        <v>371</v>
      </c>
      <c r="F187" s="1" t="s">
        <v>27</v>
      </c>
      <c r="G187" s="30" t="s">
        <v>372</v>
      </c>
      <c r="H187" s="14">
        <v>187806</v>
      </c>
      <c r="I187" s="14">
        <v>94930</v>
      </c>
      <c r="J187" s="14">
        <v>0</v>
      </c>
      <c r="K187" s="14">
        <v>-2731</v>
      </c>
      <c r="L187" s="14">
        <v>-17723</v>
      </c>
      <c r="M187" s="14">
        <v>-16793</v>
      </c>
      <c r="N187" s="14">
        <v>514</v>
      </c>
      <c r="O187" s="14">
        <v>-2</v>
      </c>
      <c r="P187" s="14">
        <v>-95674</v>
      </c>
      <c r="Q187" s="14">
        <v>519</v>
      </c>
      <c r="R187" s="14">
        <v>174</v>
      </c>
      <c r="S187" s="14">
        <v>61428</v>
      </c>
      <c r="T187" s="14">
        <v>212448</v>
      </c>
    </row>
    <row r="188" spans="2:20" x14ac:dyDescent="0.25">
      <c r="B188" s="1">
        <v>4</v>
      </c>
      <c r="C188" t="s">
        <v>29</v>
      </c>
      <c r="D188" s="31">
        <v>484</v>
      </c>
      <c r="E188" s="1" t="s">
        <v>373</v>
      </c>
      <c r="F188" s="1" t="s">
        <v>27</v>
      </c>
      <c r="G188" s="30" t="s">
        <v>374</v>
      </c>
      <c r="H188" s="14">
        <v>91813</v>
      </c>
      <c r="I188" s="14">
        <v>46408</v>
      </c>
      <c r="J188" s="14">
        <v>0</v>
      </c>
      <c r="K188" s="14">
        <v>-1335</v>
      </c>
      <c r="L188" s="14">
        <v>-8664</v>
      </c>
      <c r="M188" s="14">
        <v>-8210</v>
      </c>
      <c r="N188" s="14">
        <v>251</v>
      </c>
      <c r="O188" s="14">
        <v>-2</v>
      </c>
      <c r="P188" s="14">
        <v>-46773</v>
      </c>
      <c r="Q188" s="14">
        <v>254</v>
      </c>
      <c r="R188" s="14">
        <v>85</v>
      </c>
      <c r="S188" s="14">
        <v>4893</v>
      </c>
      <c r="T188" s="14">
        <v>78720</v>
      </c>
    </row>
    <row r="189" spans="2:20" x14ac:dyDescent="0.25">
      <c r="B189" s="1">
        <v>4</v>
      </c>
      <c r="C189" t="s">
        <v>29</v>
      </c>
      <c r="D189" s="31">
        <v>486</v>
      </c>
      <c r="E189" s="1" t="s">
        <v>375</v>
      </c>
      <c r="F189" s="1" t="s">
        <v>27</v>
      </c>
      <c r="G189" s="30" t="s">
        <v>376</v>
      </c>
      <c r="H189" s="14">
        <v>208232</v>
      </c>
      <c r="I189" s="14">
        <v>105254</v>
      </c>
      <c r="J189" s="14">
        <v>0</v>
      </c>
      <c r="K189" s="14">
        <v>-3028</v>
      </c>
      <c r="L189" s="14">
        <v>-19650</v>
      </c>
      <c r="M189" s="14">
        <v>-18619</v>
      </c>
      <c r="N189" s="14">
        <v>570</v>
      </c>
      <c r="O189" s="14">
        <v>1</v>
      </c>
      <c r="P189" s="14">
        <v>-106080</v>
      </c>
      <c r="Q189" s="14">
        <v>575</v>
      </c>
      <c r="R189" s="14">
        <v>193</v>
      </c>
      <c r="S189" s="14">
        <v>41661</v>
      </c>
      <c r="T189" s="14">
        <v>209109</v>
      </c>
    </row>
    <row r="190" spans="2:20" x14ac:dyDescent="0.25">
      <c r="B190" s="1">
        <v>4</v>
      </c>
      <c r="C190" t="s">
        <v>29</v>
      </c>
      <c r="D190" s="31">
        <v>1716</v>
      </c>
      <c r="E190" s="1" t="s">
        <v>377</v>
      </c>
      <c r="F190" s="1" t="s">
        <v>27</v>
      </c>
      <c r="G190" s="30" t="s">
        <v>378</v>
      </c>
      <c r="H190" s="14">
        <v>258256</v>
      </c>
      <c r="I190" s="14">
        <v>130540</v>
      </c>
      <c r="J190" s="14">
        <v>0</v>
      </c>
      <c r="K190" s="14">
        <v>-3755</v>
      </c>
      <c r="L190" s="14">
        <v>-24371</v>
      </c>
      <c r="M190" s="14">
        <v>-23092</v>
      </c>
      <c r="N190" s="14">
        <v>707</v>
      </c>
      <c r="O190" s="14">
        <v>-3</v>
      </c>
      <c r="P190" s="14">
        <v>-131564</v>
      </c>
      <c r="Q190" s="14">
        <v>714</v>
      </c>
      <c r="R190" s="14">
        <v>240</v>
      </c>
      <c r="S190" s="14">
        <v>74742</v>
      </c>
      <c r="T190" s="14">
        <v>282414</v>
      </c>
    </row>
    <row r="191" spans="2:20" x14ac:dyDescent="0.25">
      <c r="B191" s="1">
        <v>4</v>
      </c>
      <c r="C191" t="s">
        <v>29</v>
      </c>
      <c r="D191" s="31">
        <v>488</v>
      </c>
      <c r="E191" s="1" t="s">
        <v>379</v>
      </c>
      <c r="F191" s="1" t="s">
        <v>27</v>
      </c>
      <c r="G191" s="30" t="s">
        <v>380</v>
      </c>
      <c r="H191" s="14">
        <v>127967</v>
      </c>
      <c r="I191" s="14">
        <v>64683</v>
      </c>
      <c r="J191" s="14">
        <v>0</v>
      </c>
      <c r="K191" s="14">
        <v>-1861</v>
      </c>
      <c r="L191" s="14">
        <v>-12076</v>
      </c>
      <c r="M191" s="14">
        <v>-11442</v>
      </c>
      <c r="N191" s="14">
        <v>351</v>
      </c>
      <c r="O191" s="14">
        <v>0</v>
      </c>
      <c r="P191" s="14">
        <v>-65190</v>
      </c>
      <c r="Q191" s="14">
        <v>354</v>
      </c>
      <c r="R191" s="14">
        <v>119</v>
      </c>
      <c r="S191" s="14">
        <v>29294</v>
      </c>
      <c r="T191" s="14">
        <v>132199</v>
      </c>
    </row>
    <row r="192" spans="2:20" x14ac:dyDescent="0.25">
      <c r="B192" s="1">
        <v>4</v>
      </c>
      <c r="C192" t="s">
        <v>29</v>
      </c>
      <c r="D192" s="31">
        <v>489</v>
      </c>
      <c r="E192" s="1" t="s">
        <v>381</v>
      </c>
      <c r="F192" s="1" t="s">
        <v>27</v>
      </c>
      <c r="G192" s="30" t="s">
        <v>382</v>
      </c>
      <c r="H192" s="14">
        <v>143864</v>
      </c>
      <c r="I192" s="14">
        <v>72718</v>
      </c>
      <c r="J192" s="14">
        <v>0</v>
      </c>
      <c r="K192" s="14">
        <v>-2092</v>
      </c>
      <c r="L192" s="14">
        <v>-13576</v>
      </c>
      <c r="M192" s="14">
        <v>-12864</v>
      </c>
      <c r="N192" s="14">
        <v>394</v>
      </c>
      <c r="O192" s="14">
        <v>-2</v>
      </c>
      <c r="P192" s="14">
        <v>-73289</v>
      </c>
      <c r="Q192" s="14">
        <v>398</v>
      </c>
      <c r="R192" s="14">
        <v>134</v>
      </c>
      <c r="S192" s="14">
        <v>-224</v>
      </c>
      <c r="T192" s="14">
        <v>115461</v>
      </c>
    </row>
    <row r="193" spans="2:20" x14ac:dyDescent="0.25">
      <c r="B193" s="1">
        <v>4</v>
      </c>
      <c r="C193" t="s">
        <v>29</v>
      </c>
      <c r="D193" s="31">
        <v>490</v>
      </c>
      <c r="E193" s="1" t="s">
        <v>383</v>
      </c>
      <c r="F193" s="1" t="s">
        <v>27</v>
      </c>
      <c r="G193" s="30" t="s">
        <v>384</v>
      </c>
      <c r="H193" s="14">
        <v>80965</v>
      </c>
      <c r="I193" s="14">
        <v>40925</v>
      </c>
      <c r="J193" s="14">
        <v>0</v>
      </c>
      <c r="K193" s="14">
        <v>-1177</v>
      </c>
      <c r="L193" s="14">
        <v>-7640</v>
      </c>
      <c r="M193" s="14">
        <v>-7240</v>
      </c>
      <c r="N193" s="14">
        <v>222</v>
      </c>
      <c r="O193" s="14">
        <v>-3</v>
      </c>
      <c r="P193" s="14">
        <v>-41246</v>
      </c>
      <c r="Q193" s="14">
        <v>224</v>
      </c>
      <c r="R193" s="14">
        <v>75</v>
      </c>
      <c r="S193" s="14">
        <v>26507</v>
      </c>
      <c r="T193" s="14">
        <v>91612</v>
      </c>
    </row>
    <row r="194" spans="2:20" x14ac:dyDescent="0.25">
      <c r="B194" s="1">
        <v>4</v>
      </c>
      <c r="C194" t="s">
        <v>29</v>
      </c>
      <c r="D194" s="31">
        <v>810</v>
      </c>
      <c r="E194" s="1" t="s">
        <v>385</v>
      </c>
      <c r="F194" s="1" t="s">
        <v>27</v>
      </c>
      <c r="G194" s="30" t="s">
        <v>386</v>
      </c>
      <c r="H194" s="14">
        <v>7494168</v>
      </c>
      <c r="I194" s="14">
        <v>3788049</v>
      </c>
      <c r="J194" s="14">
        <v>0</v>
      </c>
      <c r="K194" s="14">
        <v>-108962</v>
      </c>
      <c r="L194" s="14">
        <v>-707202</v>
      </c>
      <c r="M194" s="14">
        <v>-670104</v>
      </c>
      <c r="N194" s="14">
        <v>20527</v>
      </c>
      <c r="O194" s="14">
        <v>-53</v>
      </c>
      <c r="P194" s="14">
        <v>-3817762</v>
      </c>
      <c r="Q194" s="14">
        <v>20710</v>
      </c>
      <c r="R194" s="14">
        <v>6961</v>
      </c>
      <c r="S194" s="14">
        <v>-304815</v>
      </c>
      <c r="T194" s="14">
        <v>5721517</v>
      </c>
    </row>
    <row r="195" spans="2:20" x14ac:dyDescent="0.25">
      <c r="B195" s="1">
        <v>4</v>
      </c>
      <c r="C195" t="s">
        <v>29</v>
      </c>
      <c r="D195" s="31">
        <v>491</v>
      </c>
      <c r="E195" s="1" t="s">
        <v>387</v>
      </c>
      <c r="F195" s="1" t="s">
        <v>27</v>
      </c>
      <c r="G195" s="30" t="s">
        <v>388</v>
      </c>
      <c r="H195" s="14">
        <v>1403848</v>
      </c>
      <c r="I195" s="14">
        <v>709598</v>
      </c>
      <c r="J195" s="14">
        <v>0</v>
      </c>
      <c r="K195" s="14">
        <v>-20411</v>
      </c>
      <c r="L195" s="14">
        <v>-132477</v>
      </c>
      <c r="M195" s="14">
        <v>-125528</v>
      </c>
      <c r="N195" s="14">
        <v>3845</v>
      </c>
      <c r="O195" s="14">
        <v>-8</v>
      </c>
      <c r="P195" s="14">
        <v>-715164</v>
      </c>
      <c r="Q195" s="14">
        <v>3879</v>
      </c>
      <c r="R195" s="14">
        <v>1304</v>
      </c>
      <c r="S195" s="14">
        <v>-14854</v>
      </c>
      <c r="T195" s="14">
        <v>1114032</v>
      </c>
    </row>
    <row r="196" spans="2:20" x14ac:dyDescent="0.25">
      <c r="B196" s="1">
        <v>4</v>
      </c>
      <c r="C196" t="s">
        <v>29</v>
      </c>
      <c r="D196" s="31">
        <v>492</v>
      </c>
      <c r="E196" s="1" t="s">
        <v>389</v>
      </c>
      <c r="F196" s="1" t="s">
        <v>27</v>
      </c>
      <c r="G196" s="30" t="s">
        <v>390</v>
      </c>
      <c r="H196" s="14">
        <v>1457478</v>
      </c>
      <c r="I196" s="14">
        <v>736706</v>
      </c>
      <c r="J196" s="14">
        <v>0</v>
      </c>
      <c r="K196" s="14">
        <v>-21191</v>
      </c>
      <c r="L196" s="14">
        <v>-137538</v>
      </c>
      <c r="M196" s="14">
        <v>-130323</v>
      </c>
      <c r="N196" s="14">
        <v>3992</v>
      </c>
      <c r="O196" s="14">
        <v>-8</v>
      </c>
      <c r="P196" s="14">
        <v>-742484</v>
      </c>
      <c r="Q196" s="14">
        <v>4028</v>
      </c>
      <c r="R196" s="14">
        <v>1354</v>
      </c>
      <c r="S196" s="14">
        <v>535444</v>
      </c>
      <c r="T196" s="14">
        <v>1707458</v>
      </c>
    </row>
    <row r="197" spans="2:20" x14ac:dyDescent="0.25">
      <c r="B197" s="1">
        <v>4</v>
      </c>
      <c r="C197" t="s">
        <v>29</v>
      </c>
      <c r="D197" s="31">
        <v>493</v>
      </c>
      <c r="E197" s="1" t="s">
        <v>391</v>
      </c>
      <c r="F197" s="1" t="s">
        <v>27</v>
      </c>
      <c r="G197" s="30" t="s">
        <v>392</v>
      </c>
      <c r="H197" s="14">
        <v>208433</v>
      </c>
      <c r="I197" s="14">
        <v>105356</v>
      </c>
      <c r="J197" s="14">
        <v>0</v>
      </c>
      <c r="K197" s="14">
        <v>-3031</v>
      </c>
      <c r="L197" s="14">
        <v>-19669</v>
      </c>
      <c r="M197" s="14">
        <v>-18637</v>
      </c>
      <c r="N197" s="14">
        <v>571</v>
      </c>
      <c r="O197" s="14">
        <v>-4</v>
      </c>
      <c r="P197" s="14">
        <v>-106182</v>
      </c>
      <c r="Q197" s="14">
        <v>576</v>
      </c>
      <c r="R197" s="14">
        <v>194</v>
      </c>
      <c r="S197" s="14">
        <v>-11513</v>
      </c>
      <c r="T197" s="14">
        <v>156094</v>
      </c>
    </row>
    <row r="198" spans="2:20" x14ac:dyDescent="0.25">
      <c r="B198" s="1">
        <v>4</v>
      </c>
      <c r="C198" t="s">
        <v>29</v>
      </c>
      <c r="D198" s="31">
        <v>494</v>
      </c>
      <c r="E198" s="1" t="s">
        <v>393</v>
      </c>
      <c r="F198" s="1" t="s">
        <v>27</v>
      </c>
      <c r="G198" s="30" t="s">
        <v>394</v>
      </c>
      <c r="H198" s="14">
        <v>2186996</v>
      </c>
      <c r="I198" s="14">
        <v>1105453</v>
      </c>
      <c r="J198" s="14">
        <v>0</v>
      </c>
      <c r="K198" s="14">
        <v>-31798</v>
      </c>
      <c r="L198" s="14">
        <v>-206380</v>
      </c>
      <c r="M198" s="14">
        <v>-195554</v>
      </c>
      <c r="N198" s="14">
        <v>5990</v>
      </c>
      <c r="O198" s="14">
        <v>-15</v>
      </c>
      <c r="P198" s="14">
        <v>-1114124</v>
      </c>
      <c r="Q198" s="14">
        <v>6044</v>
      </c>
      <c r="R198" s="14">
        <v>2031</v>
      </c>
      <c r="S198" s="14">
        <v>-136626</v>
      </c>
      <c r="T198" s="14">
        <v>1622017</v>
      </c>
    </row>
    <row r="199" spans="2:20" x14ac:dyDescent="0.25">
      <c r="B199" s="1">
        <v>4</v>
      </c>
      <c r="C199" t="s">
        <v>29</v>
      </c>
      <c r="D199" s="31">
        <v>496</v>
      </c>
      <c r="E199" s="1" t="s">
        <v>395</v>
      </c>
      <c r="F199" s="1" t="s">
        <v>27</v>
      </c>
      <c r="G199" s="30" t="s">
        <v>396</v>
      </c>
      <c r="H199" s="14">
        <v>293469</v>
      </c>
      <c r="I199" s="14">
        <v>148339</v>
      </c>
      <c r="J199" s="14">
        <v>0</v>
      </c>
      <c r="K199" s="14">
        <v>-4267</v>
      </c>
      <c r="L199" s="14">
        <v>-27694</v>
      </c>
      <c r="M199" s="14">
        <v>-26241</v>
      </c>
      <c r="N199" s="14">
        <v>804</v>
      </c>
      <c r="O199" s="14">
        <v>-3</v>
      </c>
      <c r="P199" s="14">
        <v>-149502</v>
      </c>
      <c r="Q199" s="14">
        <v>811</v>
      </c>
      <c r="R199" s="14">
        <v>273</v>
      </c>
      <c r="S199" s="14">
        <v>76869</v>
      </c>
      <c r="T199" s="14">
        <v>312858</v>
      </c>
    </row>
    <row r="200" spans="2:20" x14ac:dyDescent="0.25">
      <c r="B200" s="1">
        <v>4</v>
      </c>
      <c r="C200" t="s">
        <v>29</v>
      </c>
      <c r="D200" s="31">
        <v>497</v>
      </c>
      <c r="E200" s="1" t="s">
        <v>397</v>
      </c>
      <c r="F200" s="1" t="s">
        <v>27</v>
      </c>
      <c r="G200" s="30" t="s">
        <v>398</v>
      </c>
      <c r="H200" s="14">
        <v>216758</v>
      </c>
      <c r="I200" s="14">
        <v>109564</v>
      </c>
      <c r="J200" s="14">
        <v>0</v>
      </c>
      <c r="K200" s="14">
        <v>-3152</v>
      </c>
      <c r="L200" s="14">
        <v>-20455</v>
      </c>
      <c r="M200" s="14">
        <v>-19382</v>
      </c>
      <c r="N200" s="14">
        <v>594</v>
      </c>
      <c r="O200" s="14">
        <v>-3</v>
      </c>
      <c r="P200" s="14">
        <v>-110423</v>
      </c>
      <c r="Q200" s="14">
        <v>599</v>
      </c>
      <c r="R200" s="14">
        <v>201</v>
      </c>
      <c r="S200" s="14">
        <v>-2967</v>
      </c>
      <c r="T200" s="14">
        <v>171334</v>
      </c>
    </row>
    <row r="201" spans="2:20" x14ac:dyDescent="0.25">
      <c r="B201" s="1">
        <v>4</v>
      </c>
      <c r="C201" t="s">
        <v>29</v>
      </c>
      <c r="D201" s="31">
        <v>498</v>
      </c>
      <c r="E201" s="1" t="s">
        <v>399</v>
      </c>
      <c r="F201" s="1" t="s">
        <v>27</v>
      </c>
      <c r="G201" s="30" t="s">
        <v>400</v>
      </c>
      <c r="H201" s="14">
        <v>424349</v>
      </c>
      <c r="I201" s="14">
        <v>214494</v>
      </c>
      <c r="J201" s="14">
        <v>0</v>
      </c>
      <c r="K201" s="14">
        <v>-6170</v>
      </c>
      <c r="L201" s="14">
        <v>-40045</v>
      </c>
      <c r="M201" s="14">
        <v>-37944</v>
      </c>
      <c r="N201" s="14">
        <v>1162</v>
      </c>
      <c r="O201" s="14">
        <v>-4</v>
      </c>
      <c r="P201" s="14">
        <v>-216176</v>
      </c>
      <c r="Q201" s="14">
        <v>1173</v>
      </c>
      <c r="R201" s="14">
        <v>394</v>
      </c>
      <c r="S201" s="14">
        <v>47511</v>
      </c>
      <c r="T201" s="14">
        <v>388744</v>
      </c>
    </row>
    <row r="202" spans="2:20" x14ac:dyDescent="0.25">
      <c r="B202" s="1">
        <v>4</v>
      </c>
      <c r="C202" t="s">
        <v>29</v>
      </c>
      <c r="D202" s="31">
        <v>499</v>
      </c>
      <c r="E202" s="1" t="s">
        <v>401</v>
      </c>
      <c r="F202" s="1" t="s">
        <v>27</v>
      </c>
      <c r="G202" s="30" t="s">
        <v>402</v>
      </c>
      <c r="H202" s="14">
        <v>224180</v>
      </c>
      <c r="I202" s="14">
        <v>113316</v>
      </c>
      <c r="J202" s="14">
        <v>0</v>
      </c>
      <c r="K202" s="14">
        <v>-3259</v>
      </c>
      <c r="L202" s="14">
        <v>-21155</v>
      </c>
      <c r="M202" s="14">
        <v>-20045</v>
      </c>
      <c r="N202" s="14">
        <v>614</v>
      </c>
      <c r="O202" s="14">
        <v>-2</v>
      </c>
      <c r="P202" s="14">
        <v>-114204</v>
      </c>
      <c r="Q202" s="14">
        <v>620</v>
      </c>
      <c r="R202" s="14">
        <v>208</v>
      </c>
      <c r="S202" s="14">
        <v>-1091</v>
      </c>
      <c r="T202" s="14">
        <v>179182</v>
      </c>
    </row>
    <row r="203" spans="2:20" x14ac:dyDescent="0.25">
      <c r="B203" s="1">
        <v>4</v>
      </c>
      <c r="C203" t="s">
        <v>29</v>
      </c>
      <c r="D203" s="31">
        <v>325</v>
      </c>
      <c r="E203" s="1" t="s">
        <v>403</v>
      </c>
      <c r="F203" s="1" t="s">
        <v>27</v>
      </c>
      <c r="G203" s="30" t="s">
        <v>404</v>
      </c>
      <c r="H203" s="14">
        <v>2657956</v>
      </c>
      <c r="I203" s="14">
        <v>1343507</v>
      </c>
      <c r="J203" s="14">
        <v>0</v>
      </c>
      <c r="K203" s="14">
        <v>-38646</v>
      </c>
      <c r="L203" s="14">
        <v>-250823</v>
      </c>
      <c r="M203" s="14">
        <v>-237666</v>
      </c>
      <c r="N203" s="14">
        <v>7280</v>
      </c>
      <c r="O203" s="14">
        <v>-20</v>
      </c>
      <c r="P203" s="14">
        <v>-1354045</v>
      </c>
      <c r="Q203" s="14">
        <v>7345</v>
      </c>
      <c r="R203" s="14">
        <v>2469</v>
      </c>
      <c r="S203" s="14">
        <v>-191872</v>
      </c>
      <c r="T203" s="14">
        <v>1945485</v>
      </c>
    </row>
    <row r="204" spans="2:20" x14ac:dyDescent="0.25">
      <c r="B204" s="1">
        <v>4</v>
      </c>
      <c r="C204" t="s">
        <v>29</v>
      </c>
      <c r="D204" s="31">
        <v>500</v>
      </c>
      <c r="E204" s="1" t="s">
        <v>405</v>
      </c>
      <c r="F204" s="1" t="s">
        <v>27</v>
      </c>
      <c r="G204" s="30" t="s">
        <v>406</v>
      </c>
      <c r="H204" s="14">
        <v>108776</v>
      </c>
      <c r="I204" s="14">
        <v>54983</v>
      </c>
      <c r="J204" s="14">
        <v>0</v>
      </c>
      <c r="K204" s="14">
        <v>-1582</v>
      </c>
      <c r="L204" s="14">
        <v>-10265</v>
      </c>
      <c r="M204" s="14">
        <v>-9726</v>
      </c>
      <c r="N204" s="14">
        <v>298</v>
      </c>
      <c r="O204" s="14">
        <v>-2</v>
      </c>
      <c r="P204" s="14">
        <v>-55414</v>
      </c>
      <c r="Q204" s="14">
        <v>301</v>
      </c>
      <c r="R204" s="14">
        <v>101</v>
      </c>
      <c r="S204" s="14">
        <v>26646</v>
      </c>
      <c r="T204" s="14">
        <v>114116</v>
      </c>
    </row>
    <row r="205" spans="2:20" x14ac:dyDescent="0.25">
      <c r="B205" s="1">
        <v>4</v>
      </c>
      <c r="C205" t="s">
        <v>29</v>
      </c>
      <c r="D205" s="31">
        <v>501</v>
      </c>
      <c r="E205" s="1" t="s">
        <v>407</v>
      </c>
      <c r="F205" s="1" t="s">
        <v>27</v>
      </c>
      <c r="G205" s="30" t="s">
        <v>408</v>
      </c>
      <c r="H205" s="14">
        <v>128164</v>
      </c>
      <c r="I205" s="14">
        <v>64782</v>
      </c>
      <c r="J205" s="14">
        <v>0</v>
      </c>
      <c r="K205" s="14">
        <v>-1863</v>
      </c>
      <c r="L205" s="14">
        <v>-12094</v>
      </c>
      <c r="M205" s="14">
        <v>-11460</v>
      </c>
      <c r="N205" s="14">
        <v>351</v>
      </c>
      <c r="O205" s="14">
        <v>-1</v>
      </c>
      <c r="P205" s="14">
        <v>-65291</v>
      </c>
      <c r="Q205" s="14">
        <v>354</v>
      </c>
      <c r="R205" s="14">
        <v>119</v>
      </c>
      <c r="S205" s="14">
        <v>145873</v>
      </c>
      <c r="T205" s="14">
        <v>248934</v>
      </c>
    </row>
    <row r="206" spans="2:20" x14ac:dyDescent="0.25">
      <c r="B206" s="1">
        <v>4</v>
      </c>
      <c r="C206" t="s">
        <v>29</v>
      </c>
      <c r="D206" s="31">
        <v>502</v>
      </c>
      <c r="E206" s="1" t="s">
        <v>409</v>
      </c>
      <c r="F206" s="1" t="s">
        <v>27</v>
      </c>
      <c r="G206" s="30" t="s">
        <v>410</v>
      </c>
      <c r="H206" s="14">
        <v>203143</v>
      </c>
      <c r="I206" s="14">
        <v>102682</v>
      </c>
      <c r="J206" s="14">
        <v>0</v>
      </c>
      <c r="K206" s="14">
        <v>-2954</v>
      </c>
      <c r="L206" s="14">
        <v>-19170</v>
      </c>
      <c r="M206" s="14">
        <v>-18164</v>
      </c>
      <c r="N206" s="14">
        <v>556</v>
      </c>
      <c r="O206" s="14">
        <v>-1</v>
      </c>
      <c r="P206" s="14">
        <v>-103487</v>
      </c>
      <c r="Q206" s="14">
        <v>561</v>
      </c>
      <c r="R206" s="14">
        <v>189</v>
      </c>
      <c r="S206" s="14">
        <v>65583</v>
      </c>
      <c r="T206" s="14">
        <v>228938</v>
      </c>
    </row>
    <row r="207" spans="2:20" x14ac:dyDescent="0.25">
      <c r="B207" s="1">
        <v>4</v>
      </c>
      <c r="C207" t="s">
        <v>29</v>
      </c>
      <c r="D207" s="31">
        <v>1284</v>
      </c>
      <c r="E207" s="1" t="s">
        <v>411</v>
      </c>
      <c r="F207" s="1" t="s">
        <v>27</v>
      </c>
      <c r="G207" s="30" t="s">
        <v>412</v>
      </c>
      <c r="H207" s="14">
        <v>589223</v>
      </c>
      <c r="I207" s="14">
        <v>297832</v>
      </c>
      <c r="J207" s="14">
        <v>0</v>
      </c>
      <c r="K207" s="14">
        <v>-8567</v>
      </c>
      <c r="L207" s="14">
        <v>-55603</v>
      </c>
      <c r="M207" s="14">
        <v>-52686</v>
      </c>
      <c r="N207" s="14">
        <v>1614</v>
      </c>
      <c r="O207" s="14">
        <v>-4</v>
      </c>
      <c r="P207" s="14">
        <v>-300168</v>
      </c>
      <c r="Q207" s="14">
        <v>1628</v>
      </c>
      <c r="R207" s="14">
        <v>547</v>
      </c>
      <c r="S207" s="14">
        <v>-128731</v>
      </c>
      <c r="T207" s="14">
        <v>345085</v>
      </c>
    </row>
    <row r="208" spans="2:20" x14ac:dyDescent="0.25">
      <c r="B208" s="1">
        <v>4</v>
      </c>
      <c r="C208" t="s">
        <v>29</v>
      </c>
      <c r="D208" s="31">
        <v>503</v>
      </c>
      <c r="E208" s="1" t="s">
        <v>413</v>
      </c>
      <c r="F208" s="1" t="s">
        <v>27</v>
      </c>
      <c r="G208" s="30" t="s">
        <v>414</v>
      </c>
      <c r="H208" s="14">
        <v>300922</v>
      </c>
      <c r="I208" s="14">
        <v>152106</v>
      </c>
      <c r="J208" s="14">
        <v>0</v>
      </c>
      <c r="K208" s="14">
        <v>-4375</v>
      </c>
      <c r="L208" s="14">
        <v>-28397</v>
      </c>
      <c r="M208" s="14">
        <v>-26907</v>
      </c>
      <c r="N208" s="14">
        <v>824</v>
      </c>
      <c r="O208" s="14">
        <v>0</v>
      </c>
      <c r="P208" s="14">
        <v>-153299</v>
      </c>
      <c r="Q208" s="14">
        <v>832</v>
      </c>
      <c r="R208" s="14">
        <v>280</v>
      </c>
      <c r="S208" s="14">
        <v>-492</v>
      </c>
      <c r="T208" s="14">
        <v>241494</v>
      </c>
    </row>
    <row r="209" spans="2:20" x14ac:dyDescent="0.25">
      <c r="B209" s="1">
        <v>4</v>
      </c>
      <c r="C209" t="s">
        <v>29</v>
      </c>
      <c r="D209" s="31">
        <v>1796</v>
      </c>
      <c r="E209" s="1" t="s">
        <v>415</v>
      </c>
      <c r="F209" s="1" t="s">
        <v>27</v>
      </c>
      <c r="G209" s="30" t="s">
        <v>416</v>
      </c>
      <c r="H209" s="14">
        <v>3882795</v>
      </c>
      <c r="I209" s="14">
        <v>1962622</v>
      </c>
      <c r="J209" s="14">
        <v>0</v>
      </c>
      <c r="K209" s="14">
        <v>-56454</v>
      </c>
      <c r="L209" s="14">
        <v>-366408</v>
      </c>
      <c r="M209" s="14">
        <v>-347187</v>
      </c>
      <c r="N209" s="14">
        <v>10635</v>
      </c>
      <c r="O209" s="14">
        <v>-28</v>
      </c>
      <c r="P209" s="14">
        <v>-1978016</v>
      </c>
      <c r="Q209" s="14">
        <v>10730</v>
      </c>
      <c r="R209" s="14">
        <v>3607</v>
      </c>
      <c r="S209" s="14">
        <v>-17079</v>
      </c>
      <c r="T209" s="14">
        <v>3105217</v>
      </c>
    </row>
    <row r="210" spans="2:20" x14ac:dyDescent="0.25">
      <c r="B210" s="1">
        <v>4</v>
      </c>
      <c r="C210" t="s">
        <v>29</v>
      </c>
      <c r="D210" s="31">
        <v>504</v>
      </c>
      <c r="E210" s="1" t="s">
        <v>417</v>
      </c>
      <c r="F210" s="1" t="s">
        <v>27</v>
      </c>
      <c r="G210" s="30" t="s">
        <v>418</v>
      </c>
      <c r="H210" s="14">
        <v>291883</v>
      </c>
      <c r="I210" s="14">
        <v>147537</v>
      </c>
      <c r="J210" s="14">
        <v>0</v>
      </c>
      <c r="K210" s="14">
        <v>-4244</v>
      </c>
      <c r="L210" s="14">
        <v>-27544</v>
      </c>
      <c r="M210" s="14">
        <v>-26099</v>
      </c>
      <c r="N210" s="14">
        <v>799</v>
      </c>
      <c r="O210" s="14">
        <v>-1</v>
      </c>
      <c r="P210" s="14">
        <v>-148694</v>
      </c>
      <c r="Q210" s="14">
        <v>807</v>
      </c>
      <c r="R210" s="14">
        <v>271</v>
      </c>
      <c r="S210" s="14">
        <v>75722</v>
      </c>
      <c r="T210" s="14">
        <v>310437</v>
      </c>
    </row>
    <row r="211" spans="2:20" x14ac:dyDescent="0.25">
      <c r="B211" s="1">
        <v>4</v>
      </c>
      <c r="C211" t="s">
        <v>29</v>
      </c>
      <c r="D211" s="31">
        <v>505</v>
      </c>
      <c r="E211" s="1" t="s">
        <v>419</v>
      </c>
      <c r="F211" s="1" t="s">
        <v>27</v>
      </c>
      <c r="G211" s="30" t="s">
        <v>420</v>
      </c>
      <c r="H211" s="14">
        <v>243880</v>
      </c>
      <c r="I211" s="14">
        <v>123273</v>
      </c>
      <c r="J211" s="14">
        <v>0</v>
      </c>
      <c r="K211" s="14">
        <v>-3546</v>
      </c>
      <c r="L211" s="14">
        <v>-23014</v>
      </c>
      <c r="M211" s="14">
        <v>-21807</v>
      </c>
      <c r="N211" s="14">
        <v>668</v>
      </c>
      <c r="O211" s="14">
        <v>-2</v>
      </c>
      <c r="P211" s="14">
        <v>-124240</v>
      </c>
      <c r="Q211" s="14">
        <v>674</v>
      </c>
      <c r="R211" s="14">
        <v>227</v>
      </c>
      <c r="S211" s="14">
        <v>4173</v>
      </c>
      <c r="T211" s="14">
        <v>200286</v>
      </c>
    </row>
    <row r="212" spans="2:20" x14ac:dyDescent="0.25">
      <c r="B212" s="1">
        <v>4</v>
      </c>
      <c r="C212" t="s">
        <v>29</v>
      </c>
      <c r="D212" s="31">
        <v>506</v>
      </c>
      <c r="E212" s="1" t="s">
        <v>421</v>
      </c>
      <c r="F212" s="1" t="s">
        <v>27</v>
      </c>
      <c r="G212" s="30" t="s">
        <v>422</v>
      </c>
      <c r="H212" s="14">
        <v>419025</v>
      </c>
      <c r="I212" s="14">
        <v>211803</v>
      </c>
      <c r="J212" s="14">
        <v>0</v>
      </c>
      <c r="K212" s="14">
        <v>-6092</v>
      </c>
      <c r="L212" s="14">
        <v>-39542</v>
      </c>
      <c r="M212" s="14">
        <v>-37468</v>
      </c>
      <c r="N212" s="14">
        <v>1148</v>
      </c>
      <c r="O212" s="14">
        <v>-3</v>
      </c>
      <c r="P212" s="14">
        <v>-213464</v>
      </c>
      <c r="Q212" s="14">
        <v>1158</v>
      </c>
      <c r="R212" s="14">
        <v>389</v>
      </c>
      <c r="S212" s="14">
        <v>81728</v>
      </c>
      <c r="T212" s="14">
        <v>418682</v>
      </c>
    </row>
    <row r="213" spans="2:20" x14ac:dyDescent="0.25">
      <c r="B213" s="1">
        <v>4</v>
      </c>
      <c r="C213" t="s">
        <v>29</v>
      </c>
      <c r="D213" s="31">
        <v>1882</v>
      </c>
      <c r="E213" s="1" t="s">
        <v>423</v>
      </c>
      <c r="F213" s="1" t="s">
        <v>27</v>
      </c>
      <c r="G213" s="30" t="s">
        <v>424</v>
      </c>
      <c r="H213" s="14">
        <v>458652</v>
      </c>
      <c r="I213" s="14">
        <v>231833</v>
      </c>
      <c r="J213" s="14">
        <v>0</v>
      </c>
      <c r="K213" s="14">
        <v>-6669</v>
      </c>
      <c r="L213" s="14">
        <v>-43282</v>
      </c>
      <c r="M213" s="14">
        <v>-41011</v>
      </c>
      <c r="N213" s="14">
        <v>1256</v>
      </c>
      <c r="O213" s="14">
        <v>-4</v>
      </c>
      <c r="P213" s="14">
        <v>-233652</v>
      </c>
      <c r="Q213" s="14">
        <v>1267</v>
      </c>
      <c r="R213" s="14">
        <v>426</v>
      </c>
      <c r="S213" s="14">
        <v>78481</v>
      </c>
      <c r="T213" s="14">
        <v>447297</v>
      </c>
    </row>
    <row r="214" spans="2:20" x14ac:dyDescent="0.25">
      <c r="B214" s="1">
        <v>4</v>
      </c>
      <c r="C214" t="s">
        <v>29</v>
      </c>
      <c r="D214" s="31">
        <v>1008</v>
      </c>
      <c r="E214" s="1" t="s">
        <v>425</v>
      </c>
      <c r="F214" s="1" t="s">
        <v>27</v>
      </c>
      <c r="G214" s="30" t="s">
        <v>426</v>
      </c>
      <c r="H214" s="14">
        <v>181759</v>
      </c>
      <c r="I214" s="14">
        <v>91873</v>
      </c>
      <c r="J214" s="14">
        <v>0</v>
      </c>
      <c r="K214" s="14">
        <v>-2643</v>
      </c>
      <c r="L214" s="14">
        <v>-17152</v>
      </c>
      <c r="M214" s="14">
        <v>-16252</v>
      </c>
      <c r="N214" s="14">
        <v>498</v>
      </c>
      <c r="O214" s="14">
        <v>0</v>
      </c>
      <c r="P214" s="14">
        <v>-92594</v>
      </c>
      <c r="Q214" s="14">
        <v>502</v>
      </c>
      <c r="R214" s="14">
        <v>169</v>
      </c>
      <c r="S214" s="14">
        <v>2376</v>
      </c>
      <c r="T214" s="14">
        <v>148536</v>
      </c>
    </row>
    <row r="215" spans="2:20" x14ac:dyDescent="0.25">
      <c r="B215" s="1">
        <v>4</v>
      </c>
      <c r="C215" t="s">
        <v>29</v>
      </c>
      <c r="D215" s="31">
        <v>508</v>
      </c>
      <c r="E215" s="1" t="s">
        <v>427</v>
      </c>
      <c r="F215" s="1" t="s">
        <v>27</v>
      </c>
      <c r="G215" s="30" t="s">
        <v>428</v>
      </c>
      <c r="H215" s="14">
        <v>60369</v>
      </c>
      <c r="I215" s="14">
        <v>30515</v>
      </c>
      <c r="J215" s="14">
        <v>0</v>
      </c>
      <c r="K215" s="14">
        <v>-878</v>
      </c>
      <c r="L215" s="14">
        <v>-5697</v>
      </c>
      <c r="M215" s="14">
        <v>-5398</v>
      </c>
      <c r="N215" s="14">
        <v>165</v>
      </c>
      <c r="O215" s="14">
        <v>0</v>
      </c>
      <c r="P215" s="14">
        <v>-30754</v>
      </c>
      <c r="Q215" s="14">
        <v>167</v>
      </c>
      <c r="R215" s="14">
        <v>56</v>
      </c>
      <c r="S215" s="14">
        <v>3917</v>
      </c>
      <c r="T215" s="14">
        <v>52462</v>
      </c>
    </row>
    <row r="216" spans="2:20" x14ac:dyDescent="0.25">
      <c r="B216" s="1">
        <v>4</v>
      </c>
      <c r="C216" t="s">
        <v>29</v>
      </c>
      <c r="D216" s="31">
        <v>1583</v>
      </c>
      <c r="E216" s="1" t="s">
        <v>429</v>
      </c>
      <c r="F216" s="1" t="s">
        <v>27</v>
      </c>
      <c r="G216" s="30" t="s">
        <v>430</v>
      </c>
      <c r="H216" s="14">
        <v>528738</v>
      </c>
      <c r="I216" s="14">
        <v>267259</v>
      </c>
      <c r="J216" s="14">
        <v>0</v>
      </c>
      <c r="K216" s="14">
        <v>-7688</v>
      </c>
      <c r="L216" s="14">
        <v>-49895</v>
      </c>
      <c r="M216" s="14">
        <v>-47278</v>
      </c>
      <c r="N216" s="14">
        <v>1448</v>
      </c>
      <c r="O216" s="14">
        <v>-5</v>
      </c>
      <c r="P216" s="14">
        <v>-269356</v>
      </c>
      <c r="Q216" s="14">
        <v>1461</v>
      </c>
      <c r="R216" s="14">
        <v>491</v>
      </c>
      <c r="S216" s="14">
        <v>69042</v>
      </c>
      <c r="T216" s="14">
        <v>494217</v>
      </c>
    </row>
    <row r="217" spans="2:20" x14ac:dyDescent="0.25">
      <c r="B217" s="1">
        <v>4</v>
      </c>
      <c r="C217" t="s">
        <v>29</v>
      </c>
      <c r="D217" s="31">
        <v>509</v>
      </c>
      <c r="E217" s="1" t="s">
        <v>431</v>
      </c>
      <c r="F217" s="1" t="s">
        <v>27</v>
      </c>
      <c r="G217" s="30" t="s">
        <v>432</v>
      </c>
      <c r="H217" s="14">
        <v>11036761</v>
      </c>
      <c r="I217" s="14">
        <v>5578711</v>
      </c>
      <c r="J217" s="14">
        <v>0</v>
      </c>
      <c r="K217" s="14">
        <v>-160470</v>
      </c>
      <c r="L217" s="14">
        <v>-1041506</v>
      </c>
      <c r="M217" s="14">
        <v>-986871</v>
      </c>
      <c r="N217" s="14">
        <v>30230</v>
      </c>
      <c r="O217" s="14">
        <v>-79</v>
      </c>
      <c r="P217" s="14">
        <v>-5622468</v>
      </c>
      <c r="Q217" s="14">
        <v>30500</v>
      </c>
      <c r="R217" s="14">
        <v>10252</v>
      </c>
      <c r="S217" s="14">
        <v>-527835</v>
      </c>
      <c r="T217" s="14">
        <v>8347225</v>
      </c>
    </row>
    <row r="218" spans="2:20" x14ac:dyDescent="0.25">
      <c r="B218" s="1">
        <v>4</v>
      </c>
      <c r="C218" t="s">
        <v>29</v>
      </c>
      <c r="D218" s="31">
        <v>511</v>
      </c>
      <c r="E218" s="1" t="s">
        <v>433</v>
      </c>
      <c r="F218" s="1" t="s">
        <v>27</v>
      </c>
      <c r="G218" s="30" t="s">
        <v>434</v>
      </c>
      <c r="H218" s="14">
        <v>68990</v>
      </c>
      <c r="I218" s="14">
        <v>34872</v>
      </c>
      <c r="J218" s="14">
        <v>0</v>
      </c>
      <c r="K218" s="14">
        <v>-1003</v>
      </c>
      <c r="L218" s="14">
        <v>-6510</v>
      </c>
      <c r="M218" s="14">
        <v>-6169</v>
      </c>
      <c r="N218" s="14">
        <v>189</v>
      </c>
      <c r="O218" s="14">
        <v>-1</v>
      </c>
      <c r="P218" s="14">
        <v>-35146</v>
      </c>
      <c r="Q218" s="14">
        <v>191</v>
      </c>
      <c r="R218" s="14">
        <v>64</v>
      </c>
      <c r="S218" s="14">
        <v>12610</v>
      </c>
      <c r="T218" s="14">
        <v>68087</v>
      </c>
    </row>
    <row r="219" spans="2:20" x14ac:dyDescent="0.25">
      <c r="B219" s="1">
        <v>4</v>
      </c>
      <c r="C219" t="s">
        <v>29</v>
      </c>
      <c r="D219" s="31">
        <v>513</v>
      </c>
      <c r="E219" s="1" t="s">
        <v>435</v>
      </c>
      <c r="F219" s="1" t="s">
        <v>27</v>
      </c>
      <c r="G219" s="30" t="s">
        <v>436</v>
      </c>
      <c r="H219" s="14">
        <v>174252</v>
      </c>
      <c r="I219" s="14">
        <v>88078</v>
      </c>
      <c r="J219" s="14">
        <v>0</v>
      </c>
      <c r="K219" s="14">
        <v>-2534</v>
      </c>
      <c r="L219" s="14">
        <v>-16444</v>
      </c>
      <c r="M219" s="14">
        <v>-15581</v>
      </c>
      <c r="N219" s="14">
        <v>477</v>
      </c>
      <c r="O219" s="14">
        <v>-1</v>
      </c>
      <c r="P219" s="14">
        <v>-88769</v>
      </c>
      <c r="Q219" s="14">
        <v>482</v>
      </c>
      <c r="R219" s="14">
        <v>162</v>
      </c>
      <c r="S219" s="14">
        <v>-1701</v>
      </c>
      <c r="T219" s="14">
        <v>138421</v>
      </c>
    </row>
    <row r="220" spans="2:20" x14ac:dyDescent="0.25">
      <c r="B220" s="1">
        <v>4</v>
      </c>
      <c r="C220" t="s">
        <v>29</v>
      </c>
      <c r="D220" s="31">
        <v>1692</v>
      </c>
      <c r="E220" s="1" t="s">
        <v>437</v>
      </c>
      <c r="F220" s="1" t="s">
        <v>27</v>
      </c>
      <c r="G220" s="30" t="s">
        <v>438</v>
      </c>
      <c r="H220" s="14">
        <v>2219340</v>
      </c>
      <c r="I220" s="14">
        <v>1121801</v>
      </c>
      <c r="J220" s="14">
        <v>0</v>
      </c>
      <c r="K220" s="14">
        <v>-32268</v>
      </c>
      <c r="L220" s="14">
        <v>-209432</v>
      </c>
      <c r="M220" s="14">
        <v>-198446</v>
      </c>
      <c r="N220" s="14">
        <v>6079</v>
      </c>
      <c r="O220" s="14">
        <v>-13</v>
      </c>
      <c r="P220" s="14">
        <v>-1130601</v>
      </c>
      <c r="Q220" s="14">
        <v>6133</v>
      </c>
      <c r="R220" s="14">
        <v>2061</v>
      </c>
      <c r="S220" s="14">
        <v>38711</v>
      </c>
      <c r="T220" s="14">
        <v>1823365</v>
      </c>
    </row>
    <row r="221" spans="2:20" x14ac:dyDescent="0.25">
      <c r="B221" s="1">
        <v>4</v>
      </c>
      <c r="C221" t="s">
        <v>29</v>
      </c>
      <c r="D221" s="31">
        <v>514</v>
      </c>
      <c r="E221" s="1" t="s">
        <v>439</v>
      </c>
      <c r="F221" s="1" t="s">
        <v>27</v>
      </c>
      <c r="G221" s="30" t="s">
        <v>440</v>
      </c>
      <c r="H221" s="14">
        <v>1431626</v>
      </c>
      <c r="I221" s="14">
        <v>723639</v>
      </c>
      <c r="J221" s="14">
        <v>0</v>
      </c>
      <c r="K221" s="14">
        <v>-20815</v>
      </c>
      <c r="L221" s="14">
        <v>-135098</v>
      </c>
      <c r="M221" s="14">
        <v>-128011</v>
      </c>
      <c r="N221" s="14">
        <v>3921</v>
      </c>
      <c r="O221" s="14">
        <v>-7</v>
      </c>
      <c r="P221" s="14">
        <v>-729315</v>
      </c>
      <c r="Q221" s="14">
        <v>3956</v>
      </c>
      <c r="R221" s="14">
        <v>1330</v>
      </c>
      <c r="S221" s="14">
        <v>-205960</v>
      </c>
      <c r="T221" s="14">
        <v>945266</v>
      </c>
    </row>
    <row r="222" spans="2:20" x14ac:dyDescent="0.25">
      <c r="B222" s="1">
        <v>4</v>
      </c>
      <c r="C222" t="s">
        <v>29</v>
      </c>
      <c r="D222" s="31">
        <v>515</v>
      </c>
      <c r="E222" s="1" t="s">
        <v>441</v>
      </c>
      <c r="F222" s="1" t="s">
        <v>27</v>
      </c>
      <c r="G222" s="30" t="s">
        <v>442</v>
      </c>
      <c r="H222" s="14">
        <v>6529713</v>
      </c>
      <c r="I222" s="14">
        <v>3300550</v>
      </c>
      <c r="J222" s="14">
        <v>0</v>
      </c>
      <c r="K222" s="14">
        <v>-94939</v>
      </c>
      <c r="L222" s="14">
        <v>-616190</v>
      </c>
      <c r="M222" s="14">
        <v>-583866</v>
      </c>
      <c r="N222" s="14">
        <v>17885</v>
      </c>
      <c r="O222" s="14">
        <v>-45</v>
      </c>
      <c r="P222" s="14">
        <v>-3326438</v>
      </c>
      <c r="Q222" s="14">
        <v>18045</v>
      </c>
      <c r="R222" s="14">
        <v>6065</v>
      </c>
      <c r="S222" s="14">
        <v>-955746</v>
      </c>
      <c r="T222" s="14">
        <v>4295034</v>
      </c>
    </row>
    <row r="223" spans="2:20" x14ac:dyDescent="0.25">
      <c r="B223" s="1">
        <v>4</v>
      </c>
      <c r="C223" t="s">
        <v>29</v>
      </c>
      <c r="D223" s="31">
        <v>516</v>
      </c>
      <c r="E223" s="1" t="s">
        <v>443</v>
      </c>
      <c r="F223" s="1" t="s">
        <v>27</v>
      </c>
      <c r="G223" s="30" t="s">
        <v>444</v>
      </c>
      <c r="H223" s="14">
        <v>283867</v>
      </c>
      <c r="I223" s="14">
        <v>143485</v>
      </c>
      <c r="J223" s="14">
        <v>0</v>
      </c>
      <c r="K223" s="14">
        <v>-4127</v>
      </c>
      <c r="L223" s="14">
        <v>-26788</v>
      </c>
      <c r="M223" s="14">
        <v>-25382</v>
      </c>
      <c r="N223" s="14">
        <v>778</v>
      </c>
      <c r="O223" s="14">
        <v>-2</v>
      </c>
      <c r="P223" s="14">
        <v>-144611</v>
      </c>
      <c r="Q223" s="14">
        <v>784</v>
      </c>
      <c r="R223" s="14">
        <v>264</v>
      </c>
      <c r="S223" s="14">
        <v>15819</v>
      </c>
      <c r="T223" s="14">
        <v>244087</v>
      </c>
    </row>
    <row r="224" spans="2:20" x14ac:dyDescent="0.25">
      <c r="B224" s="1">
        <v>4</v>
      </c>
      <c r="C224" t="s">
        <v>29</v>
      </c>
      <c r="D224" s="31">
        <v>517</v>
      </c>
      <c r="E224" s="1" t="s">
        <v>445</v>
      </c>
      <c r="F224" s="1" t="s">
        <v>27</v>
      </c>
      <c r="G224" s="30" t="s">
        <v>446</v>
      </c>
      <c r="H224" s="14">
        <v>1326649</v>
      </c>
      <c r="I224" s="14">
        <v>670576</v>
      </c>
      <c r="J224" s="14">
        <v>0</v>
      </c>
      <c r="K224" s="14">
        <v>-19289</v>
      </c>
      <c r="L224" s="14">
        <v>-125192</v>
      </c>
      <c r="M224" s="14">
        <v>-118625</v>
      </c>
      <c r="N224" s="14">
        <v>3634</v>
      </c>
      <c r="O224" s="14">
        <v>-11</v>
      </c>
      <c r="P224" s="14">
        <v>-675836</v>
      </c>
      <c r="Q224" s="14">
        <v>3666</v>
      </c>
      <c r="R224" s="14">
        <v>1232</v>
      </c>
      <c r="S224" s="14">
        <v>1997</v>
      </c>
      <c r="T224" s="14">
        <v>1068801</v>
      </c>
    </row>
    <row r="225" spans="2:20" x14ac:dyDescent="0.25">
      <c r="B225" s="1">
        <v>4</v>
      </c>
      <c r="C225" t="s">
        <v>29</v>
      </c>
      <c r="D225" s="31">
        <v>518</v>
      </c>
      <c r="E225" s="1" t="s">
        <v>447</v>
      </c>
      <c r="F225" s="1" t="s">
        <v>27</v>
      </c>
      <c r="G225" s="30" t="s">
        <v>448</v>
      </c>
      <c r="H225" s="14">
        <v>35379</v>
      </c>
      <c r="I225" s="14">
        <v>17883</v>
      </c>
      <c r="J225" s="14">
        <v>0</v>
      </c>
      <c r="K225" s="14">
        <v>-514</v>
      </c>
      <c r="L225" s="14">
        <v>-3339</v>
      </c>
      <c r="M225" s="14">
        <v>-3164</v>
      </c>
      <c r="N225" s="14">
        <v>97</v>
      </c>
      <c r="O225" s="14">
        <v>-1</v>
      </c>
      <c r="P225" s="14">
        <v>-18023</v>
      </c>
      <c r="Q225" s="14">
        <v>98</v>
      </c>
      <c r="R225" s="14">
        <v>33</v>
      </c>
      <c r="S225" s="14">
        <v>-1791</v>
      </c>
      <c r="T225" s="14">
        <v>26658</v>
      </c>
    </row>
    <row r="226" spans="2:20" x14ac:dyDescent="0.25">
      <c r="B226" s="1">
        <v>4</v>
      </c>
      <c r="C226" t="s">
        <v>29</v>
      </c>
      <c r="D226" s="31">
        <v>1580</v>
      </c>
      <c r="E226" s="1" t="s">
        <v>449</v>
      </c>
      <c r="F226" s="1" t="s">
        <v>27</v>
      </c>
      <c r="G226" s="30" t="s">
        <v>450</v>
      </c>
      <c r="H226" s="14">
        <v>386990</v>
      </c>
      <c r="I226" s="14">
        <v>195610</v>
      </c>
      <c r="J226" s="14">
        <v>0</v>
      </c>
      <c r="K226" s="14">
        <v>-5627</v>
      </c>
      <c r="L226" s="14">
        <v>-36519</v>
      </c>
      <c r="M226" s="14">
        <v>-34603</v>
      </c>
      <c r="N226" s="14">
        <v>1060</v>
      </c>
      <c r="O226" s="14">
        <v>-2</v>
      </c>
      <c r="P226" s="14">
        <v>-197145</v>
      </c>
      <c r="Q226" s="14">
        <v>1069</v>
      </c>
      <c r="R226" s="14">
        <v>359</v>
      </c>
      <c r="S226" s="14">
        <v>-53785</v>
      </c>
      <c r="T226" s="14">
        <v>257407</v>
      </c>
    </row>
    <row r="227" spans="2:20" x14ac:dyDescent="0.25">
      <c r="B227" s="1">
        <v>4</v>
      </c>
      <c r="C227" t="s">
        <v>29</v>
      </c>
      <c r="D227" s="31">
        <v>1955</v>
      </c>
      <c r="E227" s="1" t="s">
        <v>451</v>
      </c>
      <c r="F227" s="1" t="s">
        <v>27</v>
      </c>
      <c r="G227" s="30" t="s">
        <v>452</v>
      </c>
      <c r="H227" s="14">
        <v>29791</v>
      </c>
      <c r="I227" s="14">
        <v>15058</v>
      </c>
      <c r="J227" s="14">
        <v>0</v>
      </c>
      <c r="K227" s="14">
        <v>-433</v>
      </c>
      <c r="L227" s="14">
        <v>-2811</v>
      </c>
      <c r="M227" s="14">
        <v>-2664</v>
      </c>
      <c r="N227" s="14">
        <v>82</v>
      </c>
      <c r="O227" s="14">
        <v>0</v>
      </c>
      <c r="P227" s="14">
        <v>-15176</v>
      </c>
      <c r="Q227" s="14">
        <v>82</v>
      </c>
      <c r="R227" s="14">
        <v>28</v>
      </c>
      <c r="S227" s="14">
        <v>-2111</v>
      </c>
      <c r="T227" s="14">
        <v>21846</v>
      </c>
    </row>
    <row r="228" spans="2:20" x14ac:dyDescent="0.25">
      <c r="B228" s="1">
        <v>4</v>
      </c>
      <c r="C228" t="s">
        <v>29</v>
      </c>
      <c r="D228" s="31">
        <v>521</v>
      </c>
      <c r="E228" s="1" t="s">
        <v>453</v>
      </c>
      <c r="F228" s="1" t="s">
        <v>27</v>
      </c>
      <c r="G228" s="30" t="s">
        <v>454</v>
      </c>
      <c r="H228" s="14">
        <v>137049</v>
      </c>
      <c r="I228" s="14">
        <v>69274</v>
      </c>
      <c r="J228" s="14">
        <v>0</v>
      </c>
      <c r="K228" s="14">
        <v>-1993</v>
      </c>
      <c r="L228" s="14">
        <v>-12933</v>
      </c>
      <c r="M228" s="14">
        <v>-12254</v>
      </c>
      <c r="N228" s="14">
        <v>375</v>
      </c>
      <c r="O228" s="14">
        <v>0</v>
      </c>
      <c r="P228" s="14">
        <v>-69817</v>
      </c>
      <c r="Q228" s="14">
        <v>379</v>
      </c>
      <c r="R228" s="14">
        <v>127</v>
      </c>
      <c r="S228" s="14">
        <v>34966</v>
      </c>
      <c r="T228" s="14">
        <v>145173</v>
      </c>
    </row>
    <row r="229" spans="2:20" x14ac:dyDescent="0.25">
      <c r="B229" s="1">
        <v>4</v>
      </c>
      <c r="C229" t="s">
        <v>29</v>
      </c>
      <c r="D229" s="31">
        <v>522</v>
      </c>
      <c r="E229" s="1" t="s">
        <v>455</v>
      </c>
      <c r="F229" s="1" t="s">
        <v>27</v>
      </c>
      <c r="G229" s="30" t="s">
        <v>456</v>
      </c>
      <c r="H229" s="14">
        <v>802766</v>
      </c>
      <c r="I229" s="14">
        <v>405771</v>
      </c>
      <c r="J229" s="14">
        <v>0</v>
      </c>
      <c r="K229" s="14">
        <v>-11672</v>
      </c>
      <c r="L229" s="14">
        <v>-75755</v>
      </c>
      <c r="M229" s="14">
        <v>-71781</v>
      </c>
      <c r="N229" s="14">
        <v>2199</v>
      </c>
      <c r="O229" s="14">
        <v>-7</v>
      </c>
      <c r="P229" s="14">
        <v>-408954</v>
      </c>
      <c r="Q229" s="14">
        <v>2218</v>
      </c>
      <c r="R229" s="14">
        <v>746</v>
      </c>
      <c r="S229" s="14">
        <v>242740</v>
      </c>
      <c r="T229" s="14">
        <v>888271</v>
      </c>
    </row>
    <row r="230" spans="2:20" x14ac:dyDescent="0.25">
      <c r="B230" s="1">
        <v>4</v>
      </c>
      <c r="C230" t="s">
        <v>29</v>
      </c>
      <c r="D230" s="31">
        <v>523</v>
      </c>
      <c r="E230" s="1" t="s">
        <v>457</v>
      </c>
      <c r="F230" s="1" t="s">
        <v>27</v>
      </c>
      <c r="G230" s="30" t="s">
        <v>458</v>
      </c>
      <c r="H230" s="14">
        <v>231351</v>
      </c>
      <c r="I230" s="14">
        <v>116940</v>
      </c>
      <c r="J230" s="14">
        <v>0</v>
      </c>
      <c r="K230" s="14">
        <v>-3364</v>
      </c>
      <c r="L230" s="14">
        <v>-21832</v>
      </c>
      <c r="M230" s="14">
        <v>-20687</v>
      </c>
      <c r="N230" s="14">
        <v>634</v>
      </c>
      <c r="O230" s="14">
        <v>-3</v>
      </c>
      <c r="P230" s="14">
        <v>-117858</v>
      </c>
      <c r="Q230" s="14">
        <v>639</v>
      </c>
      <c r="R230" s="14">
        <v>215</v>
      </c>
      <c r="S230" s="14">
        <v>15856</v>
      </c>
      <c r="T230" s="14">
        <v>201891</v>
      </c>
    </row>
    <row r="231" spans="2:20" x14ac:dyDescent="0.25">
      <c r="B231" s="1">
        <v>4</v>
      </c>
      <c r="C231" t="s">
        <v>29</v>
      </c>
      <c r="D231" s="31">
        <v>1637</v>
      </c>
      <c r="E231" s="1" t="s">
        <v>459</v>
      </c>
      <c r="F231" s="1" t="s">
        <v>27</v>
      </c>
      <c r="G231" s="30" t="s">
        <v>460</v>
      </c>
      <c r="H231" s="14">
        <v>34164</v>
      </c>
      <c r="I231" s="14">
        <v>17269</v>
      </c>
      <c r="J231" s="14">
        <v>0</v>
      </c>
      <c r="K231" s="14">
        <v>-497</v>
      </c>
      <c r="L231" s="14">
        <v>-3224</v>
      </c>
      <c r="M231" s="14">
        <v>-3055</v>
      </c>
      <c r="N231" s="14">
        <v>94</v>
      </c>
      <c r="O231" s="14">
        <v>0</v>
      </c>
      <c r="P231" s="14">
        <v>-17404</v>
      </c>
      <c r="Q231" s="14">
        <v>94</v>
      </c>
      <c r="R231" s="14">
        <v>32</v>
      </c>
      <c r="S231" s="14">
        <v>4163</v>
      </c>
      <c r="T231" s="14">
        <v>31636</v>
      </c>
    </row>
    <row r="232" spans="2:20" x14ac:dyDescent="0.25">
      <c r="B232" s="1">
        <v>4</v>
      </c>
      <c r="C232" t="s">
        <v>29</v>
      </c>
      <c r="D232" s="31">
        <v>524</v>
      </c>
      <c r="E232" s="1" t="s">
        <v>461</v>
      </c>
      <c r="F232" s="1" t="s">
        <v>27</v>
      </c>
      <c r="G232" s="30" t="s">
        <v>462</v>
      </c>
      <c r="H232" s="14">
        <v>156997</v>
      </c>
      <c r="I232" s="14">
        <v>79357</v>
      </c>
      <c r="J232" s="14">
        <v>0</v>
      </c>
      <c r="K232" s="14">
        <v>-2283</v>
      </c>
      <c r="L232" s="14">
        <v>-14815</v>
      </c>
      <c r="M232" s="14">
        <v>-14038</v>
      </c>
      <c r="N232" s="14">
        <v>430</v>
      </c>
      <c r="O232" s="14">
        <v>-1</v>
      </c>
      <c r="P232" s="14">
        <v>-79979</v>
      </c>
      <c r="Q232" s="14">
        <v>434</v>
      </c>
      <c r="R232" s="14">
        <v>146</v>
      </c>
      <c r="S232" s="14">
        <v>56368</v>
      </c>
      <c r="T232" s="14">
        <v>182616</v>
      </c>
    </row>
    <row r="233" spans="2:20" x14ac:dyDescent="0.25">
      <c r="B233" s="1">
        <v>4</v>
      </c>
      <c r="C233" t="s">
        <v>29</v>
      </c>
      <c r="D233" s="31">
        <v>92</v>
      </c>
      <c r="E233" s="1" t="s">
        <v>463</v>
      </c>
      <c r="F233" s="1" t="s">
        <v>27</v>
      </c>
      <c r="G233" s="30" t="s">
        <v>464</v>
      </c>
      <c r="H233" s="14">
        <v>238807</v>
      </c>
      <c r="I233" s="14">
        <v>120709</v>
      </c>
      <c r="J233" s="14">
        <v>0</v>
      </c>
      <c r="K233" s="14">
        <v>-3472</v>
      </c>
      <c r="L233" s="14">
        <v>-22536</v>
      </c>
      <c r="M233" s="14">
        <v>-21353</v>
      </c>
      <c r="N233" s="14">
        <v>654</v>
      </c>
      <c r="O233" s="14">
        <v>-4</v>
      </c>
      <c r="P233" s="14">
        <v>-121656</v>
      </c>
      <c r="Q233" s="14">
        <v>660</v>
      </c>
      <c r="R233" s="14">
        <v>222</v>
      </c>
      <c r="S233" s="14">
        <v>65507</v>
      </c>
      <c r="T233" s="14">
        <v>257538</v>
      </c>
    </row>
    <row r="234" spans="2:20" x14ac:dyDescent="0.25">
      <c r="B234" s="1">
        <v>4</v>
      </c>
      <c r="C234" t="s">
        <v>29</v>
      </c>
      <c r="D234" s="31">
        <v>525</v>
      </c>
      <c r="E234" s="1" t="s">
        <v>465</v>
      </c>
      <c r="F234" s="1" t="s">
        <v>27</v>
      </c>
      <c r="G234" s="30" t="s">
        <v>466</v>
      </c>
      <c r="H234" s="14">
        <v>373772</v>
      </c>
      <c r="I234" s="14">
        <v>188929</v>
      </c>
      <c r="J234" s="14">
        <v>0</v>
      </c>
      <c r="K234" s="14">
        <v>-5434</v>
      </c>
      <c r="L234" s="14">
        <v>-35272</v>
      </c>
      <c r="M234" s="14">
        <v>-33421</v>
      </c>
      <c r="N234" s="14">
        <v>1024</v>
      </c>
      <c r="O234" s="14">
        <v>-4</v>
      </c>
      <c r="P234" s="14">
        <v>-190411</v>
      </c>
      <c r="Q234" s="14">
        <v>1033</v>
      </c>
      <c r="R234" s="14">
        <v>347</v>
      </c>
      <c r="S234" s="14">
        <v>14807</v>
      </c>
      <c r="T234" s="14">
        <v>315370</v>
      </c>
    </row>
    <row r="235" spans="2:20" x14ac:dyDescent="0.25">
      <c r="B235" s="1">
        <v>4</v>
      </c>
      <c r="C235" t="s">
        <v>29</v>
      </c>
      <c r="D235" s="31">
        <v>526</v>
      </c>
      <c r="E235" s="1" t="s">
        <v>467</v>
      </c>
      <c r="F235" s="1" t="s">
        <v>27</v>
      </c>
      <c r="G235" s="30" t="s">
        <v>468</v>
      </c>
      <c r="H235" s="14">
        <v>1136028</v>
      </c>
      <c r="I235" s="14">
        <v>574224</v>
      </c>
      <c r="J235" s="14">
        <v>0</v>
      </c>
      <c r="K235" s="14">
        <v>-16517</v>
      </c>
      <c r="L235" s="14">
        <v>-107204</v>
      </c>
      <c r="M235" s="14">
        <v>-101580</v>
      </c>
      <c r="N235" s="14">
        <v>3112</v>
      </c>
      <c r="O235" s="14">
        <v>-7</v>
      </c>
      <c r="P235" s="14">
        <v>-578728</v>
      </c>
      <c r="Q235" s="14">
        <v>3139</v>
      </c>
      <c r="R235" s="14">
        <v>1055</v>
      </c>
      <c r="S235" s="14">
        <v>-28468</v>
      </c>
      <c r="T235" s="14">
        <v>885054</v>
      </c>
    </row>
    <row r="236" spans="2:20" x14ac:dyDescent="0.25">
      <c r="B236" s="1">
        <v>4</v>
      </c>
      <c r="C236" t="s">
        <v>29</v>
      </c>
      <c r="D236" s="31">
        <v>527</v>
      </c>
      <c r="E236" s="1" t="s">
        <v>469</v>
      </c>
      <c r="F236" s="1" t="s">
        <v>27</v>
      </c>
      <c r="G236" s="30" t="s">
        <v>470</v>
      </c>
      <c r="H236" s="14">
        <v>100991</v>
      </c>
      <c r="I236" s="14">
        <v>51047</v>
      </c>
      <c r="J236" s="14">
        <v>0</v>
      </c>
      <c r="K236" s="14">
        <v>-1468</v>
      </c>
      <c r="L236" s="14">
        <v>-9530</v>
      </c>
      <c r="M236" s="14">
        <v>-9030</v>
      </c>
      <c r="N236" s="14">
        <v>277</v>
      </c>
      <c r="O236" s="14">
        <v>0</v>
      </c>
      <c r="P236" s="14">
        <v>-51448</v>
      </c>
      <c r="Q236" s="14">
        <v>279</v>
      </c>
      <c r="R236" s="14">
        <v>94</v>
      </c>
      <c r="S236" s="14">
        <v>38673</v>
      </c>
      <c r="T236" s="14">
        <v>119885</v>
      </c>
    </row>
    <row r="237" spans="2:20" x14ac:dyDescent="0.25">
      <c r="B237" s="1">
        <v>4</v>
      </c>
      <c r="C237" t="s">
        <v>29</v>
      </c>
      <c r="D237" s="31">
        <v>528</v>
      </c>
      <c r="E237" s="1" t="s">
        <v>471</v>
      </c>
      <c r="F237" s="1" t="s">
        <v>27</v>
      </c>
      <c r="G237" s="30" t="s">
        <v>472</v>
      </c>
      <c r="H237" s="14">
        <v>79964</v>
      </c>
      <c r="I237" s="14">
        <v>40419</v>
      </c>
      <c r="J237" s="14">
        <v>0</v>
      </c>
      <c r="K237" s="14">
        <v>-1163</v>
      </c>
      <c r="L237" s="14">
        <v>-7546</v>
      </c>
      <c r="M237" s="14">
        <v>-7150</v>
      </c>
      <c r="N237" s="14">
        <v>219</v>
      </c>
      <c r="O237" s="14">
        <v>-1</v>
      </c>
      <c r="P237" s="14">
        <v>-40736</v>
      </c>
      <c r="Q237" s="14">
        <v>221</v>
      </c>
      <c r="R237" s="14">
        <v>74</v>
      </c>
      <c r="S237" s="14">
        <v>-75338</v>
      </c>
      <c r="T237" s="14">
        <v>-11037</v>
      </c>
    </row>
    <row r="238" spans="2:20" x14ac:dyDescent="0.25">
      <c r="B238" s="1">
        <v>4</v>
      </c>
      <c r="C238" t="s">
        <v>29</v>
      </c>
      <c r="D238" s="31">
        <v>529</v>
      </c>
      <c r="E238" s="1" t="s">
        <v>473</v>
      </c>
      <c r="F238" s="1" t="s">
        <v>27</v>
      </c>
      <c r="G238" s="30" t="s">
        <v>474</v>
      </c>
      <c r="H238" s="14">
        <v>109438</v>
      </c>
      <c r="I238" s="14">
        <v>55317</v>
      </c>
      <c r="J238" s="14">
        <v>0</v>
      </c>
      <c r="K238" s="14">
        <v>-1591</v>
      </c>
      <c r="L238" s="14">
        <v>-10327</v>
      </c>
      <c r="M238" s="14">
        <v>-9786</v>
      </c>
      <c r="N238" s="14">
        <v>300</v>
      </c>
      <c r="O238" s="14">
        <v>0</v>
      </c>
      <c r="P238" s="14">
        <v>-55751</v>
      </c>
      <c r="Q238" s="14">
        <v>302</v>
      </c>
      <c r="R238" s="14">
        <v>102</v>
      </c>
      <c r="S238" s="14">
        <v>-33649</v>
      </c>
      <c r="T238" s="14">
        <v>54355</v>
      </c>
    </row>
    <row r="239" spans="2:20" x14ac:dyDescent="0.25">
      <c r="B239" s="1">
        <v>4</v>
      </c>
      <c r="C239" t="s">
        <v>29</v>
      </c>
      <c r="D239" s="31">
        <v>530</v>
      </c>
      <c r="E239" s="1" t="s">
        <v>475</v>
      </c>
      <c r="F239" s="1" t="s">
        <v>27</v>
      </c>
      <c r="G239" s="30" t="s">
        <v>476</v>
      </c>
      <c r="H239" s="14">
        <v>61500</v>
      </c>
      <c r="I239" s="14">
        <v>31086</v>
      </c>
      <c r="J239" s="14">
        <v>0</v>
      </c>
      <c r="K239" s="14">
        <v>-894</v>
      </c>
      <c r="L239" s="14">
        <v>-5804</v>
      </c>
      <c r="M239" s="14">
        <v>-5499</v>
      </c>
      <c r="N239" s="14">
        <v>168</v>
      </c>
      <c r="O239" s="14">
        <v>0</v>
      </c>
      <c r="P239" s="14">
        <v>-31330</v>
      </c>
      <c r="Q239" s="14">
        <v>170</v>
      </c>
      <c r="R239" s="14">
        <v>57</v>
      </c>
      <c r="S239" s="14">
        <v>33519</v>
      </c>
      <c r="T239" s="14">
        <v>82973</v>
      </c>
    </row>
    <row r="240" spans="2:20" x14ac:dyDescent="0.25">
      <c r="B240" s="1">
        <v>4</v>
      </c>
      <c r="C240" t="s">
        <v>29</v>
      </c>
      <c r="D240" s="31">
        <v>1787</v>
      </c>
      <c r="E240" s="1" t="s">
        <v>477</v>
      </c>
      <c r="F240" s="1" t="s">
        <v>27</v>
      </c>
      <c r="G240" s="30" t="s">
        <v>478</v>
      </c>
      <c r="H240" s="14">
        <v>3109026</v>
      </c>
      <c r="I240" s="14">
        <v>1571508</v>
      </c>
      <c r="J240" s="14">
        <v>0</v>
      </c>
      <c r="K240" s="14">
        <v>-45204</v>
      </c>
      <c r="L240" s="14">
        <v>-293389</v>
      </c>
      <c r="M240" s="14">
        <v>-277999</v>
      </c>
      <c r="N240" s="14">
        <v>8516</v>
      </c>
      <c r="O240" s="14">
        <v>-23</v>
      </c>
      <c r="P240" s="14">
        <v>-1583834</v>
      </c>
      <c r="Q240" s="14">
        <v>8592</v>
      </c>
      <c r="R240" s="14">
        <v>2888</v>
      </c>
      <c r="S240" s="14">
        <v>58429</v>
      </c>
      <c r="T240" s="14">
        <v>2558510</v>
      </c>
    </row>
    <row r="241" spans="2:20" x14ac:dyDescent="0.25">
      <c r="B241" s="1">
        <v>4</v>
      </c>
      <c r="C241" t="s">
        <v>29</v>
      </c>
      <c r="D241" s="31">
        <v>1408</v>
      </c>
      <c r="E241" s="1" t="s">
        <v>479</v>
      </c>
      <c r="F241" s="1" t="s">
        <v>27</v>
      </c>
      <c r="G241" s="30" t="s">
        <v>480</v>
      </c>
      <c r="H241" s="14">
        <v>395421</v>
      </c>
      <c r="I241" s="14">
        <v>199872</v>
      </c>
      <c r="J241" s="14">
        <v>0</v>
      </c>
      <c r="K241" s="14">
        <v>-5749</v>
      </c>
      <c r="L241" s="14">
        <v>-37315</v>
      </c>
      <c r="M241" s="14">
        <v>-35357</v>
      </c>
      <c r="N241" s="14">
        <v>1083</v>
      </c>
      <c r="O241" s="14">
        <v>-2</v>
      </c>
      <c r="P241" s="14">
        <v>-201440</v>
      </c>
      <c r="Q241" s="14">
        <v>1093</v>
      </c>
      <c r="R241" s="14">
        <v>367</v>
      </c>
      <c r="S241" s="14">
        <v>-90058</v>
      </c>
      <c r="T241" s="14">
        <v>227915</v>
      </c>
    </row>
    <row r="242" spans="2:20" x14ac:dyDescent="0.25">
      <c r="B242" s="1">
        <v>4</v>
      </c>
      <c r="C242" t="s">
        <v>29</v>
      </c>
      <c r="D242" s="31">
        <v>531</v>
      </c>
      <c r="E242" s="1" t="s">
        <v>481</v>
      </c>
      <c r="F242" s="1" t="s">
        <v>27</v>
      </c>
      <c r="G242" s="30" t="s">
        <v>482</v>
      </c>
      <c r="H242" s="14">
        <v>412710</v>
      </c>
      <c r="I242" s="14">
        <v>208611</v>
      </c>
      <c r="J242" s="14">
        <v>0</v>
      </c>
      <c r="K242" s="14">
        <v>-6001</v>
      </c>
      <c r="L242" s="14">
        <v>-38946</v>
      </c>
      <c r="M242" s="14">
        <v>-36903</v>
      </c>
      <c r="N242" s="14">
        <v>1130</v>
      </c>
      <c r="O242" s="14">
        <v>-2</v>
      </c>
      <c r="P242" s="14">
        <v>-210247</v>
      </c>
      <c r="Q242" s="14">
        <v>1141</v>
      </c>
      <c r="R242" s="14">
        <v>383</v>
      </c>
      <c r="S242" s="14">
        <v>-3263</v>
      </c>
      <c r="T242" s="14">
        <v>328613</v>
      </c>
    </row>
    <row r="243" spans="2:20" x14ac:dyDescent="0.25">
      <c r="B243" s="1">
        <v>4</v>
      </c>
      <c r="C243" t="s">
        <v>29</v>
      </c>
      <c r="D243" s="31">
        <v>1800</v>
      </c>
      <c r="E243" s="1" t="s">
        <v>483</v>
      </c>
      <c r="F243" s="1" t="s">
        <v>27</v>
      </c>
      <c r="G243" s="30" t="s">
        <v>484</v>
      </c>
      <c r="H243" s="14">
        <v>99218</v>
      </c>
      <c r="I243" s="14">
        <v>50152</v>
      </c>
      <c r="J243" s="14">
        <v>0</v>
      </c>
      <c r="K243" s="14">
        <v>-1443</v>
      </c>
      <c r="L243" s="14">
        <v>-9363</v>
      </c>
      <c r="M243" s="14">
        <v>-8872</v>
      </c>
      <c r="N243" s="14">
        <v>272</v>
      </c>
      <c r="O243" s="14">
        <v>-1</v>
      </c>
      <c r="P243" s="14">
        <v>-50545</v>
      </c>
      <c r="Q243" s="14">
        <v>274</v>
      </c>
      <c r="R243" s="14">
        <v>92</v>
      </c>
      <c r="S243" s="14">
        <v>24076</v>
      </c>
      <c r="T243" s="14">
        <v>103860</v>
      </c>
    </row>
    <row r="244" spans="2:20" x14ac:dyDescent="0.25">
      <c r="B244" s="1">
        <v>4</v>
      </c>
      <c r="C244" t="s">
        <v>29</v>
      </c>
      <c r="D244" s="31">
        <v>532</v>
      </c>
      <c r="E244" s="1" t="s">
        <v>485</v>
      </c>
      <c r="F244" s="1" t="s">
        <v>27</v>
      </c>
      <c r="G244" s="30" t="s">
        <v>486</v>
      </c>
      <c r="H244" s="14">
        <v>84561</v>
      </c>
      <c r="I244" s="14">
        <v>42743</v>
      </c>
      <c r="J244" s="14">
        <v>0</v>
      </c>
      <c r="K244" s="14">
        <v>-1229</v>
      </c>
      <c r="L244" s="14">
        <v>-7980</v>
      </c>
      <c r="M244" s="14">
        <v>-7561</v>
      </c>
      <c r="N244" s="14">
        <v>232</v>
      </c>
      <c r="O244" s="14">
        <v>-2</v>
      </c>
      <c r="P244" s="14">
        <v>-43078</v>
      </c>
      <c r="Q244" s="14">
        <v>234</v>
      </c>
      <c r="R244" s="14">
        <v>79</v>
      </c>
      <c r="S244" s="14">
        <v>12981</v>
      </c>
      <c r="T244" s="14">
        <v>80980</v>
      </c>
    </row>
    <row r="245" spans="2:20" x14ac:dyDescent="0.25">
      <c r="B245" s="1">
        <v>4</v>
      </c>
      <c r="C245" t="s">
        <v>29</v>
      </c>
      <c r="D245" s="31">
        <v>534</v>
      </c>
      <c r="E245" s="1" t="s">
        <v>487</v>
      </c>
      <c r="F245" s="1" t="s">
        <v>27</v>
      </c>
      <c r="G245" s="30" t="s">
        <v>488</v>
      </c>
      <c r="H245" s="14">
        <v>97035</v>
      </c>
      <c r="I245" s="14">
        <v>49048</v>
      </c>
      <c r="J245" s="14">
        <v>0</v>
      </c>
      <c r="K245" s="14">
        <v>-1411</v>
      </c>
      <c r="L245" s="14">
        <v>-9157</v>
      </c>
      <c r="M245" s="14">
        <v>-8677</v>
      </c>
      <c r="N245" s="14">
        <v>266</v>
      </c>
      <c r="O245" s="14">
        <v>-1</v>
      </c>
      <c r="P245" s="14">
        <v>-49433</v>
      </c>
      <c r="Q245" s="14">
        <v>268</v>
      </c>
      <c r="R245" s="14">
        <v>90</v>
      </c>
      <c r="S245" s="14">
        <v>13618</v>
      </c>
      <c r="T245" s="14">
        <v>91646</v>
      </c>
    </row>
    <row r="246" spans="2:20" x14ac:dyDescent="0.25">
      <c r="B246" s="1">
        <v>4</v>
      </c>
      <c r="C246" t="s">
        <v>29</v>
      </c>
      <c r="D246" s="31">
        <v>603</v>
      </c>
      <c r="E246" s="1" t="s">
        <v>489</v>
      </c>
      <c r="F246" s="1" t="s">
        <v>27</v>
      </c>
      <c r="G246" s="30" t="s">
        <v>490</v>
      </c>
      <c r="H246" s="14">
        <v>22256215</v>
      </c>
      <c r="I246" s="14">
        <v>11249766</v>
      </c>
      <c r="J246" s="14">
        <v>0</v>
      </c>
      <c r="K246" s="14">
        <v>-323597</v>
      </c>
      <c r="L246" s="14">
        <v>-2100253</v>
      </c>
      <c r="M246" s="14">
        <v>-1990078</v>
      </c>
      <c r="N246" s="14">
        <v>60961</v>
      </c>
      <c r="O246" s="14">
        <v>-154</v>
      </c>
      <c r="P246" s="14">
        <v>-11338006</v>
      </c>
      <c r="Q246" s="14">
        <v>61504</v>
      </c>
      <c r="R246" s="14">
        <v>20673</v>
      </c>
      <c r="S246" s="14">
        <v>-1291609</v>
      </c>
      <c r="T246" s="14">
        <v>16605422</v>
      </c>
    </row>
    <row r="247" spans="2:20" x14ac:dyDescent="0.25">
      <c r="B247" s="1">
        <v>4</v>
      </c>
      <c r="C247" t="s">
        <v>29</v>
      </c>
      <c r="D247" s="31">
        <v>552</v>
      </c>
      <c r="E247" s="1" t="s">
        <v>491</v>
      </c>
      <c r="F247" s="1" t="s">
        <v>27</v>
      </c>
      <c r="G247" s="30" t="s">
        <v>492</v>
      </c>
      <c r="H247" s="14">
        <v>114694</v>
      </c>
      <c r="I247" s="14">
        <v>57974</v>
      </c>
      <c r="J247" s="14">
        <v>0</v>
      </c>
      <c r="K247" s="14">
        <v>-1668</v>
      </c>
      <c r="L247" s="14">
        <v>-10823</v>
      </c>
      <c r="M247" s="14">
        <v>-10256</v>
      </c>
      <c r="N247" s="14">
        <v>314</v>
      </c>
      <c r="O247" s="14">
        <v>-3</v>
      </c>
      <c r="P247" s="14">
        <v>-58429</v>
      </c>
      <c r="Q247" s="14">
        <v>317</v>
      </c>
      <c r="R247" s="14">
        <v>107</v>
      </c>
      <c r="S247" s="14">
        <v>20764</v>
      </c>
      <c r="T247" s="14">
        <v>112991</v>
      </c>
    </row>
    <row r="248" spans="2:20" x14ac:dyDescent="0.25">
      <c r="B248" s="1">
        <v>4</v>
      </c>
      <c r="C248" t="s">
        <v>29</v>
      </c>
      <c r="D248" s="31">
        <v>535</v>
      </c>
      <c r="E248" s="1" t="s">
        <v>493</v>
      </c>
      <c r="F248" s="1" t="s">
        <v>27</v>
      </c>
      <c r="G248" s="30" t="s">
        <v>494</v>
      </c>
      <c r="H248" s="14">
        <v>275348</v>
      </c>
      <c r="I248" s="14">
        <v>139179</v>
      </c>
      <c r="J248" s="14">
        <v>0</v>
      </c>
      <c r="K248" s="14">
        <v>-4003</v>
      </c>
      <c r="L248" s="14">
        <v>-25984</v>
      </c>
      <c r="M248" s="14">
        <v>-24621</v>
      </c>
      <c r="N248" s="14">
        <v>754</v>
      </c>
      <c r="O248" s="14">
        <v>-1</v>
      </c>
      <c r="P248" s="14">
        <v>-140271</v>
      </c>
      <c r="Q248" s="14">
        <v>761</v>
      </c>
      <c r="R248" s="14">
        <v>256</v>
      </c>
      <c r="S248" s="14">
        <v>4911</v>
      </c>
      <c r="T248" s="14">
        <v>226329</v>
      </c>
    </row>
    <row r="249" spans="2:20" x14ac:dyDescent="0.25">
      <c r="B249" s="1">
        <v>4</v>
      </c>
      <c r="C249" t="s">
        <v>29</v>
      </c>
      <c r="D249" s="31">
        <v>536</v>
      </c>
      <c r="E249" s="1" t="s">
        <v>495</v>
      </c>
      <c r="F249" s="1" t="s">
        <v>27</v>
      </c>
      <c r="G249" s="30" t="s">
        <v>496</v>
      </c>
      <c r="H249" s="14">
        <v>283178</v>
      </c>
      <c r="I249" s="14">
        <v>143137</v>
      </c>
      <c r="J249" s="14">
        <v>0</v>
      </c>
      <c r="K249" s="14">
        <v>-4117</v>
      </c>
      <c r="L249" s="14">
        <v>-26723</v>
      </c>
      <c r="M249" s="14">
        <v>-25321</v>
      </c>
      <c r="N249" s="14">
        <v>776</v>
      </c>
      <c r="O249" s="14">
        <v>-3</v>
      </c>
      <c r="P249" s="14">
        <v>-144259</v>
      </c>
      <c r="Q249" s="14">
        <v>783</v>
      </c>
      <c r="R249" s="14">
        <v>263</v>
      </c>
      <c r="S249" s="14">
        <v>-48815</v>
      </c>
      <c r="T249" s="14">
        <v>178899</v>
      </c>
    </row>
    <row r="250" spans="2:20" x14ac:dyDescent="0.25">
      <c r="B250" s="1">
        <v>4</v>
      </c>
      <c r="C250" t="s">
        <v>29</v>
      </c>
      <c r="D250" s="31">
        <v>537</v>
      </c>
      <c r="E250" s="1" t="s">
        <v>497</v>
      </c>
      <c r="F250" s="1" t="s">
        <v>27</v>
      </c>
      <c r="G250" s="30" t="s">
        <v>498</v>
      </c>
      <c r="H250" s="14">
        <v>37838119</v>
      </c>
      <c r="I250" s="14">
        <v>19125894</v>
      </c>
      <c r="J250" s="14">
        <v>0</v>
      </c>
      <c r="K250" s="14">
        <v>-550152</v>
      </c>
      <c r="L250" s="14">
        <v>-3570670</v>
      </c>
      <c r="M250" s="14">
        <v>-3383361</v>
      </c>
      <c r="N250" s="14">
        <v>103640</v>
      </c>
      <c r="O250" s="14">
        <v>-261</v>
      </c>
      <c r="P250" s="14">
        <v>-19275912</v>
      </c>
      <c r="Q250" s="14">
        <v>104564</v>
      </c>
      <c r="R250" s="14">
        <v>35147</v>
      </c>
      <c r="S250" s="14">
        <v>475647</v>
      </c>
      <c r="T250" s="14">
        <v>30902655</v>
      </c>
    </row>
    <row r="251" spans="2:20" x14ac:dyDescent="0.25">
      <c r="B251" s="1">
        <v>4</v>
      </c>
      <c r="C251" t="s">
        <v>29</v>
      </c>
      <c r="D251" s="31">
        <v>538</v>
      </c>
      <c r="E251" s="1" t="s">
        <v>499</v>
      </c>
      <c r="F251" s="1" t="s">
        <v>27</v>
      </c>
      <c r="G251" s="30" t="s">
        <v>500</v>
      </c>
      <c r="H251" s="14">
        <v>46981</v>
      </c>
      <c r="I251" s="14">
        <v>23747</v>
      </c>
      <c r="J251" s="14">
        <v>0</v>
      </c>
      <c r="K251" s="14">
        <v>-683</v>
      </c>
      <c r="L251" s="14">
        <v>-4433</v>
      </c>
      <c r="M251" s="14">
        <v>-4201</v>
      </c>
      <c r="N251" s="14">
        <v>129</v>
      </c>
      <c r="O251" s="14">
        <v>-2</v>
      </c>
      <c r="P251" s="14">
        <v>-23934</v>
      </c>
      <c r="Q251" s="14">
        <v>130</v>
      </c>
      <c r="R251" s="14">
        <v>44</v>
      </c>
      <c r="S251" s="14">
        <v>-1571</v>
      </c>
      <c r="T251" s="14">
        <v>36207</v>
      </c>
    </row>
    <row r="252" spans="2:20" x14ac:dyDescent="0.25">
      <c r="B252" s="1">
        <v>4</v>
      </c>
      <c r="C252" t="s">
        <v>29</v>
      </c>
      <c r="D252" s="31">
        <v>539</v>
      </c>
      <c r="E252" s="1" t="s">
        <v>501</v>
      </c>
      <c r="F252" s="1" t="s">
        <v>27</v>
      </c>
      <c r="G252" s="30" t="s">
        <v>502</v>
      </c>
      <c r="H252" s="14">
        <v>166711</v>
      </c>
      <c r="I252" s="14">
        <v>84267</v>
      </c>
      <c r="J252" s="14">
        <v>0</v>
      </c>
      <c r="K252" s="14">
        <v>-2424</v>
      </c>
      <c r="L252" s="14">
        <v>-15732</v>
      </c>
      <c r="M252" s="14">
        <v>-14907</v>
      </c>
      <c r="N252" s="14">
        <v>457</v>
      </c>
      <c r="O252" s="14">
        <v>-2</v>
      </c>
      <c r="P252" s="14">
        <v>-84928</v>
      </c>
      <c r="Q252" s="14">
        <v>461</v>
      </c>
      <c r="R252" s="14">
        <v>155</v>
      </c>
      <c r="S252" s="14">
        <v>55692</v>
      </c>
      <c r="T252" s="14">
        <v>189750</v>
      </c>
    </row>
    <row r="253" spans="2:20" x14ac:dyDescent="0.25">
      <c r="B253" s="1">
        <v>4</v>
      </c>
      <c r="C253" t="s">
        <v>29</v>
      </c>
      <c r="D253" s="31">
        <v>1337</v>
      </c>
      <c r="E253" s="1" t="s">
        <v>503</v>
      </c>
      <c r="F253" s="1" t="s">
        <v>27</v>
      </c>
      <c r="G253" s="30" t="s">
        <v>504</v>
      </c>
      <c r="H253" s="14">
        <v>31495</v>
      </c>
      <c r="I253" s="14">
        <v>15920</v>
      </c>
      <c r="J253" s="14">
        <v>0</v>
      </c>
      <c r="K253" s="14">
        <v>-458</v>
      </c>
      <c r="L253" s="14">
        <v>-2972</v>
      </c>
      <c r="M253" s="14">
        <v>-2816</v>
      </c>
      <c r="N253" s="14">
        <v>86</v>
      </c>
      <c r="O253" s="14">
        <v>-1</v>
      </c>
      <c r="P253" s="14">
        <v>-16045</v>
      </c>
      <c r="Q253" s="14">
        <v>87</v>
      </c>
      <c r="R253" s="14">
        <v>29</v>
      </c>
      <c r="S253" s="14">
        <v>-16833</v>
      </c>
      <c r="T253" s="14">
        <v>8492</v>
      </c>
    </row>
    <row r="254" spans="2:20" x14ac:dyDescent="0.25">
      <c r="B254" s="1">
        <v>4</v>
      </c>
      <c r="C254" t="s">
        <v>29</v>
      </c>
      <c r="D254" s="31">
        <v>540</v>
      </c>
      <c r="E254" s="1" t="s">
        <v>505</v>
      </c>
      <c r="F254" s="1" t="s">
        <v>27</v>
      </c>
      <c r="G254" s="30" t="s">
        <v>506</v>
      </c>
      <c r="H254" s="14">
        <v>113363</v>
      </c>
      <c r="I254" s="14">
        <v>57301</v>
      </c>
      <c r="J254" s="14">
        <v>0</v>
      </c>
      <c r="K254" s="14">
        <v>-1648</v>
      </c>
      <c r="L254" s="14">
        <v>-10698</v>
      </c>
      <c r="M254" s="14">
        <v>-10137</v>
      </c>
      <c r="N254" s="14">
        <v>311</v>
      </c>
      <c r="O254" s="14">
        <v>0</v>
      </c>
      <c r="P254" s="14">
        <v>-57751</v>
      </c>
      <c r="Q254" s="14">
        <v>313</v>
      </c>
      <c r="R254" s="14">
        <v>105</v>
      </c>
      <c r="S254" s="14">
        <v>37503</v>
      </c>
      <c r="T254" s="14">
        <v>128662</v>
      </c>
    </row>
    <row r="255" spans="2:20" x14ac:dyDescent="0.25">
      <c r="B255" s="1">
        <v>4</v>
      </c>
      <c r="C255" t="s">
        <v>29</v>
      </c>
      <c r="D255" s="31">
        <v>1585</v>
      </c>
      <c r="E255" s="1" t="s">
        <v>507</v>
      </c>
      <c r="F255" s="1" t="s">
        <v>27</v>
      </c>
      <c r="G255" s="30" t="s">
        <v>506</v>
      </c>
      <c r="H255" s="14">
        <v>58437</v>
      </c>
      <c r="I255" s="14">
        <v>29538</v>
      </c>
      <c r="J255" s="14">
        <v>0</v>
      </c>
      <c r="K255" s="14">
        <v>-850</v>
      </c>
      <c r="L255" s="14">
        <v>-5515</v>
      </c>
      <c r="M255" s="14">
        <v>-5225</v>
      </c>
      <c r="N255" s="14">
        <v>160</v>
      </c>
      <c r="O255" s="14">
        <v>0</v>
      </c>
      <c r="P255" s="14">
        <v>-29770</v>
      </c>
      <c r="Q255" s="14">
        <v>161</v>
      </c>
      <c r="R255" s="14">
        <v>54</v>
      </c>
      <c r="S255" s="14">
        <v>-11749</v>
      </c>
      <c r="T255" s="14">
        <v>35241</v>
      </c>
    </row>
    <row r="256" spans="2:20" x14ac:dyDescent="0.25">
      <c r="B256" s="1">
        <v>4</v>
      </c>
      <c r="C256" t="s">
        <v>29</v>
      </c>
      <c r="D256" s="31">
        <v>541</v>
      </c>
      <c r="E256" s="1" t="s">
        <v>508</v>
      </c>
      <c r="F256" s="1" t="s">
        <v>27</v>
      </c>
      <c r="G256" s="30" t="s">
        <v>509</v>
      </c>
      <c r="H256" s="14">
        <v>946174</v>
      </c>
      <c r="I256" s="14">
        <v>478259</v>
      </c>
      <c r="J256" s="14">
        <v>0</v>
      </c>
      <c r="K256" s="14">
        <v>-13757</v>
      </c>
      <c r="L256" s="14">
        <v>-89288</v>
      </c>
      <c r="M256" s="14">
        <v>-84604</v>
      </c>
      <c r="N256" s="14">
        <v>2592</v>
      </c>
      <c r="O256" s="14">
        <v>-8</v>
      </c>
      <c r="P256" s="14">
        <v>-482011</v>
      </c>
      <c r="Q256" s="14">
        <v>2615</v>
      </c>
      <c r="R256" s="14">
        <v>879</v>
      </c>
      <c r="S256" s="14">
        <v>-7973</v>
      </c>
      <c r="T256" s="14">
        <v>752878</v>
      </c>
    </row>
    <row r="257" spans="2:20" x14ac:dyDescent="0.25">
      <c r="B257" s="1">
        <v>4</v>
      </c>
      <c r="C257" t="s">
        <v>29</v>
      </c>
      <c r="D257" s="31">
        <v>543</v>
      </c>
      <c r="E257" s="1" t="s">
        <v>510</v>
      </c>
      <c r="F257" s="1" t="s">
        <v>27</v>
      </c>
      <c r="G257" s="30" t="s">
        <v>511</v>
      </c>
      <c r="H257" s="14">
        <v>186621</v>
      </c>
      <c r="I257" s="14">
        <v>94331</v>
      </c>
      <c r="J257" s="14">
        <v>0</v>
      </c>
      <c r="K257" s="14">
        <v>-2713</v>
      </c>
      <c r="L257" s="14">
        <v>-17611</v>
      </c>
      <c r="M257" s="14">
        <v>-16687</v>
      </c>
      <c r="N257" s="14">
        <v>511</v>
      </c>
      <c r="O257" s="14">
        <v>-3</v>
      </c>
      <c r="P257" s="14">
        <v>-95071</v>
      </c>
      <c r="Q257" s="14">
        <v>516</v>
      </c>
      <c r="R257" s="14">
        <v>173</v>
      </c>
      <c r="S257" s="14">
        <v>-8922</v>
      </c>
      <c r="T257" s="14">
        <v>141145</v>
      </c>
    </row>
    <row r="258" spans="2:20" x14ac:dyDescent="0.25">
      <c r="B258" s="1">
        <v>4</v>
      </c>
      <c r="C258" t="s">
        <v>29</v>
      </c>
      <c r="D258" s="31">
        <v>544</v>
      </c>
      <c r="E258" s="1" t="s">
        <v>512</v>
      </c>
      <c r="F258" s="1" t="s">
        <v>27</v>
      </c>
      <c r="G258" s="30" t="s">
        <v>513</v>
      </c>
      <c r="H258" s="14">
        <v>189826</v>
      </c>
      <c r="I258" s="14">
        <v>95951</v>
      </c>
      <c r="J258" s="14">
        <v>0</v>
      </c>
      <c r="K258" s="14">
        <v>-2760</v>
      </c>
      <c r="L258" s="14">
        <v>-17913</v>
      </c>
      <c r="M258" s="14">
        <v>-16974</v>
      </c>
      <c r="N258" s="14">
        <v>520</v>
      </c>
      <c r="O258" s="14">
        <v>-1</v>
      </c>
      <c r="P258" s="14">
        <v>-96703</v>
      </c>
      <c r="Q258" s="14">
        <v>525</v>
      </c>
      <c r="R258" s="14">
        <v>176</v>
      </c>
      <c r="S258" s="14">
        <v>15284</v>
      </c>
      <c r="T258" s="14">
        <v>167931</v>
      </c>
    </row>
    <row r="259" spans="2:20" x14ac:dyDescent="0.25">
      <c r="B259" s="1">
        <v>4</v>
      </c>
      <c r="C259" t="s">
        <v>29</v>
      </c>
      <c r="D259" s="31">
        <v>1359</v>
      </c>
      <c r="E259" s="1" t="s">
        <v>514</v>
      </c>
      <c r="F259" s="1" t="s">
        <v>27</v>
      </c>
      <c r="G259" s="30" t="s">
        <v>515</v>
      </c>
      <c r="H259" s="14">
        <v>1621781</v>
      </c>
      <c r="I259" s="14">
        <v>819756</v>
      </c>
      <c r="J259" s="14">
        <v>0</v>
      </c>
      <c r="K259" s="14">
        <v>-23580</v>
      </c>
      <c r="L259" s="14">
        <v>-153043</v>
      </c>
      <c r="M259" s="14">
        <v>-145014</v>
      </c>
      <c r="N259" s="14">
        <v>4442</v>
      </c>
      <c r="O259" s="14">
        <v>-11</v>
      </c>
      <c r="P259" s="14">
        <v>-826186</v>
      </c>
      <c r="Q259" s="14">
        <v>4482</v>
      </c>
      <c r="R259" s="14">
        <v>1506</v>
      </c>
      <c r="S259" s="14">
        <v>-1790381</v>
      </c>
      <c r="T259" s="14">
        <v>-486248</v>
      </c>
    </row>
    <row r="260" spans="2:20" x14ac:dyDescent="0.25">
      <c r="B260" s="1">
        <v>4</v>
      </c>
      <c r="C260" t="s">
        <v>29</v>
      </c>
      <c r="D260" s="31">
        <v>542</v>
      </c>
      <c r="E260" s="1" t="s">
        <v>516</v>
      </c>
      <c r="F260" s="1" t="s">
        <v>27</v>
      </c>
      <c r="G260" s="30" t="s">
        <v>517</v>
      </c>
      <c r="H260" s="14">
        <v>635498</v>
      </c>
      <c r="I260" s="14">
        <v>321223</v>
      </c>
      <c r="J260" s="14">
        <v>0</v>
      </c>
      <c r="K260" s="14">
        <v>-9240</v>
      </c>
      <c r="L260" s="14">
        <v>-59970</v>
      </c>
      <c r="M260" s="14">
        <v>-56824</v>
      </c>
      <c r="N260" s="14">
        <v>1741</v>
      </c>
      <c r="O260" s="14">
        <v>-4</v>
      </c>
      <c r="P260" s="14">
        <v>-323742</v>
      </c>
      <c r="Q260" s="14">
        <v>1756</v>
      </c>
      <c r="R260" s="14">
        <v>590</v>
      </c>
      <c r="S260" s="14">
        <v>12875</v>
      </c>
      <c r="T260" s="14">
        <v>523903</v>
      </c>
    </row>
    <row r="261" spans="2:20" x14ac:dyDescent="0.25">
      <c r="B261" s="1">
        <v>4</v>
      </c>
      <c r="C261" t="s">
        <v>29</v>
      </c>
      <c r="D261" s="31">
        <v>1370</v>
      </c>
      <c r="E261" s="1" t="s">
        <v>518</v>
      </c>
      <c r="F261" s="1" t="s">
        <v>27</v>
      </c>
      <c r="G261" s="30" t="s">
        <v>519</v>
      </c>
      <c r="H261" s="14">
        <v>2610737</v>
      </c>
      <c r="I261" s="14">
        <v>1319640</v>
      </c>
      <c r="J261" s="14">
        <v>0</v>
      </c>
      <c r="K261" s="14">
        <v>-37959</v>
      </c>
      <c r="L261" s="14">
        <v>-246367</v>
      </c>
      <c r="M261" s="14">
        <v>-233444</v>
      </c>
      <c r="N261" s="14">
        <v>7151</v>
      </c>
      <c r="O261" s="14">
        <v>-17</v>
      </c>
      <c r="P261" s="14">
        <v>-1329990</v>
      </c>
      <c r="Q261" s="14">
        <v>7215</v>
      </c>
      <c r="R261" s="14">
        <v>2425</v>
      </c>
      <c r="S261" s="14">
        <v>-171000</v>
      </c>
      <c r="T261" s="14">
        <v>1928391</v>
      </c>
    </row>
    <row r="262" spans="2:20" x14ac:dyDescent="0.25">
      <c r="B262" s="1">
        <v>4</v>
      </c>
      <c r="C262" t="s">
        <v>29</v>
      </c>
      <c r="D262" s="31">
        <v>1729</v>
      </c>
      <c r="E262" s="1" t="s">
        <v>520</v>
      </c>
      <c r="F262" s="1" t="s">
        <v>27</v>
      </c>
      <c r="G262" s="30" t="s">
        <v>521</v>
      </c>
      <c r="H262" s="14">
        <v>2553526</v>
      </c>
      <c r="I262" s="14">
        <v>1290721</v>
      </c>
      <c r="J262" s="14">
        <v>0</v>
      </c>
      <c r="K262" s="14">
        <v>-37127</v>
      </c>
      <c r="L262" s="14">
        <v>-240969</v>
      </c>
      <c r="M262" s="14">
        <v>-228328</v>
      </c>
      <c r="N262" s="14">
        <v>6994</v>
      </c>
      <c r="O262" s="14">
        <v>-19</v>
      </c>
      <c r="P262" s="14">
        <v>-1300845</v>
      </c>
      <c r="Q262" s="14">
        <v>7057</v>
      </c>
      <c r="R262" s="14">
        <v>2372</v>
      </c>
      <c r="S262" s="14">
        <v>338694</v>
      </c>
      <c r="T262" s="14">
        <v>2392076</v>
      </c>
    </row>
    <row r="263" spans="2:20" x14ac:dyDescent="0.25">
      <c r="B263" s="1">
        <v>4</v>
      </c>
      <c r="C263" t="s">
        <v>29</v>
      </c>
      <c r="D263" s="31">
        <v>1589</v>
      </c>
      <c r="E263" s="1" t="s">
        <v>522</v>
      </c>
      <c r="F263" s="1" t="s">
        <v>27</v>
      </c>
      <c r="G263" s="30" t="s">
        <v>523</v>
      </c>
      <c r="H263" s="14">
        <v>32887</v>
      </c>
      <c r="I263" s="14">
        <v>16623</v>
      </c>
      <c r="J263" s="14">
        <v>0</v>
      </c>
      <c r="K263" s="14">
        <v>-478</v>
      </c>
      <c r="L263" s="14">
        <v>-3103</v>
      </c>
      <c r="M263" s="14">
        <v>-2941</v>
      </c>
      <c r="N263" s="14">
        <v>90</v>
      </c>
      <c r="O263" s="14">
        <v>-2</v>
      </c>
      <c r="P263" s="14">
        <v>-16754</v>
      </c>
      <c r="Q263" s="14">
        <v>91</v>
      </c>
      <c r="R263" s="14">
        <v>31</v>
      </c>
      <c r="S263" s="14">
        <v>5017</v>
      </c>
      <c r="T263" s="14">
        <v>31461</v>
      </c>
    </row>
    <row r="264" spans="2:20" x14ac:dyDescent="0.25">
      <c r="B264" s="1">
        <v>4</v>
      </c>
      <c r="C264" t="s">
        <v>29</v>
      </c>
      <c r="D264" s="31">
        <v>546</v>
      </c>
      <c r="E264" s="1" t="s">
        <v>524</v>
      </c>
      <c r="F264" s="1" t="s">
        <v>27</v>
      </c>
      <c r="G264" s="30" t="s">
        <v>525</v>
      </c>
      <c r="H264" s="14">
        <v>931432</v>
      </c>
      <c r="I264" s="14">
        <v>470807</v>
      </c>
      <c r="J264" s="14">
        <v>0</v>
      </c>
      <c r="K264" s="14">
        <v>-13543</v>
      </c>
      <c r="L264" s="14">
        <v>-87896</v>
      </c>
      <c r="M264" s="14">
        <v>-83286</v>
      </c>
      <c r="N264" s="14">
        <v>2551</v>
      </c>
      <c r="O264" s="14">
        <v>-6</v>
      </c>
      <c r="P264" s="14">
        <v>-474500</v>
      </c>
      <c r="Q264" s="14">
        <v>2574</v>
      </c>
      <c r="R264" s="14">
        <v>865</v>
      </c>
      <c r="S264" s="14">
        <v>57623</v>
      </c>
      <c r="T264" s="14">
        <v>806621</v>
      </c>
    </row>
    <row r="265" spans="2:20" x14ac:dyDescent="0.25">
      <c r="B265" s="1">
        <v>4</v>
      </c>
      <c r="C265" t="s">
        <v>29</v>
      </c>
      <c r="D265" s="31">
        <v>547</v>
      </c>
      <c r="E265" s="1" t="s">
        <v>526</v>
      </c>
      <c r="F265" s="1" t="s">
        <v>27</v>
      </c>
      <c r="G265" s="30" t="s">
        <v>527</v>
      </c>
      <c r="H265" s="14">
        <v>6240594</v>
      </c>
      <c r="I265" s="14">
        <v>3154410</v>
      </c>
      <c r="J265" s="14">
        <v>0</v>
      </c>
      <c r="K265" s="14">
        <v>-90736</v>
      </c>
      <c r="L265" s="14">
        <v>-588906</v>
      </c>
      <c r="M265" s="14">
        <v>-558013</v>
      </c>
      <c r="N265" s="14">
        <v>17093</v>
      </c>
      <c r="O265" s="14">
        <v>-42</v>
      </c>
      <c r="P265" s="14">
        <v>-3179152</v>
      </c>
      <c r="Q265" s="14">
        <v>17246</v>
      </c>
      <c r="R265" s="14">
        <v>5797</v>
      </c>
      <c r="S265" s="14">
        <v>227354</v>
      </c>
      <c r="T265" s="14">
        <v>5245645</v>
      </c>
    </row>
    <row r="266" spans="2:20" x14ac:dyDescent="0.25">
      <c r="B266" s="1">
        <v>4</v>
      </c>
      <c r="C266" t="s">
        <v>29</v>
      </c>
      <c r="D266" s="31">
        <v>1156</v>
      </c>
      <c r="E266" s="1" t="s">
        <v>528</v>
      </c>
      <c r="F266" s="1" t="s">
        <v>27</v>
      </c>
      <c r="G266" s="30" t="s">
        <v>529</v>
      </c>
      <c r="H266" s="14">
        <v>345957</v>
      </c>
      <c r="I266" s="14">
        <v>174870</v>
      </c>
      <c r="J266" s="14">
        <v>0</v>
      </c>
      <c r="K266" s="14">
        <v>-5030</v>
      </c>
      <c r="L266" s="14">
        <v>-32647</v>
      </c>
      <c r="M266" s="14">
        <v>-30934</v>
      </c>
      <c r="N266" s="14">
        <v>948</v>
      </c>
      <c r="O266" s="14">
        <v>0</v>
      </c>
      <c r="P266" s="14">
        <v>-176241</v>
      </c>
      <c r="Q266" s="14">
        <v>956</v>
      </c>
      <c r="R266" s="14">
        <v>321</v>
      </c>
      <c r="S266" s="14">
        <v>-92545</v>
      </c>
      <c r="T266" s="14">
        <v>185655</v>
      </c>
    </row>
    <row r="267" spans="2:20" x14ac:dyDescent="0.25">
      <c r="B267" s="1">
        <v>4</v>
      </c>
      <c r="C267" t="s">
        <v>29</v>
      </c>
      <c r="D267" s="31">
        <v>550</v>
      </c>
      <c r="E267" s="1" t="s">
        <v>530</v>
      </c>
      <c r="F267" s="1" t="s">
        <v>27</v>
      </c>
      <c r="G267" s="30" t="s">
        <v>531</v>
      </c>
      <c r="H267" s="14">
        <v>217773</v>
      </c>
      <c r="I267" s="14">
        <v>110077</v>
      </c>
      <c r="J267" s="14">
        <v>0</v>
      </c>
      <c r="K267" s="14">
        <v>-3166</v>
      </c>
      <c r="L267" s="14">
        <v>-20551</v>
      </c>
      <c r="M267" s="14">
        <v>-19473</v>
      </c>
      <c r="N267" s="14">
        <v>596</v>
      </c>
      <c r="O267" s="14">
        <v>-3</v>
      </c>
      <c r="P267" s="14">
        <v>-110940</v>
      </c>
      <c r="Q267" s="14">
        <v>602</v>
      </c>
      <c r="R267" s="14">
        <v>202</v>
      </c>
      <c r="S267" s="14">
        <v>19450</v>
      </c>
      <c r="T267" s="14">
        <v>194567</v>
      </c>
    </row>
    <row r="268" spans="2:20" x14ac:dyDescent="0.25">
      <c r="B268" s="1">
        <v>4</v>
      </c>
      <c r="C268" t="s">
        <v>29</v>
      </c>
      <c r="D268" s="31">
        <v>1407</v>
      </c>
      <c r="E268" s="1" t="s">
        <v>532</v>
      </c>
      <c r="F268" s="1" t="s">
        <v>27</v>
      </c>
      <c r="G268" s="30" t="s">
        <v>533</v>
      </c>
      <c r="H268" s="14">
        <v>38887</v>
      </c>
      <c r="I268" s="14">
        <v>19656</v>
      </c>
      <c r="J268" s="14">
        <v>0</v>
      </c>
      <c r="K268" s="14">
        <v>-565</v>
      </c>
      <c r="L268" s="14">
        <v>-3670</v>
      </c>
      <c r="M268" s="14">
        <v>-3477</v>
      </c>
      <c r="N268" s="14">
        <v>107</v>
      </c>
      <c r="O268" s="14">
        <v>1</v>
      </c>
      <c r="P268" s="14">
        <v>-19810</v>
      </c>
      <c r="Q268" s="14">
        <v>107</v>
      </c>
      <c r="R268" s="14">
        <v>36</v>
      </c>
      <c r="S268" s="14">
        <v>1499</v>
      </c>
      <c r="T268" s="14">
        <v>32771</v>
      </c>
    </row>
    <row r="269" spans="2:20" x14ac:dyDescent="0.25">
      <c r="B269" s="1">
        <v>4</v>
      </c>
      <c r="C269" t="s">
        <v>29</v>
      </c>
      <c r="D269" s="31">
        <v>551</v>
      </c>
      <c r="E269" s="1" t="s">
        <v>534</v>
      </c>
      <c r="F269" s="1" t="s">
        <v>27</v>
      </c>
      <c r="G269" s="30" t="s">
        <v>535</v>
      </c>
      <c r="H269" s="14">
        <v>409875</v>
      </c>
      <c r="I269" s="14">
        <v>207178</v>
      </c>
      <c r="J269" s="14">
        <v>0</v>
      </c>
      <c r="K269" s="14">
        <v>-5959</v>
      </c>
      <c r="L269" s="14">
        <v>-38679</v>
      </c>
      <c r="M269" s="14">
        <v>-36650</v>
      </c>
      <c r="N269" s="14">
        <v>1123</v>
      </c>
      <c r="O269" s="14">
        <v>-3</v>
      </c>
      <c r="P269" s="14">
        <v>-208803</v>
      </c>
      <c r="Q269" s="14">
        <v>1133</v>
      </c>
      <c r="R269" s="14">
        <v>381</v>
      </c>
      <c r="S269" s="14">
        <v>43405</v>
      </c>
      <c r="T269" s="14">
        <v>373001</v>
      </c>
    </row>
    <row r="270" spans="2:20" x14ac:dyDescent="0.25">
      <c r="B270" s="1">
        <v>4</v>
      </c>
      <c r="C270" t="s">
        <v>29</v>
      </c>
      <c r="D270" s="31">
        <v>1960</v>
      </c>
      <c r="E270" s="1" t="s">
        <v>536</v>
      </c>
      <c r="F270" s="1" t="s">
        <v>27</v>
      </c>
      <c r="G270" s="30" t="s">
        <v>537</v>
      </c>
      <c r="H270" s="14">
        <v>38344</v>
      </c>
      <c r="I270" s="14">
        <v>19381</v>
      </c>
      <c r="J270" s="14">
        <v>0</v>
      </c>
      <c r="K270" s="14">
        <v>-557</v>
      </c>
      <c r="L270" s="14">
        <v>-3618</v>
      </c>
      <c r="M270" s="14">
        <v>-3429</v>
      </c>
      <c r="N270" s="14">
        <v>105</v>
      </c>
      <c r="O270" s="14">
        <v>-3</v>
      </c>
      <c r="P270" s="14">
        <v>-19533</v>
      </c>
      <c r="Q270" s="14">
        <v>106</v>
      </c>
      <c r="R270" s="14">
        <v>36</v>
      </c>
      <c r="S270" s="14">
        <v>8092</v>
      </c>
      <c r="T270" s="14">
        <v>38924</v>
      </c>
    </row>
    <row r="271" spans="2:20" x14ac:dyDescent="0.25">
      <c r="B271" s="1">
        <v>4</v>
      </c>
      <c r="C271" t="s">
        <v>29</v>
      </c>
      <c r="D271" s="31">
        <v>1751</v>
      </c>
      <c r="E271" s="1" t="s">
        <v>538</v>
      </c>
      <c r="F271" s="1" t="s">
        <v>27</v>
      </c>
      <c r="G271" s="30" t="s">
        <v>539</v>
      </c>
      <c r="H271" s="14">
        <v>101619</v>
      </c>
      <c r="I271" s="14">
        <v>51365</v>
      </c>
      <c r="J271" s="14">
        <v>0</v>
      </c>
      <c r="K271" s="14">
        <v>-1477</v>
      </c>
      <c r="L271" s="14">
        <v>-9589</v>
      </c>
      <c r="M271" s="14">
        <v>-9086</v>
      </c>
      <c r="N271" s="14">
        <v>278</v>
      </c>
      <c r="O271" s="14">
        <v>-2</v>
      </c>
      <c r="P271" s="14">
        <v>-51768</v>
      </c>
      <c r="Q271" s="14">
        <v>281</v>
      </c>
      <c r="R271" s="14">
        <v>94</v>
      </c>
      <c r="S271" s="14">
        <v>-7402</v>
      </c>
      <c r="T271" s="14">
        <v>74313</v>
      </c>
    </row>
    <row r="272" spans="2:20" x14ac:dyDescent="0.25">
      <c r="B272" s="1">
        <v>4</v>
      </c>
      <c r="C272" t="s">
        <v>29</v>
      </c>
      <c r="D272" s="31">
        <v>1599</v>
      </c>
      <c r="E272" s="1" t="s">
        <v>540</v>
      </c>
      <c r="F272" s="1" t="s">
        <v>27</v>
      </c>
      <c r="G272" s="30" t="s">
        <v>541</v>
      </c>
      <c r="H272" s="14">
        <v>409892</v>
      </c>
      <c r="I272" s="14">
        <v>207186</v>
      </c>
      <c r="J272" s="14">
        <v>0</v>
      </c>
      <c r="K272" s="14">
        <v>-5960</v>
      </c>
      <c r="L272" s="14">
        <v>-38680</v>
      </c>
      <c r="M272" s="14">
        <v>-36651</v>
      </c>
      <c r="N272" s="14">
        <v>1123</v>
      </c>
      <c r="O272" s="14">
        <v>-4</v>
      </c>
      <c r="P272" s="14">
        <v>-208811</v>
      </c>
      <c r="Q272" s="14">
        <v>1133</v>
      </c>
      <c r="R272" s="14">
        <v>381</v>
      </c>
      <c r="S272" s="14">
        <v>-36004</v>
      </c>
      <c r="T272" s="14">
        <v>293605</v>
      </c>
    </row>
    <row r="273" spans="2:20" x14ac:dyDescent="0.25">
      <c r="B273" s="1">
        <v>4</v>
      </c>
      <c r="C273" t="s">
        <v>29</v>
      </c>
      <c r="D273" s="31">
        <v>1377</v>
      </c>
      <c r="E273" s="1" t="s">
        <v>542</v>
      </c>
      <c r="F273" s="1" t="s">
        <v>27</v>
      </c>
      <c r="G273" s="30" t="s">
        <v>543</v>
      </c>
      <c r="H273" s="14">
        <v>2317920</v>
      </c>
      <c r="I273" s="14">
        <v>1171630</v>
      </c>
      <c r="J273" s="14">
        <v>0</v>
      </c>
      <c r="K273" s="14">
        <v>-33702</v>
      </c>
      <c r="L273" s="14">
        <v>-218735</v>
      </c>
      <c r="M273" s="14">
        <v>-207261</v>
      </c>
      <c r="N273" s="14">
        <v>6349</v>
      </c>
      <c r="O273" s="14">
        <v>-16</v>
      </c>
      <c r="P273" s="14">
        <v>-1180820</v>
      </c>
      <c r="Q273" s="14">
        <v>6405</v>
      </c>
      <c r="R273" s="14">
        <v>2153</v>
      </c>
      <c r="S273" s="14">
        <v>72216</v>
      </c>
      <c r="T273" s="14">
        <v>1936139</v>
      </c>
    </row>
    <row r="274" spans="2:20" x14ac:dyDescent="0.25">
      <c r="B274" s="1">
        <v>4</v>
      </c>
      <c r="C274" t="s">
        <v>29</v>
      </c>
      <c r="D274" s="31">
        <v>555</v>
      </c>
      <c r="E274" s="1" t="s">
        <v>544</v>
      </c>
      <c r="F274" s="1" t="s">
        <v>27</v>
      </c>
      <c r="G274" s="30" t="s">
        <v>545</v>
      </c>
      <c r="H274" s="14">
        <v>264001</v>
      </c>
      <c r="I274" s="14">
        <v>133444</v>
      </c>
      <c r="J274" s="14">
        <v>0</v>
      </c>
      <c r="K274" s="14">
        <v>-3838</v>
      </c>
      <c r="L274" s="14">
        <v>-24913</v>
      </c>
      <c r="M274" s="14">
        <v>-23606</v>
      </c>
      <c r="N274" s="14">
        <v>723</v>
      </c>
      <c r="O274" s="14">
        <v>-2</v>
      </c>
      <c r="P274" s="14">
        <v>-134490</v>
      </c>
      <c r="Q274" s="14">
        <v>730</v>
      </c>
      <c r="R274" s="14">
        <v>245</v>
      </c>
      <c r="S274" s="14">
        <v>31263</v>
      </c>
      <c r="T274" s="14">
        <v>243557</v>
      </c>
    </row>
    <row r="275" spans="2:20" x14ac:dyDescent="0.25">
      <c r="B275" s="1">
        <v>4</v>
      </c>
      <c r="C275" t="s">
        <v>29</v>
      </c>
      <c r="D275" s="31">
        <v>1772</v>
      </c>
      <c r="E275" s="1" t="s">
        <v>546</v>
      </c>
      <c r="F275" s="1" t="s">
        <v>27</v>
      </c>
      <c r="G275" s="30" t="s">
        <v>547</v>
      </c>
      <c r="H275" s="14">
        <v>36337</v>
      </c>
      <c r="I275" s="14">
        <v>18367</v>
      </c>
      <c r="J275" s="14">
        <v>0</v>
      </c>
      <c r="K275" s="14">
        <v>-528</v>
      </c>
      <c r="L275" s="14">
        <v>-3429</v>
      </c>
      <c r="M275" s="14">
        <v>-3249</v>
      </c>
      <c r="N275" s="14">
        <v>100</v>
      </c>
      <c r="O275" s="14">
        <v>1</v>
      </c>
      <c r="P275" s="14">
        <v>-18511</v>
      </c>
      <c r="Q275" s="14">
        <v>100</v>
      </c>
      <c r="R275" s="14">
        <v>34</v>
      </c>
      <c r="S275" s="14">
        <v>282</v>
      </c>
      <c r="T275" s="14">
        <v>29504</v>
      </c>
    </row>
    <row r="276" spans="2:20" x14ac:dyDescent="0.25">
      <c r="B276" s="1">
        <v>4</v>
      </c>
      <c r="C276" t="s">
        <v>29</v>
      </c>
      <c r="D276" s="31">
        <v>557</v>
      </c>
      <c r="E276" s="1" t="s">
        <v>548</v>
      </c>
      <c r="F276" s="1" t="s">
        <v>27</v>
      </c>
      <c r="G276" s="30" t="s">
        <v>549</v>
      </c>
      <c r="H276" s="14">
        <v>302531</v>
      </c>
      <c r="I276" s="14">
        <v>152919</v>
      </c>
      <c r="J276" s="14">
        <v>0</v>
      </c>
      <c r="K276" s="14">
        <v>-4399</v>
      </c>
      <c r="L276" s="14">
        <v>-28549</v>
      </c>
      <c r="M276" s="14">
        <v>-27051</v>
      </c>
      <c r="N276" s="14">
        <v>829</v>
      </c>
      <c r="O276" s="14">
        <v>-2</v>
      </c>
      <c r="P276" s="14">
        <v>-154119</v>
      </c>
      <c r="Q276" s="14">
        <v>836</v>
      </c>
      <c r="R276" s="14">
        <v>281</v>
      </c>
      <c r="S276" s="14">
        <v>-85011</v>
      </c>
      <c r="T276" s="14">
        <v>158265</v>
      </c>
    </row>
    <row r="277" spans="2:20" x14ac:dyDescent="0.25">
      <c r="B277" s="1">
        <v>4</v>
      </c>
      <c r="C277" t="s">
        <v>29</v>
      </c>
      <c r="D277" s="31">
        <v>2015</v>
      </c>
      <c r="E277" s="1" t="s">
        <v>550</v>
      </c>
      <c r="F277" s="1" t="s">
        <v>27</v>
      </c>
      <c r="G277" s="30" t="s">
        <v>551</v>
      </c>
      <c r="H277" s="14">
        <v>5650</v>
      </c>
      <c r="I277" s="14">
        <v>2856</v>
      </c>
      <c r="J277" s="14">
        <v>0</v>
      </c>
      <c r="K277" s="14">
        <v>-82</v>
      </c>
      <c r="L277" s="14">
        <v>-533</v>
      </c>
      <c r="M277" s="14">
        <v>-505</v>
      </c>
      <c r="N277" s="14">
        <v>15</v>
      </c>
      <c r="O277" s="14">
        <v>-3</v>
      </c>
      <c r="P277" s="14">
        <v>-2878</v>
      </c>
      <c r="Q277" s="14">
        <v>16</v>
      </c>
      <c r="R277" s="14">
        <v>5</v>
      </c>
      <c r="S277" s="14">
        <v>1805</v>
      </c>
      <c r="T277" s="14">
        <v>6346</v>
      </c>
    </row>
    <row r="278" spans="2:20" x14ac:dyDescent="0.25">
      <c r="B278" s="1">
        <v>4</v>
      </c>
      <c r="C278" t="s">
        <v>29</v>
      </c>
      <c r="D278" s="31">
        <v>558</v>
      </c>
      <c r="E278" s="1" t="s">
        <v>552</v>
      </c>
      <c r="F278" s="1" t="s">
        <v>27</v>
      </c>
      <c r="G278" s="30" t="s">
        <v>553</v>
      </c>
      <c r="H278" s="14">
        <v>64875</v>
      </c>
      <c r="I278" s="14">
        <v>32792</v>
      </c>
      <c r="J278" s="14">
        <v>0</v>
      </c>
      <c r="K278" s="14">
        <v>-943</v>
      </c>
      <c r="L278" s="14">
        <v>-6122</v>
      </c>
      <c r="M278" s="14">
        <v>-5801</v>
      </c>
      <c r="N278" s="14">
        <v>178</v>
      </c>
      <c r="O278" s="14">
        <v>0</v>
      </c>
      <c r="P278" s="14">
        <v>-33049</v>
      </c>
      <c r="Q278" s="14">
        <v>179</v>
      </c>
      <c r="R278" s="14">
        <v>60</v>
      </c>
      <c r="S278" s="14">
        <v>22766</v>
      </c>
      <c r="T278" s="14">
        <v>74935</v>
      </c>
    </row>
    <row r="279" spans="2:20" x14ac:dyDescent="0.25">
      <c r="B279" s="1">
        <v>4</v>
      </c>
      <c r="C279" t="s">
        <v>29</v>
      </c>
      <c r="D279" s="31">
        <v>561</v>
      </c>
      <c r="E279" s="1" t="s">
        <v>554</v>
      </c>
      <c r="F279" s="1" t="s">
        <v>27</v>
      </c>
      <c r="G279" s="30" t="s">
        <v>555</v>
      </c>
      <c r="H279" s="14">
        <v>3180416</v>
      </c>
      <c r="I279" s="14">
        <v>1607593</v>
      </c>
      <c r="J279" s="14">
        <v>0</v>
      </c>
      <c r="K279" s="14">
        <v>-46242</v>
      </c>
      <c r="L279" s="14">
        <v>-300126</v>
      </c>
      <c r="M279" s="14">
        <v>-284382</v>
      </c>
      <c r="N279" s="14">
        <v>8711</v>
      </c>
      <c r="O279" s="14">
        <v>-21</v>
      </c>
      <c r="P279" s="14">
        <v>-1620203</v>
      </c>
      <c r="Q279" s="14">
        <v>8789</v>
      </c>
      <c r="R279" s="14">
        <v>2954</v>
      </c>
      <c r="S279" s="14">
        <v>-620177</v>
      </c>
      <c r="T279" s="14">
        <v>1937312</v>
      </c>
    </row>
    <row r="280" spans="2:20" x14ac:dyDescent="0.25">
      <c r="B280" s="1">
        <v>4</v>
      </c>
      <c r="C280" t="s">
        <v>29</v>
      </c>
      <c r="D280" s="31">
        <v>125</v>
      </c>
      <c r="E280" s="1" t="s">
        <v>556</v>
      </c>
      <c r="F280" s="1" t="s">
        <v>27</v>
      </c>
      <c r="G280" s="30" t="s">
        <v>557</v>
      </c>
      <c r="H280" s="14">
        <v>6057</v>
      </c>
      <c r="I280" s="14">
        <v>3062</v>
      </c>
      <c r="J280" s="14">
        <v>0</v>
      </c>
      <c r="K280" s="14">
        <v>-88</v>
      </c>
      <c r="L280" s="14">
        <v>-572</v>
      </c>
      <c r="M280" s="14">
        <v>-542</v>
      </c>
      <c r="N280" s="14">
        <v>17</v>
      </c>
      <c r="O280" s="14">
        <v>-1</v>
      </c>
      <c r="P280" s="14">
        <v>-3086</v>
      </c>
      <c r="Q280" s="14">
        <v>17</v>
      </c>
      <c r="R280" s="14">
        <v>6</v>
      </c>
      <c r="S280" s="14">
        <v>698</v>
      </c>
      <c r="T280" s="14">
        <v>5568</v>
      </c>
    </row>
    <row r="281" spans="2:20" x14ac:dyDescent="0.25">
      <c r="B281" s="1">
        <v>4</v>
      </c>
      <c r="C281" t="s">
        <v>29</v>
      </c>
      <c r="D281" s="31">
        <v>1950</v>
      </c>
      <c r="E281" s="1" t="s">
        <v>558</v>
      </c>
      <c r="F281" s="1" t="s">
        <v>27</v>
      </c>
      <c r="G281" s="30" t="s">
        <v>559</v>
      </c>
      <c r="H281" s="14">
        <v>90020</v>
      </c>
      <c r="I281" s="14">
        <v>45502</v>
      </c>
      <c r="J281" s="14">
        <v>0</v>
      </c>
      <c r="K281" s="14">
        <v>-1309</v>
      </c>
      <c r="L281" s="14">
        <v>-8495</v>
      </c>
      <c r="M281" s="14">
        <v>-8049</v>
      </c>
      <c r="N281" s="14">
        <v>247</v>
      </c>
      <c r="O281" s="14">
        <v>-1</v>
      </c>
      <c r="P281" s="14">
        <v>-45859</v>
      </c>
      <c r="Q281" s="14">
        <v>249</v>
      </c>
      <c r="R281" s="14">
        <v>84</v>
      </c>
      <c r="S281" s="14">
        <v>5077</v>
      </c>
      <c r="T281" s="14">
        <v>77466</v>
      </c>
    </row>
    <row r="282" spans="2:20" x14ac:dyDescent="0.25">
      <c r="B282" s="1">
        <v>4</v>
      </c>
      <c r="C282" t="s">
        <v>29</v>
      </c>
      <c r="D282" s="31">
        <v>1559</v>
      </c>
      <c r="E282" s="1" t="s">
        <v>560</v>
      </c>
      <c r="F282" s="1" t="s">
        <v>27</v>
      </c>
      <c r="G282" s="30" t="s">
        <v>561</v>
      </c>
      <c r="H282" s="14">
        <v>1221203</v>
      </c>
      <c r="I282" s="14">
        <v>617277</v>
      </c>
      <c r="J282" s="14">
        <v>0</v>
      </c>
      <c r="K282" s="14">
        <v>-17756</v>
      </c>
      <c r="L282" s="14">
        <v>-115241</v>
      </c>
      <c r="M282" s="14">
        <v>-109196</v>
      </c>
      <c r="N282" s="14">
        <v>3345</v>
      </c>
      <c r="O282" s="14">
        <v>-6</v>
      </c>
      <c r="P282" s="14">
        <v>-622119</v>
      </c>
      <c r="Q282" s="14">
        <v>3375</v>
      </c>
      <c r="R282" s="14">
        <v>1134</v>
      </c>
      <c r="S282" s="14">
        <v>-67388</v>
      </c>
      <c r="T282" s="14">
        <v>914628</v>
      </c>
    </row>
    <row r="283" spans="2:20" x14ac:dyDescent="0.25">
      <c r="B283" s="1">
        <v>4</v>
      </c>
      <c r="C283" t="s">
        <v>29</v>
      </c>
      <c r="D283" s="31">
        <v>565</v>
      </c>
      <c r="E283" s="1" t="s">
        <v>562</v>
      </c>
      <c r="F283" s="1" t="s">
        <v>27</v>
      </c>
      <c r="G283" s="30" t="s">
        <v>563</v>
      </c>
      <c r="H283" s="14">
        <v>71051</v>
      </c>
      <c r="I283" s="14">
        <v>35914</v>
      </c>
      <c r="J283" s="14">
        <v>0</v>
      </c>
      <c r="K283" s="14">
        <v>-1033</v>
      </c>
      <c r="L283" s="14">
        <v>-6705</v>
      </c>
      <c r="M283" s="14">
        <v>-6353</v>
      </c>
      <c r="N283" s="14">
        <v>195</v>
      </c>
      <c r="O283" s="14">
        <v>0</v>
      </c>
      <c r="P283" s="14">
        <v>-36195</v>
      </c>
      <c r="Q283" s="14">
        <v>196</v>
      </c>
      <c r="R283" s="14">
        <v>66</v>
      </c>
      <c r="S283" s="14">
        <v>-8855</v>
      </c>
      <c r="T283" s="14">
        <v>48281</v>
      </c>
    </row>
    <row r="284" spans="2:20" x14ac:dyDescent="0.25">
      <c r="B284" s="1">
        <v>4</v>
      </c>
      <c r="C284" t="s">
        <v>29</v>
      </c>
      <c r="D284" s="31">
        <v>566</v>
      </c>
      <c r="E284" s="1" t="s">
        <v>564</v>
      </c>
      <c r="F284" s="1" t="s">
        <v>27</v>
      </c>
      <c r="G284" s="30" t="s">
        <v>565</v>
      </c>
      <c r="H284" s="14">
        <v>245914</v>
      </c>
      <c r="I284" s="14">
        <v>124301</v>
      </c>
      <c r="J284" s="14">
        <v>0</v>
      </c>
      <c r="K284" s="14">
        <v>-3575</v>
      </c>
      <c r="L284" s="14">
        <v>-23206</v>
      </c>
      <c r="M284" s="14">
        <v>-21989</v>
      </c>
      <c r="N284" s="14">
        <v>674</v>
      </c>
      <c r="O284" s="14">
        <v>-4</v>
      </c>
      <c r="P284" s="14">
        <v>-125276</v>
      </c>
      <c r="Q284" s="14">
        <v>680</v>
      </c>
      <c r="R284" s="14">
        <v>228</v>
      </c>
      <c r="S284" s="14">
        <v>-34717</v>
      </c>
      <c r="T284" s="14">
        <v>163030</v>
      </c>
    </row>
    <row r="285" spans="2:20" x14ac:dyDescent="0.25">
      <c r="B285" s="1">
        <v>4</v>
      </c>
      <c r="C285" t="s">
        <v>29</v>
      </c>
      <c r="D285" s="31">
        <v>567</v>
      </c>
      <c r="E285" s="1" t="s">
        <v>566</v>
      </c>
      <c r="F285" s="1" t="s">
        <v>27</v>
      </c>
      <c r="G285" s="30" t="s">
        <v>567</v>
      </c>
      <c r="H285" s="14">
        <v>843635</v>
      </c>
      <c r="I285" s="14">
        <v>426429</v>
      </c>
      <c r="J285" s="14">
        <v>0</v>
      </c>
      <c r="K285" s="14">
        <v>-12266</v>
      </c>
      <c r="L285" s="14">
        <v>-79611</v>
      </c>
      <c r="M285" s="14">
        <v>-75435</v>
      </c>
      <c r="N285" s="14">
        <v>2311</v>
      </c>
      <c r="O285" s="14">
        <v>-6</v>
      </c>
      <c r="P285" s="14">
        <v>-429774</v>
      </c>
      <c r="Q285" s="14">
        <v>2331</v>
      </c>
      <c r="R285" s="14">
        <v>784</v>
      </c>
      <c r="S285" s="14">
        <v>4519</v>
      </c>
      <c r="T285" s="14">
        <v>682917</v>
      </c>
    </row>
    <row r="286" spans="2:20" x14ac:dyDescent="0.25">
      <c r="B286" s="1">
        <v>4</v>
      </c>
      <c r="C286" t="s">
        <v>29</v>
      </c>
      <c r="D286" s="31">
        <v>568</v>
      </c>
      <c r="E286" s="1" t="s">
        <v>568</v>
      </c>
      <c r="F286" s="1" t="s">
        <v>27</v>
      </c>
      <c r="G286" s="30" t="s">
        <v>569</v>
      </c>
      <c r="H286" s="14">
        <v>2567874</v>
      </c>
      <c r="I286" s="14">
        <v>1297974</v>
      </c>
      <c r="J286" s="14">
        <v>0</v>
      </c>
      <c r="K286" s="14">
        <v>-37336</v>
      </c>
      <c r="L286" s="14">
        <v>-242323</v>
      </c>
      <c r="M286" s="14">
        <v>-229611</v>
      </c>
      <c r="N286" s="14">
        <v>7034</v>
      </c>
      <c r="O286" s="14">
        <v>-19</v>
      </c>
      <c r="P286" s="14">
        <v>-1308155</v>
      </c>
      <c r="Q286" s="14">
        <v>7096</v>
      </c>
      <c r="R286" s="14">
        <v>2385</v>
      </c>
      <c r="S286" s="14">
        <v>2272</v>
      </c>
      <c r="T286" s="14">
        <v>2067191</v>
      </c>
    </row>
    <row r="287" spans="2:20" x14ac:dyDescent="0.25">
      <c r="B287" s="1">
        <v>4</v>
      </c>
      <c r="C287" t="s">
        <v>29</v>
      </c>
      <c r="D287" s="31">
        <v>1670</v>
      </c>
      <c r="E287" s="1" t="s">
        <v>570</v>
      </c>
      <c r="F287" s="1" t="s">
        <v>27</v>
      </c>
      <c r="G287" s="30" t="s">
        <v>571</v>
      </c>
      <c r="H287" s="14">
        <v>3796014</v>
      </c>
      <c r="I287" s="14">
        <v>1918757</v>
      </c>
      <c r="J287" s="14">
        <v>0</v>
      </c>
      <c r="K287" s="14">
        <v>-55193</v>
      </c>
      <c r="L287" s="14">
        <v>-358219</v>
      </c>
      <c r="M287" s="14">
        <v>-339427</v>
      </c>
      <c r="N287" s="14">
        <v>10397</v>
      </c>
      <c r="O287" s="14">
        <v>-27</v>
      </c>
      <c r="P287" s="14">
        <v>-1933807</v>
      </c>
      <c r="Q287" s="14">
        <v>10490</v>
      </c>
      <c r="R287" s="14">
        <v>3526</v>
      </c>
      <c r="S287" s="14">
        <v>358734</v>
      </c>
      <c r="T287" s="14">
        <v>3411245</v>
      </c>
    </row>
    <row r="288" spans="2:20" x14ac:dyDescent="0.25">
      <c r="B288" s="1">
        <v>4</v>
      </c>
      <c r="C288" t="s">
        <v>29</v>
      </c>
      <c r="D288" s="31">
        <v>571</v>
      </c>
      <c r="E288" s="1" t="s">
        <v>572</v>
      </c>
      <c r="F288" s="1" t="s">
        <v>27</v>
      </c>
      <c r="G288" s="30" t="s">
        <v>573</v>
      </c>
      <c r="H288" s="14">
        <v>2915567</v>
      </c>
      <c r="I288" s="14">
        <v>1473721</v>
      </c>
      <c r="J288" s="14">
        <v>0</v>
      </c>
      <c r="K288" s="14">
        <v>-42391</v>
      </c>
      <c r="L288" s="14">
        <v>-275133</v>
      </c>
      <c r="M288" s="14">
        <v>-260700</v>
      </c>
      <c r="N288" s="14">
        <v>7986</v>
      </c>
      <c r="O288" s="14">
        <v>-21</v>
      </c>
      <c r="P288" s="14">
        <v>-1485280</v>
      </c>
      <c r="Q288" s="14">
        <v>8057</v>
      </c>
      <c r="R288" s="14">
        <v>2708</v>
      </c>
      <c r="S288" s="14">
        <v>-178810</v>
      </c>
      <c r="T288" s="14">
        <v>2165704</v>
      </c>
    </row>
    <row r="289" spans="2:20" x14ac:dyDescent="0.25">
      <c r="B289" s="1">
        <v>4</v>
      </c>
      <c r="C289" t="s">
        <v>29</v>
      </c>
      <c r="D289" s="31">
        <v>1672</v>
      </c>
      <c r="E289" s="1" t="s">
        <v>574</v>
      </c>
      <c r="F289" s="1" t="s">
        <v>27</v>
      </c>
      <c r="G289" s="30" t="s">
        <v>575</v>
      </c>
      <c r="H289" s="14">
        <v>1579054</v>
      </c>
      <c r="I289" s="14">
        <v>798159</v>
      </c>
      <c r="J289" s="14">
        <v>0</v>
      </c>
      <c r="K289" s="14">
        <v>-22959</v>
      </c>
      <c r="L289" s="14">
        <v>-149011</v>
      </c>
      <c r="M289" s="14">
        <v>-141194</v>
      </c>
      <c r="N289" s="14">
        <v>4325</v>
      </c>
      <c r="O289" s="14">
        <v>-10</v>
      </c>
      <c r="P289" s="14">
        <v>-804419</v>
      </c>
      <c r="Q289" s="14">
        <v>4364</v>
      </c>
      <c r="R289" s="14">
        <v>1467</v>
      </c>
      <c r="S289" s="14">
        <v>-98492</v>
      </c>
      <c r="T289" s="14">
        <v>1171284</v>
      </c>
    </row>
    <row r="290" spans="2:20" x14ac:dyDescent="0.25">
      <c r="B290" s="1">
        <v>4</v>
      </c>
      <c r="C290" t="s">
        <v>29</v>
      </c>
      <c r="D290" s="31">
        <v>1837</v>
      </c>
      <c r="E290" s="1" t="s">
        <v>576</v>
      </c>
      <c r="F290" s="1" t="s">
        <v>27</v>
      </c>
      <c r="G290" s="30" t="s">
        <v>577</v>
      </c>
      <c r="H290" s="14">
        <v>278462</v>
      </c>
      <c r="I290" s="14">
        <v>140753</v>
      </c>
      <c r="J290" s="14">
        <v>0</v>
      </c>
      <c r="K290" s="14">
        <v>-4049</v>
      </c>
      <c r="L290" s="14">
        <v>-26278</v>
      </c>
      <c r="M290" s="14">
        <v>-24899</v>
      </c>
      <c r="N290" s="14">
        <v>763</v>
      </c>
      <c r="O290" s="14">
        <v>-2</v>
      </c>
      <c r="P290" s="14">
        <v>-141857</v>
      </c>
      <c r="Q290" s="14">
        <v>770</v>
      </c>
      <c r="R290" s="14">
        <v>259</v>
      </c>
      <c r="S290" s="14">
        <v>18467</v>
      </c>
      <c r="T290" s="14">
        <v>242389</v>
      </c>
    </row>
    <row r="291" spans="2:20" x14ac:dyDescent="0.25">
      <c r="B291" s="1">
        <v>4</v>
      </c>
      <c r="C291" t="s">
        <v>29</v>
      </c>
      <c r="D291" s="31">
        <v>572</v>
      </c>
      <c r="E291" s="1" t="s">
        <v>578</v>
      </c>
      <c r="F291" s="1" t="s">
        <v>27</v>
      </c>
      <c r="G291" s="30" t="s">
        <v>579</v>
      </c>
      <c r="H291" s="14">
        <v>159255</v>
      </c>
      <c r="I291" s="14">
        <v>80498</v>
      </c>
      <c r="J291" s="14">
        <v>0</v>
      </c>
      <c r="K291" s="14">
        <v>-2316</v>
      </c>
      <c r="L291" s="14">
        <v>-15028</v>
      </c>
      <c r="M291" s="14">
        <v>-14240</v>
      </c>
      <c r="N291" s="14">
        <v>436</v>
      </c>
      <c r="O291" s="14">
        <v>-4</v>
      </c>
      <c r="P291" s="14">
        <v>-81129</v>
      </c>
      <c r="Q291" s="14">
        <v>440</v>
      </c>
      <c r="R291" s="14">
        <v>148</v>
      </c>
      <c r="S291" s="14">
        <v>-4425</v>
      </c>
      <c r="T291" s="14">
        <v>123635</v>
      </c>
    </row>
    <row r="292" spans="2:20" x14ac:dyDescent="0.25">
      <c r="B292" s="1">
        <v>4</v>
      </c>
      <c r="C292" t="s">
        <v>29</v>
      </c>
      <c r="D292" s="31">
        <v>1777</v>
      </c>
      <c r="E292" s="1" t="s">
        <v>580</v>
      </c>
      <c r="F292" s="1" t="s">
        <v>27</v>
      </c>
      <c r="G292" s="30" t="s">
        <v>581</v>
      </c>
      <c r="H292" s="14">
        <v>1761761</v>
      </c>
      <c r="I292" s="14">
        <v>890511</v>
      </c>
      <c r="J292" s="14">
        <v>0</v>
      </c>
      <c r="K292" s="14">
        <v>-25615</v>
      </c>
      <c r="L292" s="14">
        <v>-166252</v>
      </c>
      <c r="M292" s="14">
        <v>-157531</v>
      </c>
      <c r="N292" s="14">
        <v>4826</v>
      </c>
      <c r="O292" s="14">
        <v>-13</v>
      </c>
      <c r="P292" s="14">
        <v>-897496</v>
      </c>
      <c r="Q292" s="14">
        <v>4869</v>
      </c>
      <c r="R292" s="14">
        <v>1636</v>
      </c>
      <c r="S292" s="14">
        <v>-292142</v>
      </c>
      <c r="T292" s="14">
        <v>1124554</v>
      </c>
    </row>
    <row r="293" spans="2:20" x14ac:dyDescent="0.25">
      <c r="B293" s="1">
        <v>4</v>
      </c>
      <c r="C293" t="s">
        <v>29</v>
      </c>
      <c r="D293" s="31">
        <v>573</v>
      </c>
      <c r="E293" s="1" t="s">
        <v>582</v>
      </c>
      <c r="F293" s="1" t="s">
        <v>27</v>
      </c>
      <c r="G293" s="30" t="s">
        <v>583</v>
      </c>
      <c r="H293" s="14">
        <v>321888</v>
      </c>
      <c r="I293" s="14">
        <v>162703</v>
      </c>
      <c r="J293" s="14">
        <v>0</v>
      </c>
      <c r="K293" s="14">
        <v>-4680</v>
      </c>
      <c r="L293" s="14">
        <v>-30376</v>
      </c>
      <c r="M293" s="14">
        <v>-28782</v>
      </c>
      <c r="N293" s="14">
        <v>882</v>
      </c>
      <c r="O293" s="14">
        <v>-3</v>
      </c>
      <c r="P293" s="14">
        <v>-163980</v>
      </c>
      <c r="Q293" s="14">
        <v>890</v>
      </c>
      <c r="R293" s="14">
        <v>299</v>
      </c>
      <c r="S293" s="14">
        <v>38080</v>
      </c>
      <c r="T293" s="14">
        <v>296921</v>
      </c>
    </row>
    <row r="294" spans="2:20" x14ac:dyDescent="0.25">
      <c r="B294" s="1">
        <v>4</v>
      </c>
      <c r="C294" t="s">
        <v>29</v>
      </c>
      <c r="D294" s="31">
        <v>574</v>
      </c>
      <c r="E294" s="1" t="s">
        <v>584</v>
      </c>
      <c r="F294" s="1" t="s">
        <v>27</v>
      </c>
      <c r="G294" s="30" t="s">
        <v>585</v>
      </c>
      <c r="H294" s="14">
        <v>245771</v>
      </c>
      <c r="I294" s="14">
        <v>124229</v>
      </c>
      <c r="J294" s="14">
        <v>0</v>
      </c>
      <c r="K294" s="14">
        <v>-3573</v>
      </c>
      <c r="L294" s="14">
        <v>-23193</v>
      </c>
      <c r="M294" s="14">
        <v>-21976</v>
      </c>
      <c r="N294" s="14">
        <v>673</v>
      </c>
      <c r="O294" s="14">
        <v>-1</v>
      </c>
      <c r="P294" s="14">
        <v>-125204</v>
      </c>
      <c r="Q294" s="14">
        <v>679</v>
      </c>
      <c r="R294" s="14">
        <v>228</v>
      </c>
      <c r="S294" s="14">
        <v>26937</v>
      </c>
      <c r="T294" s="14">
        <v>224570</v>
      </c>
    </row>
    <row r="295" spans="2:20" x14ac:dyDescent="0.25">
      <c r="B295" s="1">
        <v>4</v>
      </c>
      <c r="C295" t="s">
        <v>29</v>
      </c>
      <c r="D295" s="31">
        <v>576</v>
      </c>
      <c r="E295" s="1" t="s">
        <v>586</v>
      </c>
      <c r="F295" s="1" t="s">
        <v>27</v>
      </c>
      <c r="G295" s="30" t="s">
        <v>587</v>
      </c>
      <c r="H295" s="14">
        <v>6513134</v>
      </c>
      <c r="I295" s="14">
        <v>3292170</v>
      </c>
      <c r="J295" s="14">
        <v>0</v>
      </c>
      <c r="K295" s="14">
        <v>-94698</v>
      </c>
      <c r="L295" s="14">
        <v>-614625</v>
      </c>
      <c r="M295" s="14">
        <v>-582383</v>
      </c>
      <c r="N295" s="14">
        <v>17840</v>
      </c>
      <c r="O295" s="14">
        <v>-45</v>
      </c>
      <c r="P295" s="14">
        <v>-3317992</v>
      </c>
      <c r="Q295" s="14">
        <v>17999</v>
      </c>
      <c r="R295" s="14">
        <v>6050</v>
      </c>
      <c r="S295" s="14">
        <v>-10385</v>
      </c>
      <c r="T295" s="14">
        <v>5227065</v>
      </c>
    </row>
    <row r="296" spans="2:20" x14ac:dyDescent="0.25">
      <c r="B296" s="1">
        <v>4</v>
      </c>
      <c r="C296" t="s">
        <v>29</v>
      </c>
      <c r="D296" s="31">
        <v>575</v>
      </c>
      <c r="E296" s="1" t="s">
        <v>588</v>
      </c>
      <c r="F296" s="1" t="s">
        <v>27</v>
      </c>
      <c r="G296" s="30" t="s">
        <v>589</v>
      </c>
      <c r="H296" s="14">
        <v>59945</v>
      </c>
      <c r="I296" s="14">
        <v>30300</v>
      </c>
      <c r="J296" s="14">
        <v>0</v>
      </c>
      <c r="K296" s="14">
        <v>-872</v>
      </c>
      <c r="L296" s="14">
        <v>-5657</v>
      </c>
      <c r="M296" s="14">
        <v>-5360</v>
      </c>
      <c r="N296" s="14">
        <v>164</v>
      </c>
      <c r="O296" s="14">
        <v>0</v>
      </c>
      <c r="P296" s="14">
        <v>-30538</v>
      </c>
      <c r="Q296" s="14">
        <v>166</v>
      </c>
      <c r="R296" s="14">
        <v>56</v>
      </c>
      <c r="S296" s="14">
        <v>9467</v>
      </c>
      <c r="T296" s="14">
        <v>57671</v>
      </c>
    </row>
    <row r="297" spans="2:20" x14ac:dyDescent="0.25">
      <c r="B297" s="1">
        <v>4</v>
      </c>
      <c r="C297" t="s">
        <v>29</v>
      </c>
      <c r="D297" s="31">
        <v>577</v>
      </c>
      <c r="E297" s="1" t="s">
        <v>590</v>
      </c>
      <c r="F297" s="1" t="s">
        <v>27</v>
      </c>
      <c r="G297" s="30" t="s">
        <v>591</v>
      </c>
      <c r="H297" s="14">
        <v>1202023</v>
      </c>
      <c r="I297" s="14">
        <v>607582</v>
      </c>
      <c r="J297" s="14">
        <v>0</v>
      </c>
      <c r="K297" s="14">
        <v>-17477</v>
      </c>
      <c r="L297" s="14">
        <v>-113431</v>
      </c>
      <c r="M297" s="14">
        <v>-107481</v>
      </c>
      <c r="N297" s="14">
        <v>3292</v>
      </c>
      <c r="O297" s="14">
        <v>-9</v>
      </c>
      <c r="P297" s="14">
        <v>-612348</v>
      </c>
      <c r="Q297" s="14">
        <v>3322</v>
      </c>
      <c r="R297" s="14">
        <v>1117</v>
      </c>
      <c r="S297" s="14">
        <v>93865</v>
      </c>
      <c r="T297" s="14">
        <v>1060455</v>
      </c>
    </row>
    <row r="298" spans="2:20" x14ac:dyDescent="0.25">
      <c r="B298" s="1">
        <v>4</v>
      </c>
      <c r="C298" t="s">
        <v>29</v>
      </c>
      <c r="D298" s="31">
        <v>578</v>
      </c>
      <c r="E298" s="1" t="s">
        <v>592</v>
      </c>
      <c r="F298" s="1" t="s">
        <v>27</v>
      </c>
      <c r="G298" s="30" t="s">
        <v>593</v>
      </c>
      <c r="H298" s="14">
        <v>70494</v>
      </c>
      <c r="I298" s="14">
        <v>35632</v>
      </c>
      <c r="J298" s="14">
        <v>0</v>
      </c>
      <c r="K298" s="14">
        <v>-1025</v>
      </c>
      <c r="L298" s="14">
        <v>-6652</v>
      </c>
      <c r="M298" s="14">
        <v>-6303</v>
      </c>
      <c r="N298" s="14">
        <v>193</v>
      </c>
      <c r="O298" s="14">
        <v>3</v>
      </c>
      <c r="P298" s="14">
        <v>-35912</v>
      </c>
      <c r="Q298" s="14">
        <v>195</v>
      </c>
      <c r="R298" s="14">
        <v>65</v>
      </c>
      <c r="S298" s="14">
        <v>15881</v>
      </c>
      <c r="T298" s="14">
        <v>72571</v>
      </c>
    </row>
    <row r="299" spans="2:20" x14ac:dyDescent="0.25">
      <c r="B299" s="1">
        <v>4</v>
      </c>
      <c r="C299" t="s">
        <v>29</v>
      </c>
      <c r="D299" s="31">
        <v>1562</v>
      </c>
      <c r="E299" s="1" t="s">
        <v>594</v>
      </c>
      <c r="F299" s="1" t="s">
        <v>27</v>
      </c>
      <c r="G299" s="30" t="s">
        <v>595</v>
      </c>
      <c r="H299" s="14">
        <v>2390536</v>
      </c>
      <c r="I299" s="14">
        <v>1208335</v>
      </c>
      <c r="J299" s="14">
        <v>0</v>
      </c>
      <c r="K299" s="14">
        <v>-34757</v>
      </c>
      <c r="L299" s="14">
        <v>-225588</v>
      </c>
      <c r="M299" s="14">
        <v>-213754</v>
      </c>
      <c r="N299" s="14">
        <v>6548</v>
      </c>
      <c r="O299" s="14">
        <v>-17</v>
      </c>
      <c r="P299" s="14">
        <v>-1217813</v>
      </c>
      <c r="Q299" s="14">
        <v>6606</v>
      </c>
      <c r="R299" s="14">
        <v>2221</v>
      </c>
      <c r="S299" s="14">
        <v>-722423</v>
      </c>
      <c r="T299" s="14">
        <v>1199894</v>
      </c>
    </row>
    <row r="300" spans="2:20" x14ac:dyDescent="0.25">
      <c r="B300" s="1">
        <v>4</v>
      </c>
      <c r="C300" t="s">
        <v>29</v>
      </c>
      <c r="D300" s="31">
        <v>579</v>
      </c>
      <c r="E300" s="1" t="s">
        <v>596</v>
      </c>
      <c r="F300" s="1" t="s">
        <v>27</v>
      </c>
      <c r="G300" s="30" t="s">
        <v>595</v>
      </c>
      <c r="H300" s="14">
        <v>187147</v>
      </c>
      <c r="I300" s="14">
        <v>94597</v>
      </c>
      <c r="J300" s="14">
        <v>0</v>
      </c>
      <c r="K300" s="14">
        <v>-2721</v>
      </c>
      <c r="L300" s="14">
        <v>-17661</v>
      </c>
      <c r="M300" s="14">
        <v>-16734</v>
      </c>
      <c r="N300" s="14">
        <v>513</v>
      </c>
      <c r="O300" s="14">
        <v>-2</v>
      </c>
      <c r="P300" s="14">
        <v>-95339</v>
      </c>
      <c r="Q300" s="14">
        <v>517</v>
      </c>
      <c r="R300" s="14">
        <v>174</v>
      </c>
      <c r="S300" s="14">
        <v>-6273</v>
      </c>
      <c r="T300" s="14">
        <v>144218</v>
      </c>
    </row>
    <row r="301" spans="2:20" x14ac:dyDescent="0.25">
      <c r="B301" s="1">
        <v>4</v>
      </c>
      <c r="C301" t="s">
        <v>29</v>
      </c>
      <c r="D301" s="31">
        <v>580</v>
      </c>
      <c r="E301" s="1" t="s">
        <v>597</v>
      </c>
      <c r="F301" s="1" t="s">
        <v>27</v>
      </c>
      <c r="G301" s="30" t="s">
        <v>598</v>
      </c>
      <c r="H301" s="14">
        <v>7321559</v>
      </c>
      <c r="I301" s="14">
        <v>3700801</v>
      </c>
      <c r="J301" s="14">
        <v>0</v>
      </c>
      <c r="K301" s="14">
        <v>-106453</v>
      </c>
      <c r="L301" s="14">
        <v>-690914</v>
      </c>
      <c r="M301" s="14">
        <v>-654670</v>
      </c>
      <c r="N301" s="14">
        <v>20054</v>
      </c>
      <c r="O301" s="14">
        <v>-53</v>
      </c>
      <c r="P301" s="14">
        <v>-3729829</v>
      </c>
      <c r="Q301" s="14">
        <v>20233</v>
      </c>
      <c r="R301" s="14">
        <v>6801</v>
      </c>
      <c r="S301" s="14">
        <v>-393149</v>
      </c>
      <c r="T301" s="14">
        <v>5494380</v>
      </c>
    </row>
    <row r="302" spans="2:20" x14ac:dyDescent="0.25">
      <c r="B302" s="1">
        <v>4</v>
      </c>
      <c r="C302" t="s">
        <v>29</v>
      </c>
      <c r="D302" s="31">
        <v>581</v>
      </c>
      <c r="E302" s="1" t="s">
        <v>599</v>
      </c>
      <c r="F302" s="1" t="s">
        <v>27</v>
      </c>
      <c r="G302" s="30" t="s">
        <v>600</v>
      </c>
      <c r="H302" s="14">
        <v>347747</v>
      </c>
      <c r="I302" s="14">
        <v>175774</v>
      </c>
      <c r="J302" s="14">
        <v>0</v>
      </c>
      <c r="K302" s="14">
        <v>-5056</v>
      </c>
      <c r="L302" s="14">
        <v>-32816</v>
      </c>
      <c r="M302" s="14">
        <v>-31094</v>
      </c>
      <c r="N302" s="14">
        <v>952</v>
      </c>
      <c r="O302" s="14">
        <v>-2</v>
      </c>
      <c r="P302" s="14">
        <v>-177153</v>
      </c>
      <c r="Q302" s="14">
        <v>961</v>
      </c>
      <c r="R302" s="14">
        <v>323</v>
      </c>
      <c r="S302" s="14">
        <v>56815</v>
      </c>
      <c r="T302" s="14">
        <v>336451</v>
      </c>
    </row>
    <row r="303" spans="2:20" x14ac:dyDescent="0.25">
      <c r="B303" s="1">
        <v>4</v>
      </c>
      <c r="C303" t="s">
        <v>29</v>
      </c>
      <c r="D303" s="31">
        <v>583</v>
      </c>
      <c r="E303" s="1" t="s">
        <v>601</v>
      </c>
      <c r="F303" s="1" t="s">
        <v>27</v>
      </c>
      <c r="G303" s="30" t="s">
        <v>602</v>
      </c>
      <c r="H303" s="14">
        <v>696984</v>
      </c>
      <c r="I303" s="14">
        <v>352302</v>
      </c>
      <c r="J303" s="14">
        <v>0</v>
      </c>
      <c r="K303" s="14">
        <v>-10134</v>
      </c>
      <c r="L303" s="14">
        <v>-65772</v>
      </c>
      <c r="M303" s="14">
        <v>-62322</v>
      </c>
      <c r="N303" s="14">
        <v>1909</v>
      </c>
      <c r="O303" s="14">
        <v>-5</v>
      </c>
      <c r="P303" s="14">
        <v>-355065</v>
      </c>
      <c r="Q303" s="14">
        <v>1926</v>
      </c>
      <c r="R303" s="14">
        <v>647</v>
      </c>
      <c r="S303" s="14">
        <v>-23235</v>
      </c>
      <c r="T303" s="14">
        <v>537235</v>
      </c>
    </row>
    <row r="304" spans="2:20" x14ac:dyDescent="0.25">
      <c r="B304" s="1">
        <v>4</v>
      </c>
      <c r="C304" t="s">
        <v>29</v>
      </c>
      <c r="D304" s="31">
        <v>592</v>
      </c>
      <c r="E304" s="1" t="s">
        <v>603</v>
      </c>
      <c r="F304" s="1" t="s">
        <v>27</v>
      </c>
      <c r="G304" s="30" t="s">
        <v>604</v>
      </c>
      <c r="H304" s="14">
        <v>11506791</v>
      </c>
      <c r="I304" s="14">
        <v>5816295</v>
      </c>
      <c r="J304" s="14">
        <v>0</v>
      </c>
      <c r="K304" s="14">
        <v>-167304</v>
      </c>
      <c r="L304" s="14">
        <v>-1085861</v>
      </c>
      <c r="M304" s="14">
        <v>-1028900</v>
      </c>
      <c r="N304" s="14">
        <v>31518</v>
      </c>
      <c r="O304" s="14">
        <v>-78</v>
      </c>
      <c r="P304" s="14">
        <v>-5861916</v>
      </c>
      <c r="Q304" s="14">
        <v>31799</v>
      </c>
      <c r="R304" s="14">
        <v>10688</v>
      </c>
      <c r="S304" s="14">
        <v>-555594</v>
      </c>
      <c r="T304" s="14">
        <v>8697438</v>
      </c>
    </row>
    <row r="305" spans="2:20" x14ac:dyDescent="0.25">
      <c r="B305" s="1">
        <v>4</v>
      </c>
      <c r="C305" t="s">
        <v>29</v>
      </c>
      <c r="D305" s="31">
        <v>585</v>
      </c>
      <c r="E305" s="1" t="s">
        <v>605</v>
      </c>
      <c r="F305" s="1" t="s">
        <v>27</v>
      </c>
      <c r="G305" s="30" t="s">
        <v>606</v>
      </c>
      <c r="H305" s="14">
        <v>105598</v>
      </c>
      <c r="I305" s="14">
        <v>53376</v>
      </c>
      <c r="J305" s="14">
        <v>0</v>
      </c>
      <c r="K305" s="14">
        <v>-1535</v>
      </c>
      <c r="L305" s="14">
        <v>-9965</v>
      </c>
      <c r="M305" s="14">
        <v>-9442</v>
      </c>
      <c r="N305" s="14">
        <v>289</v>
      </c>
      <c r="O305" s="14">
        <v>-2</v>
      </c>
      <c r="P305" s="14">
        <v>-53795</v>
      </c>
      <c r="Q305" s="14">
        <v>292</v>
      </c>
      <c r="R305" s="14">
        <v>98</v>
      </c>
      <c r="S305" s="14">
        <v>18650</v>
      </c>
      <c r="T305" s="14">
        <v>103564</v>
      </c>
    </row>
    <row r="306" spans="2:20" x14ac:dyDescent="0.25">
      <c r="B306" s="1">
        <v>4</v>
      </c>
      <c r="C306" t="s">
        <v>29</v>
      </c>
      <c r="D306" s="31">
        <v>586</v>
      </c>
      <c r="E306" s="1" t="s">
        <v>607</v>
      </c>
      <c r="F306" s="1" t="s">
        <v>27</v>
      </c>
      <c r="G306" s="30" t="s">
        <v>608</v>
      </c>
      <c r="H306" s="14">
        <v>997488</v>
      </c>
      <c r="I306" s="14">
        <v>504197</v>
      </c>
      <c r="J306" s="14">
        <v>0</v>
      </c>
      <c r="K306" s="14">
        <v>-14503</v>
      </c>
      <c r="L306" s="14">
        <v>-94130</v>
      </c>
      <c r="M306" s="14">
        <v>-89192</v>
      </c>
      <c r="N306" s="14">
        <v>2732</v>
      </c>
      <c r="O306" s="14">
        <v>-9</v>
      </c>
      <c r="P306" s="14">
        <v>-508151</v>
      </c>
      <c r="Q306" s="14">
        <v>2757</v>
      </c>
      <c r="R306" s="14">
        <v>927</v>
      </c>
      <c r="S306" s="14">
        <v>159259</v>
      </c>
      <c r="T306" s="14">
        <v>961375</v>
      </c>
    </row>
    <row r="307" spans="2:20" x14ac:dyDescent="0.25">
      <c r="B307" s="1">
        <v>4</v>
      </c>
      <c r="C307" t="s">
        <v>29</v>
      </c>
      <c r="D307" s="31">
        <v>589</v>
      </c>
      <c r="E307" s="1" t="s">
        <v>609</v>
      </c>
      <c r="F307" s="1" t="s">
        <v>27</v>
      </c>
      <c r="G307" s="30" t="s">
        <v>610</v>
      </c>
      <c r="H307" s="14">
        <v>245075</v>
      </c>
      <c r="I307" s="14">
        <v>123877</v>
      </c>
      <c r="J307" s="14">
        <v>0</v>
      </c>
      <c r="K307" s="14">
        <v>-3563</v>
      </c>
      <c r="L307" s="14">
        <v>-23127</v>
      </c>
      <c r="M307" s="14">
        <v>-21914</v>
      </c>
      <c r="N307" s="14">
        <v>671</v>
      </c>
      <c r="O307" s="14">
        <v>-1</v>
      </c>
      <c r="P307" s="14">
        <v>-124849</v>
      </c>
      <c r="Q307" s="14">
        <v>677</v>
      </c>
      <c r="R307" s="14">
        <v>228</v>
      </c>
      <c r="S307" s="14">
        <v>75696</v>
      </c>
      <c r="T307" s="14">
        <v>272770</v>
      </c>
    </row>
    <row r="308" spans="2:20" x14ac:dyDescent="0.25">
      <c r="B308" s="1">
        <v>4</v>
      </c>
      <c r="C308" t="s">
        <v>29</v>
      </c>
      <c r="D308" s="31">
        <v>1613</v>
      </c>
      <c r="E308" s="1" t="s">
        <v>611</v>
      </c>
      <c r="F308" s="1" t="s">
        <v>27</v>
      </c>
      <c r="G308" s="30" t="s">
        <v>612</v>
      </c>
      <c r="H308" s="14">
        <v>170368</v>
      </c>
      <c r="I308" s="14">
        <v>86115</v>
      </c>
      <c r="J308" s="14">
        <v>0</v>
      </c>
      <c r="K308" s="14">
        <v>-2477</v>
      </c>
      <c r="L308" s="14">
        <v>-16077</v>
      </c>
      <c r="M308" s="14">
        <v>-15234</v>
      </c>
      <c r="N308" s="14">
        <v>467</v>
      </c>
      <c r="O308" s="14">
        <v>-2</v>
      </c>
      <c r="P308" s="14">
        <v>-86791</v>
      </c>
      <c r="Q308" s="14">
        <v>471</v>
      </c>
      <c r="R308" s="14">
        <v>158</v>
      </c>
      <c r="S308" s="14">
        <v>12716</v>
      </c>
      <c r="T308" s="14">
        <v>149714</v>
      </c>
    </row>
    <row r="309" spans="2:20" x14ac:dyDescent="0.25">
      <c r="B309" s="1">
        <v>4</v>
      </c>
      <c r="C309" t="s">
        <v>29</v>
      </c>
      <c r="D309" s="31">
        <v>595</v>
      </c>
      <c r="E309" s="1" t="s">
        <v>613</v>
      </c>
      <c r="F309" s="1" t="s">
        <v>27</v>
      </c>
      <c r="G309" s="30" t="s">
        <v>614</v>
      </c>
      <c r="H309" s="14">
        <v>999906</v>
      </c>
      <c r="I309" s="14">
        <v>505419</v>
      </c>
      <c r="J309" s="14">
        <v>0</v>
      </c>
      <c r="K309" s="14">
        <v>-14538</v>
      </c>
      <c r="L309" s="14">
        <v>-94358</v>
      </c>
      <c r="M309" s="14">
        <v>-89408</v>
      </c>
      <c r="N309" s="14">
        <v>2739</v>
      </c>
      <c r="O309" s="14">
        <v>-6</v>
      </c>
      <c r="P309" s="14">
        <v>-509383</v>
      </c>
      <c r="Q309" s="14">
        <v>2763</v>
      </c>
      <c r="R309" s="14">
        <v>929</v>
      </c>
      <c r="S309" s="14">
        <v>46712</v>
      </c>
      <c r="T309" s="14">
        <v>850775</v>
      </c>
    </row>
    <row r="310" spans="2:20" x14ac:dyDescent="0.25">
      <c r="B310" s="1">
        <v>4</v>
      </c>
      <c r="C310" t="s">
        <v>29</v>
      </c>
      <c r="D310" s="31">
        <v>1575</v>
      </c>
      <c r="E310" s="1" t="s">
        <v>615</v>
      </c>
      <c r="F310" s="1" t="s">
        <v>27</v>
      </c>
      <c r="G310" s="30" t="s">
        <v>616</v>
      </c>
      <c r="H310" s="14">
        <v>106715</v>
      </c>
      <c r="I310" s="14">
        <v>53941</v>
      </c>
      <c r="J310" s="14">
        <v>0</v>
      </c>
      <c r="K310" s="14">
        <v>-1552</v>
      </c>
      <c r="L310" s="14">
        <v>-10070</v>
      </c>
      <c r="M310" s="14">
        <v>-9542</v>
      </c>
      <c r="N310" s="14">
        <v>292</v>
      </c>
      <c r="O310" s="14">
        <v>-2</v>
      </c>
      <c r="P310" s="14">
        <v>-54364</v>
      </c>
      <c r="Q310" s="14">
        <v>295</v>
      </c>
      <c r="R310" s="14">
        <v>99</v>
      </c>
      <c r="S310" s="14">
        <v>-9184</v>
      </c>
      <c r="T310" s="14">
        <v>76628</v>
      </c>
    </row>
    <row r="311" spans="2:20" x14ac:dyDescent="0.25">
      <c r="B311" s="1">
        <v>4</v>
      </c>
      <c r="C311" t="s">
        <v>29</v>
      </c>
      <c r="D311" s="31">
        <v>1951</v>
      </c>
      <c r="E311" s="1" t="s">
        <v>617</v>
      </c>
      <c r="F311" s="1" t="s">
        <v>27</v>
      </c>
      <c r="G311" s="30" t="s">
        <v>618</v>
      </c>
      <c r="H311" s="14">
        <v>34829</v>
      </c>
      <c r="I311" s="14">
        <v>17605</v>
      </c>
      <c r="J311" s="14">
        <v>0</v>
      </c>
      <c r="K311" s="14">
        <v>-506</v>
      </c>
      <c r="L311" s="14">
        <v>-3287</v>
      </c>
      <c r="M311" s="14">
        <v>-3114</v>
      </c>
      <c r="N311" s="14">
        <v>95</v>
      </c>
      <c r="O311" s="14">
        <v>2</v>
      </c>
      <c r="P311" s="14">
        <v>-17743</v>
      </c>
      <c r="Q311" s="14">
        <v>96</v>
      </c>
      <c r="R311" s="14">
        <v>32</v>
      </c>
      <c r="S311" s="14">
        <v>6737</v>
      </c>
      <c r="T311" s="14">
        <v>34746</v>
      </c>
    </row>
    <row r="312" spans="2:20" x14ac:dyDescent="0.25">
      <c r="B312" s="1">
        <v>4</v>
      </c>
      <c r="C312" t="s">
        <v>29</v>
      </c>
      <c r="D312" s="31">
        <v>1752</v>
      </c>
      <c r="E312" s="1" t="s">
        <v>619</v>
      </c>
      <c r="F312" s="1" t="s">
        <v>27</v>
      </c>
      <c r="G312" s="30" t="s">
        <v>620</v>
      </c>
      <c r="H312" s="14">
        <v>105653</v>
      </c>
      <c r="I312" s="14">
        <v>53404</v>
      </c>
      <c r="J312" s="14">
        <v>0</v>
      </c>
      <c r="K312" s="14">
        <v>-1536</v>
      </c>
      <c r="L312" s="14">
        <v>-9970</v>
      </c>
      <c r="M312" s="14">
        <v>-9447</v>
      </c>
      <c r="N312" s="14">
        <v>289</v>
      </c>
      <c r="O312" s="14">
        <v>-2</v>
      </c>
      <c r="P312" s="14">
        <v>-53823</v>
      </c>
      <c r="Q312" s="14">
        <v>292</v>
      </c>
      <c r="R312" s="14">
        <v>98</v>
      </c>
      <c r="S312" s="14">
        <v>35545</v>
      </c>
      <c r="T312" s="14">
        <v>120503</v>
      </c>
    </row>
    <row r="313" spans="2:20" x14ac:dyDescent="0.25">
      <c r="B313" s="1">
        <v>4</v>
      </c>
      <c r="C313" t="s">
        <v>29</v>
      </c>
      <c r="D313" s="31">
        <v>599</v>
      </c>
      <c r="E313" s="1" t="s">
        <v>621</v>
      </c>
      <c r="F313" s="1" t="s">
        <v>27</v>
      </c>
      <c r="G313" s="30" t="s">
        <v>622</v>
      </c>
      <c r="H313" s="14">
        <v>340202</v>
      </c>
      <c r="I313" s="14">
        <v>171961</v>
      </c>
      <c r="J313" s="14">
        <v>0</v>
      </c>
      <c r="K313" s="14">
        <v>-4946</v>
      </c>
      <c r="L313" s="14">
        <v>-32104</v>
      </c>
      <c r="M313" s="14">
        <v>-30420</v>
      </c>
      <c r="N313" s="14">
        <v>932</v>
      </c>
      <c r="O313" s="14">
        <v>-2</v>
      </c>
      <c r="P313" s="14">
        <v>-173310</v>
      </c>
      <c r="Q313" s="14">
        <v>940</v>
      </c>
      <c r="R313" s="14">
        <v>316</v>
      </c>
      <c r="S313" s="14">
        <v>10668</v>
      </c>
      <c r="T313" s="14">
        <v>284237</v>
      </c>
    </row>
    <row r="314" spans="2:20" x14ac:dyDescent="0.25">
      <c r="B314" s="1">
        <v>4</v>
      </c>
      <c r="C314" t="s">
        <v>29</v>
      </c>
      <c r="D314" s="31">
        <v>1619</v>
      </c>
      <c r="E314" s="1" t="s">
        <v>623</v>
      </c>
      <c r="F314" s="1" t="s">
        <v>27</v>
      </c>
      <c r="G314" s="30" t="s">
        <v>624</v>
      </c>
      <c r="H314" s="14">
        <v>111265</v>
      </c>
      <c r="I314" s="14">
        <v>56241</v>
      </c>
      <c r="J314" s="14">
        <v>0</v>
      </c>
      <c r="K314" s="14">
        <v>-1618</v>
      </c>
      <c r="L314" s="14">
        <v>-10500</v>
      </c>
      <c r="M314" s="14">
        <v>-9949</v>
      </c>
      <c r="N314" s="14">
        <v>305</v>
      </c>
      <c r="O314" s="14">
        <v>2</v>
      </c>
      <c r="P314" s="14">
        <v>-56682</v>
      </c>
      <c r="Q314" s="14">
        <v>307</v>
      </c>
      <c r="R314" s="14">
        <v>103</v>
      </c>
      <c r="S314" s="14">
        <v>-16352</v>
      </c>
      <c r="T314" s="14">
        <v>73122</v>
      </c>
    </row>
    <row r="315" spans="2:20" x14ac:dyDescent="0.25">
      <c r="B315" s="1">
        <v>4</v>
      </c>
      <c r="C315" t="s">
        <v>29</v>
      </c>
      <c r="D315" s="31">
        <v>1392</v>
      </c>
      <c r="E315" s="1" t="s">
        <v>625</v>
      </c>
      <c r="F315" s="1" t="s">
        <v>27</v>
      </c>
      <c r="G315" s="30" t="s">
        <v>626</v>
      </c>
      <c r="H315" s="14">
        <v>67285</v>
      </c>
      <c r="I315" s="14">
        <v>34010</v>
      </c>
      <c r="J315" s="14">
        <v>0</v>
      </c>
      <c r="K315" s="14">
        <v>-978</v>
      </c>
      <c r="L315" s="14">
        <v>-6350</v>
      </c>
      <c r="M315" s="14">
        <v>-6016</v>
      </c>
      <c r="N315" s="14">
        <v>184</v>
      </c>
      <c r="O315" s="14">
        <v>4</v>
      </c>
      <c r="P315" s="14">
        <v>-34277</v>
      </c>
      <c r="Q315" s="14">
        <v>186</v>
      </c>
      <c r="R315" s="14">
        <v>62</v>
      </c>
      <c r="S315" s="14">
        <v>22250</v>
      </c>
      <c r="T315" s="14">
        <v>76360</v>
      </c>
    </row>
    <row r="316" spans="2:20" x14ac:dyDescent="0.25">
      <c r="B316" s="1">
        <v>4</v>
      </c>
      <c r="C316" t="s">
        <v>29</v>
      </c>
      <c r="D316" s="31">
        <v>601</v>
      </c>
      <c r="E316" s="1" t="s">
        <v>627</v>
      </c>
      <c r="F316" s="1" t="s">
        <v>27</v>
      </c>
      <c r="G316" s="30" t="s">
        <v>628</v>
      </c>
      <c r="H316" s="14">
        <v>1237548</v>
      </c>
      <c r="I316" s="14">
        <v>625539</v>
      </c>
      <c r="J316" s="14">
        <v>0</v>
      </c>
      <c r="K316" s="14">
        <v>-17993</v>
      </c>
      <c r="L316" s="14">
        <v>-116784</v>
      </c>
      <c r="M316" s="14">
        <v>-110658</v>
      </c>
      <c r="N316" s="14">
        <v>3390</v>
      </c>
      <c r="O316" s="14">
        <v>-10</v>
      </c>
      <c r="P316" s="14">
        <v>-630446</v>
      </c>
      <c r="Q316" s="14">
        <v>3420</v>
      </c>
      <c r="R316" s="14">
        <v>1150</v>
      </c>
      <c r="S316" s="14">
        <v>-51590</v>
      </c>
      <c r="T316" s="14">
        <v>943566</v>
      </c>
    </row>
    <row r="317" spans="2:20" x14ac:dyDescent="0.25">
      <c r="B317" s="1">
        <v>4</v>
      </c>
      <c r="C317" t="s">
        <v>29</v>
      </c>
      <c r="D317" s="31">
        <v>1977</v>
      </c>
      <c r="E317" s="1" t="s">
        <v>629</v>
      </c>
      <c r="F317" s="1" t="s">
        <v>27</v>
      </c>
      <c r="G317" s="30" t="s">
        <v>630</v>
      </c>
      <c r="H317" s="14">
        <v>34727</v>
      </c>
      <c r="I317" s="14">
        <v>17554</v>
      </c>
      <c r="J317" s="14">
        <v>0</v>
      </c>
      <c r="K317" s="14">
        <v>-505</v>
      </c>
      <c r="L317" s="14">
        <v>-3277</v>
      </c>
      <c r="M317" s="14">
        <v>-3105</v>
      </c>
      <c r="N317" s="14">
        <v>95</v>
      </c>
      <c r="O317" s="14">
        <v>-1</v>
      </c>
      <c r="P317" s="14">
        <v>-17691</v>
      </c>
      <c r="Q317" s="14">
        <v>96</v>
      </c>
      <c r="R317" s="14">
        <v>32</v>
      </c>
      <c r="S317" s="14">
        <v>-1124</v>
      </c>
      <c r="T317" s="14">
        <v>26801</v>
      </c>
    </row>
    <row r="318" spans="2:20" x14ac:dyDescent="0.25">
      <c r="B318" s="1">
        <v>4</v>
      </c>
      <c r="C318" t="s">
        <v>29</v>
      </c>
      <c r="D318" s="31">
        <v>1976</v>
      </c>
      <c r="E318" s="1" t="s">
        <v>631</v>
      </c>
      <c r="F318" s="1" t="s">
        <v>27</v>
      </c>
      <c r="G318" s="30" t="s">
        <v>632</v>
      </c>
      <c r="H318" s="14">
        <v>15513</v>
      </c>
      <c r="I318" s="14">
        <v>7841</v>
      </c>
      <c r="J318" s="14">
        <v>0</v>
      </c>
      <c r="K318" s="14">
        <v>-226</v>
      </c>
      <c r="L318" s="14">
        <v>-1464</v>
      </c>
      <c r="M318" s="14">
        <v>-1387</v>
      </c>
      <c r="N318" s="14">
        <v>42</v>
      </c>
      <c r="O318" s="14">
        <v>-1</v>
      </c>
      <c r="P318" s="14">
        <v>-7903</v>
      </c>
      <c r="Q318" s="14">
        <v>43</v>
      </c>
      <c r="R318" s="14">
        <v>14</v>
      </c>
      <c r="S318" s="14">
        <v>-1620</v>
      </c>
      <c r="T318" s="14">
        <v>10852</v>
      </c>
    </row>
    <row r="319" spans="2:20" x14ac:dyDescent="0.25">
      <c r="B319" s="1">
        <v>4</v>
      </c>
      <c r="C319" t="s">
        <v>29</v>
      </c>
      <c r="D319" s="31">
        <v>602</v>
      </c>
      <c r="E319" s="1" t="s">
        <v>633</v>
      </c>
      <c r="F319" s="1" t="s">
        <v>27</v>
      </c>
      <c r="G319" s="30" t="s">
        <v>634</v>
      </c>
      <c r="H319" s="14">
        <v>510876</v>
      </c>
      <c r="I319" s="14">
        <v>258230</v>
      </c>
      <c r="J319" s="14">
        <v>0</v>
      </c>
      <c r="K319" s="14">
        <v>-7428</v>
      </c>
      <c r="L319" s="14">
        <v>-48210</v>
      </c>
      <c r="M319" s="14">
        <v>-45681</v>
      </c>
      <c r="N319" s="14">
        <v>1399</v>
      </c>
      <c r="O319" s="14">
        <v>-6</v>
      </c>
      <c r="P319" s="14">
        <v>-260256</v>
      </c>
      <c r="Q319" s="14">
        <v>1412</v>
      </c>
      <c r="R319" s="14">
        <v>475</v>
      </c>
      <c r="S319" s="14">
        <v>-111508</v>
      </c>
      <c r="T319" s="14">
        <v>299303</v>
      </c>
    </row>
    <row r="320" spans="2:20" x14ac:dyDescent="0.25">
      <c r="B320" s="1">
        <v>4</v>
      </c>
      <c r="C320" t="s">
        <v>29</v>
      </c>
      <c r="D320" s="31">
        <v>604</v>
      </c>
      <c r="E320" s="1" t="s">
        <v>635</v>
      </c>
      <c r="F320" s="1" t="s">
        <v>27</v>
      </c>
      <c r="G320" s="30" t="s">
        <v>636</v>
      </c>
      <c r="H320" s="14">
        <v>380362</v>
      </c>
      <c r="I320" s="14">
        <v>192260</v>
      </c>
      <c r="J320" s="14">
        <v>0</v>
      </c>
      <c r="K320" s="14">
        <v>-5530</v>
      </c>
      <c r="L320" s="14">
        <v>-35894</v>
      </c>
      <c r="M320" s="14">
        <v>-34011</v>
      </c>
      <c r="N320" s="14">
        <v>1042</v>
      </c>
      <c r="O320" s="14">
        <v>-3</v>
      </c>
      <c r="P320" s="14">
        <v>-193768</v>
      </c>
      <c r="Q320" s="14">
        <v>1051</v>
      </c>
      <c r="R320" s="14">
        <v>353</v>
      </c>
      <c r="S320" s="14">
        <v>-60982</v>
      </c>
      <c r="T320" s="14">
        <v>244880</v>
      </c>
    </row>
    <row r="321" spans="2:20" x14ac:dyDescent="0.25">
      <c r="B321" s="1">
        <v>4</v>
      </c>
      <c r="C321" t="s">
        <v>29</v>
      </c>
      <c r="D321" s="31">
        <v>1877</v>
      </c>
      <c r="E321" s="1" t="s">
        <v>637</v>
      </c>
      <c r="F321" s="1" t="s">
        <v>27</v>
      </c>
      <c r="G321" s="30" t="s">
        <v>638</v>
      </c>
      <c r="H321" s="14">
        <v>84099</v>
      </c>
      <c r="I321" s="14">
        <v>42509</v>
      </c>
      <c r="J321" s="14">
        <v>0</v>
      </c>
      <c r="K321" s="14">
        <v>-1223</v>
      </c>
      <c r="L321" s="14">
        <v>-7936</v>
      </c>
      <c r="M321" s="14">
        <v>-7520</v>
      </c>
      <c r="N321" s="14">
        <v>230</v>
      </c>
      <c r="O321" s="14">
        <v>2</v>
      </c>
      <c r="P321" s="14">
        <v>-42843</v>
      </c>
      <c r="Q321" s="14">
        <v>232</v>
      </c>
      <c r="R321" s="14">
        <v>78</v>
      </c>
      <c r="S321" s="14">
        <v>7715</v>
      </c>
      <c r="T321" s="14">
        <v>75343</v>
      </c>
    </row>
    <row r="322" spans="2:20" x14ac:dyDescent="0.25">
      <c r="B322" s="1">
        <v>4</v>
      </c>
      <c r="C322" t="s">
        <v>29</v>
      </c>
      <c r="D322" s="31">
        <v>792</v>
      </c>
      <c r="E322" s="1" t="s">
        <v>639</v>
      </c>
      <c r="F322" s="1" t="s">
        <v>27</v>
      </c>
      <c r="G322" s="30" t="s">
        <v>640</v>
      </c>
      <c r="H322" s="14">
        <v>37936</v>
      </c>
      <c r="I322" s="14">
        <v>19175</v>
      </c>
      <c r="J322" s="14">
        <v>0</v>
      </c>
      <c r="K322" s="14">
        <v>-552</v>
      </c>
      <c r="L322" s="14">
        <v>-3580</v>
      </c>
      <c r="M322" s="14">
        <v>-3392</v>
      </c>
      <c r="N322" s="14">
        <v>104</v>
      </c>
      <c r="O322" s="14">
        <v>-1</v>
      </c>
      <c r="P322" s="14">
        <v>-19326</v>
      </c>
      <c r="Q322" s="14">
        <v>105</v>
      </c>
      <c r="R322" s="14">
        <v>35</v>
      </c>
      <c r="S322" s="14">
        <v>3652</v>
      </c>
      <c r="T322" s="14">
        <v>34156</v>
      </c>
    </row>
    <row r="323" spans="2:20" x14ac:dyDescent="0.25">
      <c r="B323" s="1">
        <v>4</v>
      </c>
      <c r="C323" t="s">
        <v>29</v>
      </c>
      <c r="D323" s="31">
        <v>608</v>
      </c>
      <c r="E323" s="1" t="s">
        <v>641</v>
      </c>
      <c r="F323" s="1" t="s">
        <v>27</v>
      </c>
      <c r="G323" s="30" t="s">
        <v>642</v>
      </c>
      <c r="H323" s="14">
        <v>333262</v>
      </c>
      <c r="I323" s="14">
        <v>168453</v>
      </c>
      <c r="J323" s="14">
        <v>0</v>
      </c>
      <c r="K323" s="14">
        <v>-4846</v>
      </c>
      <c r="L323" s="14">
        <v>-31449</v>
      </c>
      <c r="M323" s="14">
        <v>-29799</v>
      </c>
      <c r="N323" s="14">
        <v>913</v>
      </c>
      <c r="O323" s="14">
        <v>-3</v>
      </c>
      <c r="P323" s="14">
        <v>-169774</v>
      </c>
      <c r="Q323" s="14">
        <v>921</v>
      </c>
      <c r="R323" s="14">
        <v>310</v>
      </c>
      <c r="S323" s="14">
        <v>18445</v>
      </c>
      <c r="T323" s="14">
        <v>286433</v>
      </c>
    </row>
    <row r="324" spans="2:20" x14ac:dyDescent="0.25">
      <c r="B324" s="1">
        <v>4</v>
      </c>
      <c r="C324" t="s">
        <v>29</v>
      </c>
      <c r="D324" s="31">
        <v>609</v>
      </c>
      <c r="E324" s="1" t="s">
        <v>643</v>
      </c>
      <c r="F324" s="1" t="s">
        <v>27</v>
      </c>
      <c r="G324" s="30" t="s">
        <v>644</v>
      </c>
      <c r="H324" s="14">
        <v>123590</v>
      </c>
      <c r="I324" s="14">
        <v>62471</v>
      </c>
      <c r="J324" s="14">
        <v>0</v>
      </c>
      <c r="K324" s="14">
        <v>-1797</v>
      </c>
      <c r="L324" s="14">
        <v>-11663</v>
      </c>
      <c r="M324" s="14">
        <v>-11051</v>
      </c>
      <c r="N324" s="14">
        <v>339</v>
      </c>
      <c r="O324" s="14">
        <v>-1</v>
      </c>
      <c r="P324" s="14">
        <v>-62961</v>
      </c>
      <c r="Q324" s="14">
        <v>342</v>
      </c>
      <c r="R324" s="14">
        <v>115</v>
      </c>
      <c r="S324" s="14">
        <v>18028</v>
      </c>
      <c r="T324" s="14">
        <v>117412</v>
      </c>
    </row>
    <row r="325" spans="2:20" x14ac:dyDescent="0.25">
      <c r="B325" s="1">
        <v>4</v>
      </c>
      <c r="C325" t="s">
        <v>29</v>
      </c>
      <c r="D325" s="31">
        <v>1865</v>
      </c>
      <c r="E325" s="1" t="s">
        <v>645</v>
      </c>
      <c r="F325" s="1" t="s">
        <v>27</v>
      </c>
      <c r="G325" s="30" t="s">
        <v>646</v>
      </c>
      <c r="H325" s="14">
        <v>42384</v>
      </c>
      <c r="I325" s="14">
        <v>21424</v>
      </c>
      <c r="J325" s="14">
        <v>0</v>
      </c>
      <c r="K325" s="14">
        <v>-616</v>
      </c>
      <c r="L325" s="14">
        <v>-4000</v>
      </c>
      <c r="M325" s="14">
        <v>-3790</v>
      </c>
      <c r="N325" s="14">
        <v>116</v>
      </c>
      <c r="O325" s="14">
        <v>-1</v>
      </c>
      <c r="P325" s="14">
        <v>-21592</v>
      </c>
      <c r="Q325" s="14">
        <v>117</v>
      </c>
      <c r="R325" s="14">
        <v>39</v>
      </c>
      <c r="S325" s="14">
        <v>2507</v>
      </c>
      <c r="T325" s="14">
        <v>36588</v>
      </c>
    </row>
    <row r="326" spans="2:20" x14ac:dyDescent="0.25">
      <c r="B326" s="1">
        <v>4</v>
      </c>
      <c r="C326" t="s">
        <v>29</v>
      </c>
      <c r="D326" s="31">
        <v>612</v>
      </c>
      <c r="E326" s="1" t="s">
        <v>647</v>
      </c>
      <c r="F326" s="1" t="s">
        <v>27</v>
      </c>
      <c r="G326" s="30" t="s">
        <v>648</v>
      </c>
      <c r="H326" s="14">
        <v>573003</v>
      </c>
      <c r="I326" s="14">
        <v>289634</v>
      </c>
      <c r="J326" s="14">
        <v>0</v>
      </c>
      <c r="K326" s="14">
        <v>-8331</v>
      </c>
      <c r="L326" s="14">
        <v>-54073</v>
      </c>
      <c r="M326" s="14">
        <v>-51236</v>
      </c>
      <c r="N326" s="14">
        <v>1569</v>
      </c>
      <c r="O326" s="14">
        <v>-2</v>
      </c>
      <c r="P326" s="14">
        <v>-291906</v>
      </c>
      <c r="Q326" s="14">
        <v>1583</v>
      </c>
      <c r="R326" s="14">
        <v>532</v>
      </c>
      <c r="S326" s="14">
        <v>68579</v>
      </c>
      <c r="T326" s="14">
        <v>529352</v>
      </c>
    </row>
    <row r="327" spans="2:20" x14ac:dyDescent="0.25">
      <c r="B327" s="1">
        <v>4</v>
      </c>
      <c r="C327" t="s">
        <v>29</v>
      </c>
      <c r="D327" s="31">
        <v>614</v>
      </c>
      <c r="E327" s="1" t="s">
        <v>649</v>
      </c>
      <c r="F327" s="1" t="s">
        <v>27</v>
      </c>
      <c r="G327" s="30" t="s">
        <v>650</v>
      </c>
      <c r="H327" s="14">
        <v>154270</v>
      </c>
      <c r="I327" s="14">
        <v>77978</v>
      </c>
      <c r="J327" s="14">
        <v>0</v>
      </c>
      <c r="K327" s="14">
        <v>-2243</v>
      </c>
      <c r="L327" s="14">
        <v>-14558</v>
      </c>
      <c r="M327" s="14">
        <v>-13794</v>
      </c>
      <c r="N327" s="14">
        <v>423</v>
      </c>
      <c r="O327" s="14">
        <v>2</v>
      </c>
      <c r="P327" s="14">
        <v>-78590</v>
      </c>
      <c r="Q327" s="14">
        <v>426</v>
      </c>
      <c r="R327" s="14">
        <v>143</v>
      </c>
      <c r="S327" s="14">
        <v>54377</v>
      </c>
      <c r="T327" s="14">
        <v>178434</v>
      </c>
    </row>
    <row r="328" spans="2:20" x14ac:dyDescent="0.25">
      <c r="B328" s="1">
        <v>4</v>
      </c>
      <c r="C328" t="s">
        <v>29</v>
      </c>
      <c r="D328" s="31">
        <v>616</v>
      </c>
      <c r="E328" s="1" t="s">
        <v>651</v>
      </c>
      <c r="F328" s="1" t="s">
        <v>27</v>
      </c>
      <c r="G328" s="30" t="s">
        <v>652</v>
      </c>
      <c r="H328" s="14">
        <v>345509</v>
      </c>
      <c r="I328" s="14">
        <v>174643</v>
      </c>
      <c r="J328" s="14">
        <v>0</v>
      </c>
      <c r="K328" s="14">
        <v>-5024</v>
      </c>
      <c r="L328" s="14">
        <v>-32605</v>
      </c>
      <c r="M328" s="14">
        <v>-30894</v>
      </c>
      <c r="N328" s="14">
        <v>946</v>
      </c>
      <c r="O328" s="14">
        <v>-3</v>
      </c>
      <c r="P328" s="14">
        <v>-176013</v>
      </c>
      <c r="Q328" s="14">
        <v>955</v>
      </c>
      <c r="R328" s="14">
        <v>321</v>
      </c>
      <c r="S328" s="14">
        <v>6923</v>
      </c>
      <c r="T328" s="14">
        <v>284758</v>
      </c>
    </row>
    <row r="329" spans="2:20" x14ac:dyDescent="0.25">
      <c r="B329" s="1">
        <v>4</v>
      </c>
      <c r="C329" t="s">
        <v>29</v>
      </c>
      <c r="D329" s="31">
        <v>617</v>
      </c>
      <c r="E329" s="1" t="s">
        <v>653</v>
      </c>
      <c r="F329" s="1" t="s">
        <v>27</v>
      </c>
      <c r="G329" s="30" t="s">
        <v>654</v>
      </c>
      <c r="H329" s="14">
        <v>703734</v>
      </c>
      <c r="I329" s="14">
        <v>355714</v>
      </c>
      <c r="J329" s="14">
        <v>0</v>
      </c>
      <c r="K329" s="14">
        <v>-10232</v>
      </c>
      <c r="L329" s="14">
        <v>-66409</v>
      </c>
      <c r="M329" s="14">
        <v>-62926</v>
      </c>
      <c r="N329" s="14">
        <v>1928</v>
      </c>
      <c r="O329" s="14">
        <v>-7</v>
      </c>
      <c r="P329" s="14">
        <v>-358504</v>
      </c>
      <c r="Q329" s="14">
        <v>1945</v>
      </c>
      <c r="R329" s="14">
        <v>654</v>
      </c>
      <c r="S329" s="14">
        <v>-85616</v>
      </c>
      <c r="T329" s="14">
        <v>480281</v>
      </c>
    </row>
    <row r="330" spans="2:20" x14ac:dyDescent="0.25">
      <c r="B330" s="1">
        <v>4</v>
      </c>
      <c r="C330" t="s">
        <v>29</v>
      </c>
      <c r="D330" s="31">
        <v>1491</v>
      </c>
      <c r="E330" s="1" t="s">
        <v>655</v>
      </c>
      <c r="F330" s="1" t="s">
        <v>27</v>
      </c>
      <c r="G330" s="30" t="s">
        <v>656</v>
      </c>
      <c r="H330" s="14">
        <v>1005905</v>
      </c>
      <c r="I330" s="14">
        <v>508451</v>
      </c>
      <c r="J330" s="14">
        <v>0</v>
      </c>
      <c r="K330" s="14">
        <v>-14625</v>
      </c>
      <c r="L330" s="14">
        <v>-94924</v>
      </c>
      <c r="M330" s="14">
        <v>-89945</v>
      </c>
      <c r="N330" s="14">
        <v>2755</v>
      </c>
      <c r="O330" s="14">
        <v>-6</v>
      </c>
      <c r="P330" s="14">
        <v>-512439</v>
      </c>
      <c r="Q330" s="14">
        <v>2780</v>
      </c>
      <c r="R330" s="14">
        <v>934</v>
      </c>
      <c r="S330" s="14">
        <v>-172104</v>
      </c>
      <c r="T330" s="14">
        <v>636782</v>
      </c>
    </row>
    <row r="331" spans="2:20" x14ac:dyDescent="0.25">
      <c r="B331" s="1">
        <v>4</v>
      </c>
      <c r="C331" t="s">
        <v>29</v>
      </c>
      <c r="D331" s="31">
        <v>619</v>
      </c>
      <c r="E331" s="1" t="s">
        <v>657</v>
      </c>
      <c r="F331" s="1" t="s">
        <v>27</v>
      </c>
      <c r="G331" s="30" t="s">
        <v>658</v>
      </c>
      <c r="H331" s="14">
        <v>191038</v>
      </c>
      <c r="I331" s="14">
        <v>96564</v>
      </c>
      <c r="J331" s="14">
        <v>0</v>
      </c>
      <c r="K331" s="14">
        <v>-2778</v>
      </c>
      <c r="L331" s="14">
        <v>-18028</v>
      </c>
      <c r="M331" s="14">
        <v>-17082</v>
      </c>
      <c r="N331" s="14">
        <v>523</v>
      </c>
      <c r="O331" s="14">
        <v>0</v>
      </c>
      <c r="P331" s="14">
        <v>-97321</v>
      </c>
      <c r="Q331" s="14">
        <v>528</v>
      </c>
      <c r="R331" s="14">
        <v>177</v>
      </c>
      <c r="S331" s="14">
        <v>-2979</v>
      </c>
      <c r="T331" s="14">
        <v>150642</v>
      </c>
    </row>
    <row r="332" spans="2:20" x14ac:dyDescent="0.25">
      <c r="B332" s="1">
        <v>4</v>
      </c>
      <c r="C332" t="s">
        <v>29</v>
      </c>
      <c r="D332" s="31">
        <v>621</v>
      </c>
      <c r="E332" s="1" t="s">
        <v>659</v>
      </c>
      <c r="F332" s="1" t="s">
        <v>27</v>
      </c>
      <c r="G332" s="30" t="s">
        <v>660</v>
      </c>
      <c r="H332" s="14">
        <v>35637</v>
      </c>
      <c r="I332" s="14">
        <v>18014</v>
      </c>
      <c r="J332" s="14">
        <v>0</v>
      </c>
      <c r="K332" s="14">
        <v>-518</v>
      </c>
      <c r="L332" s="14">
        <v>-3363</v>
      </c>
      <c r="M332" s="14">
        <v>-3187</v>
      </c>
      <c r="N332" s="14">
        <v>98</v>
      </c>
      <c r="O332" s="14">
        <v>0</v>
      </c>
      <c r="P332" s="14">
        <v>-18155</v>
      </c>
      <c r="Q332" s="14">
        <v>98</v>
      </c>
      <c r="R332" s="14">
        <v>33</v>
      </c>
      <c r="S332" s="14">
        <v>-50943</v>
      </c>
      <c r="T332" s="14">
        <v>-22286</v>
      </c>
    </row>
    <row r="333" spans="2:20" x14ac:dyDescent="0.25">
      <c r="B333" s="1">
        <v>4</v>
      </c>
      <c r="C333" t="s">
        <v>29</v>
      </c>
      <c r="D333" s="31">
        <v>1652</v>
      </c>
      <c r="E333" s="1" t="s">
        <v>661</v>
      </c>
      <c r="F333" s="1" t="s">
        <v>27</v>
      </c>
      <c r="G333" s="30" t="s">
        <v>662</v>
      </c>
      <c r="H333" s="14">
        <v>40241</v>
      </c>
      <c r="I333" s="14">
        <v>20341</v>
      </c>
      <c r="J333" s="14">
        <v>0</v>
      </c>
      <c r="K333" s="14">
        <v>-585</v>
      </c>
      <c r="L333" s="14">
        <v>-3797</v>
      </c>
      <c r="M333" s="14">
        <v>-3598</v>
      </c>
      <c r="N333" s="14">
        <v>110</v>
      </c>
      <c r="O333" s="14">
        <v>0</v>
      </c>
      <c r="P333" s="14">
        <v>-20500</v>
      </c>
      <c r="Q333" s="14">
        <v>111</v>
      </c>
      <c r="R333" s="14">
        <v>37</v>
      </c>
      <c r="S333" s="14">
        <v>1291</v>
      </c>
      <c r="T333" s="14">
        <v>33651</v>
      </c>
    </row>
    <row r="334" spans="2:20" x14ac:dyDescent="0.25">
      <c r="B334" s="1">
        <v>4</v>
      </c>
      <c r="C334" t="s">
        <v>29</v>
      </c>
      <c r="D334" s="31">
        <v>622</v>
      </c>
      <c r="E334" s="1" t="s">
        <v>663</v>
      </c>
      <c r="F334" s="1" t="s">
        <v>27</v>
      </c>
      <c r="G334" s="30" t="s">
        <v>664</v>
      </c>
      <c r="H334" s="14">
        <v>1808518</v>
      </c>
      <c r="I334" s="14">
        <v>914145</v>
      </c>
      <c r="J334" s="14">
        <v>0</v>
      </c>
      <c r="K334" s="14">
        <v>-26295</v>
      </c>
      <c r="L334" s="14">
        <v>-170664</v>
      </c>
      <c r="M334" s="14">
        <v>-161712</v>
      </c>
      <c r="N334" s="14">
        <v>4954</v>
      </c>
      <c r="O334" s="14">
        <v>-14</v>
      </c>
      <c r="P334" s="14">
        <v>-921315</v>
      </c>
      <c r="Q334" s="14">
        <v>4998</v>
      </c>
      <c r="R334" s="14">
        <v>1680</v>
      </c>
      <c r="S334" s="14">
        <v>348307</v>
      </c>
      <c r="T334" s="14">
        <v>1802602</v>
      </c>
    </row>
    <row r="335" spans="2:20" x14ac:dyDescent="0.25">
      <c r="B335" s="1">
        <v>4</v>
      </c>
      <c r="C335" t="s">
        <v>29</v>
      </c>
      <c r="D335" s="31">
        <v>1556</v>
      </c>
      <c r="E335" s="1" t="s">
        <v>665</v>
      </c>
      <c r="F335" s="1" t="s">
        <v>27</v>
      </c>
      <c r="G335" s="30" t="s">
        <v>666</v>
      </c>
      <c r="H335" s="14">
        <v>149283</v>
      </c>
      <c r="I335" s="14">
        <v>75457</v>
      </c>
      <c r="J335" s="14">
        <v>0</v>
      </c>
      <c r="K335" s="14">
        <v>-2171</v>
      </c>
      <c r="L335" s="14">
        <v>-14087</v>
      </c>
      <c r="M335" s="14">
        <v>-13348</v>
      </c>
      <c r="N335" s="14">
        <v>409</v>
      </c>
      <c r="O335" s="14">
        <v>-2</v>
      </c>
      <c r="P335" s="14">
        <v>-76049</v>
      </c>
      <c r="Q335" s="14">
        <v>413</v>
      </c>
      <c r="R335" s="14">
        <v>139</v>
      </c>
      <c r="S335" s="14">
        <v>48775</v>
      </c>
      <c r="T335" s="14">
        <v>168819</v>
      </c>
    </row>
    <row r="336" spans="2:20" x14ac:dyDescent="0.25">
      <c r="B336" s="1">
        <v>4</v>
      </c>
      <c r="C336" t="s">
        <v>29</v>
      </c>
      <c r="D336" s="31">
        <v>1195</v>
      </c>
      <c r="E336" s="1" t="s">
        <v>667</v>
      </c>
      <c r="F336" s="1" t="s">
        <v>27</v>
      </c>
      <c r="G336" s="30" t="s">
        <v>668</v>
      </c>
      <c r="H336" s="14">
        <v>15019644</v>
      </c>
      <c r="I336" s="14">
        <v>7591924</v>
      </c>
      <c r="J336" s="14">
        <v>0</v>
      </c>
      <c r="K336" s="14">
        <v>-218380</v>
      </c>
      <c r="L336" s="14">
        <v>-1417359</v>
      </c>
      <c r="M336" s="14">
        <v>-1343008</v>
      </c>
      <c r="N336" s="14">
        <v>41139</v>
      </c>
      <c r="O336" s="14">
        <v>-102</v>
      </c>
      <c r="P336" s="14">
        <v>-7651473</v>
      </c>
      <c r="Q336" s="14">
        <v>41506</v>
      </c>
      <c r="R336" s="14">
        <v>13951</v>
      </c>
      <c r="S336" s="14">
        <v>746738</v>
      </c>
      <c r="T336" s="14">
        <v>12824580</v>
      </c>
    </row>
    <row r="337" spans="2:20" x14ac:dyDescent="0.25">
      <c r="B337" s="1">
        <v>4</v>
      </c>
      <c r="C337" t="s">
        <v>29</v>
      </c>
      <c r="D337" s="31">
        <v>1611</v>
      </c>
      <c r="E337" s="1" t="s">
        <v>669</v>
      </c>
      <c r="F337" s="1" t="s">
        <v>27</v>
      </c>
      <c r="G337" s="30" t="s">
        <v>670</v>
      </c>
      <c r="H337" s="14">
        <v>83454</v>
      </c>
      <c r="I337" s="14">
        <v>42183</v>
      </c>
      <c r="J337" s="14">
        <v>0</v>
      </c>
      <c r="K337" s="14">
        <v>-1213</v>
      </c>
      <c r="L337" s="14">
        <v>-7875</v>
      </c>
      <c r="M337" s="14">
        <v>-7462</v>
      </c>
      <c r="N337" s="14">
        <v>229</v>
      </c>
      <c r="O337" s="14">
        <v>-1</v>
      </c>
      <c r="P337" s="14">
        <v>-42514</v>
      </c>
      <c r="Q337" s="14">
        <v>231</v>
      </c>
      <c r="R337" s="14">
        <v>78</v>
      </c>
      <c r="S337" s="14">
        <v>-6037</v>
      </c>
      <c r="T337" s="14">
        <v>61073</v>
      </c>
    </row>
    <row r="338" spans="2:20" x14ac:dyDescent="0.25">
      <c r="B338" s="1">
        <v>4</v>
      </c>
      <c r="C338" t="s">
        <v>29</v>
      </c>
      <c r="D338" s="31">
        <v>2017</v>
      </c>
      <c r="E338" s="1" t="s">
        <v>671</v>
      </c>
      <c r="F338" s="1" t="s">
        <v>27</v>
      </c>
      <c r="G338" s="30" t="s">
        <v>672</v>
      </c>
      <c r="H338" s="14">
        <v>63483</v>
      </c>
      <c r="I338" s="14">
        <v>32088</v>
      </c>
      <c r="J338" s="14">
        <v>0</v>
      </c>
      <c r="K338" s="14">
        <v>-923</v>
      </c>
      <c r="L338" s="14">
        <v>-5991</v>
      </c>
      <c r="M338" s="14">
        <v>-5676</v>
      </c>
      <c r="N338" s="14">
        <v>174</v>
      </c>
      <c r="O338" s="14">
        <v>1</v>
      </c>
      <c r="P338" s="14">
        <v>-32340</v>
      </c>
      <c r="Q338" s="14">
        <v>175</v>
      </c>
      <c r="R338" s="14">
        <v>59</v>
      </c>
      <c r="S338" s="14">
        <v>-7576</v>
      </c>
      <c r="T338" s="14">
        <v>43474</v>
      </c>
    </row>
    <row r="339" spans="2:20" x14ac:dyDescent="0.25">
      <c r="B339" s="1">
        <v>4</v>
      </c>
      <c r="C339" t="s">
        <v>29</v>
      </c>
      <c r="D339" s="31">
        <v>1460</v>
      </c>
      <c r="E339" s="1" t="s">
        <v>673</v>
      </c>
      <c r="F339" s="1" t="s">
        <v>27</v>
      </c>
      <c r="G339" s="30" t="s">
        <v>674</v>
      </c>
      <c r="H339" s="14">
        <v>125729</v>
      </c>
      <c r="I339" s="14">
        <v>63552</v>
      </c>
      <c r="J339" s="14">
        <v>0</v>
      </c>
      <c r="K339" s="14">
        <v>-1828</v>
      </c>
      <c r="L339" s="14">
        <v>-11865</v>
      </c>
      <c r="M339" s="14">
        <v>-11242</v>
      </c>
      <c r="N339" s="14">
        <v>344</v>
      </c>
      <c r="O339" s="14">
        <v>-1</v>
      </c>
      <c r="P339" s="14">
        <v>-64050</v>
      </c>
      <c r="Q339" s="14">
        <v>347</v>
      </c>
      <c r="R339" s="14">
        <v>117</v>
      </c>
      <c r="S339" s="14">
        <v>-27925</v>
      </c>
      <c r="T339" s="14">
        <v>73178</v>
      </c>
    </row>
    <row r="340" spans="2:20" x14ac:dyDescent="0.25">
      <c r="B340" s="1">
        <v>4</v>
      </c>
      <c r="C340" t="s">
        <v>29</v>
      </c>
      <c r="D340" s="31">
        <v>1592</v>
      </c>
      <c r="E340" s="1" t="s">
        <v>675</v>
      </c>
      <c r="F340" s="1" t="s">
        <v>27</v>
      </c>
      <c r="G340" s="30" t="s">
        <v>676</v>
      </c>
      <c r="H340" s="14">
        <v>446371</v>
      </c>
      <c r="I340" s="14">
        <v>225625</v>
      </c>
      <c r="J340" s="14">
        <v>0</v>
      </c>
      <c r="K340" s="14">
        <v>-6490</v>
      </c>
      <c r="L340" s="14">
        <v>-42123</v>
      </c>
      <c r="M340" s="14">
        <v>-39913</v>
      </c>
      <c r="N340" s="14">
        <v>1223</v>
      </c>
      <c r="O340" s="14">
        <v>-7</v>
      </c>
      <c r="P340" s="14">
        <v>-227395</v>
      </c>
      <c r="Q340" s="14">
        <v>1234</v>
      </c>
      <c r="R340" s="14">
        <v>415</v>
      </c>
      <c r="S340" s="14">
        <v>-68831</v>
      </c>
      <c r="T340" s="14">
        <v>290109</v>
      </c>
    </row>
    <row r="341" spans="2:20" x14ac:dyDescent="0.25">
      <c r="B341" s="1">
        <v>4</v>
      </c>
      <c r="C341" t="s">
        <v>29</v>
      </c>
      <c r="D341" s="31">
        <v>624</v>
      </c>
      <c r="E341" s="1" t="s">
        <v>677</v>
      </c>
      <c r="F341" s="1" t="s">
        <v>27</v>
      </c>
      <c r="G341" s="30" t="s">
        <v>678</v>
      </c>
      <c r="H341" s="14">
        <v>544411</v>
      </c>
      <c r="I341" s="14">
        <v>275182</v>
      </c>
      <c r="J341" s="14">
        <v>0</v>
      </c>
      <c r="K341" s="14">
        <v>-7916</v>
      </c>
      <c r="L341" s="14">
        <v>-51374</v>
      </c>
      <c r="M341" s="14">
        <v>-48679</v>
      </c>
      <c r="N341" s="14">
        <v>1491</v>
      </c>
      <c r="O341" s="14">
        <v>-6</v>
      </c>
      <c r="P341" s="14">
        <v>-277340</v>
      </c>
      <c r="Q341" s="14">
        <v>1504</v>
      </c>
      <c r="R341" s="14">
        <v>506</v>
      </c>
      <c r="S341" s="14">
        <v>-8477</v>
      </c>
      <c r="T341" s="14">
        <v>429302</v>
      </c>
    </row>
    <row r="342" spans="2:20" x14ac:dyDescent="0.25">
      <c r="B342" s="1">
        <v>4</v>
      </c>
      <c r="C342" t="s">
        <v>29</v>
      </c>
      <c r="D342" s="31">
        <v>625</v>
      </c>
      <c r="E342" s="1" t="s">
        <v>679</v>
      </c>
      <c r="F342" s="1" t="s">
        <v>27</v>
      </c>
      <c r="G342" s="30" t="s">
        <v>680</v>
      </c>
      <c r="H342" s="14">
        <v>18308823</v>
      </c>
      <c r="I342" s="14">
        <v>9254493</v>
      </c>
      <c r="J342" s="14">
        <v>0</v>
      </c>
      <c r="K342" s="14">
        <v>-266203</v>
      </c>
      <c r="L342" s="14">
        <v>-1727749</v>
      </c>
      <c r="M342" s="14">
        <v>-1637115</v>
      </c>
      <c r="N342" s="14">
        <v>50149</v>
      </c>
      <c r="O342" s="14">
        <v>-126</v>
      </c>
      <c r="P342" s="14">
        <v>-9327082</v>
      </c>
      <c r="Q342" s="14">
        <v>50596</v>
      </c>
      <c r="R342" s="14">
        <v>17007</v>
      </c>
      <c r="S342" s="14">
        <v>-2466047</v>
      </c>
      <c r="T342" s="14">
        <v>12256746</v>
      </c>
    </row>
    <row r="343" spans="2:20" x14ac:dyDescent="0.25">
      <c r="B343" s="1">
        <v>4</v>
      </c>
      <c r="C343" t="s">
        <v>29</v>
      </c>
      <c r="D343" s="31">
        <v>627</v>
      </c>
      <c r="E343" s="1" t="s">
        <v>681</v>
      </c>
      <c r="F343" s="1" t="s">
        <v>27</v>
      </c>
      <c r="G343" s="30" t="s">
        <v>682</v>
      </c>
      <c r="H343" s="14">
        <v>271372</v>
      </c>
      <c r="I343" s="14">
        <v>137169</v>
      </c>
      <c r="J343" s="14">
        <v>0</v>
      </c>
      <c r="K343" s="14">
        <v>-3946</v>
      </c>
      <c r="L343" s="14">
        <v>-25609</v>
      </c>
      <c r="M343" s="14">
        <v>-24265</v>
      </c>
      <c r="N343" s="14">
        <v>743</v>
      </c>
      <c r="O343" s="14">
        <v>-1</v>
      </c>
      <c r="P343" s="14">
        <v>-138245</v>
      </c>
      <c r="Q343" s="14">
        <v>750</v>
      </c>
      <c r="R343" s="14">
        <v>252</v>
      </c>
      <c r="S343" s="14">
        <v>13875</v>
      </c>
      <c r="T343" s="14">
        <v>232095</v>
      </c>
    </row>
    <row r="344" spans="2:20" x14ac:dyDescent="0.25">
      <c r="B344" s="1">
        <v>4</v>
      </c>
      <c r="C344" t="s">
        <v>29</v>
      </c>
      <c r="D344" s="31">
        <v>628</v>
      </c>
      <c r="E344" s="1" t="s">
        <v>683</v>
      </c>
      <c r="F344" s="1" t="s">
        <v>27</v>
      </c>
      <c r="G344" s="30" t="s">
        <v>684</v>
      </c>
      <c r="H344" s="14">
        <v>199737</v>
      </c>
      <c r="I344" s="14">
        <v>100960</v>
      </c>
      <c r="J344" s="14">
        <v>0</v>
      </c>
      <c r="K344" s="14">
        <v>-2904</v>
      </c>
      <c r="L344" s="14">
        <v>-18849</v>
      </c>
      <c r="M344" s="14">
        <v>-17860</v>
      </c>
      <c r="N344" s="14">
        <v>547</v>
      </c>
      <c r="O344" s="14">
        <v>-2</v>
      </c>
      <c r="P344" s="14">
        <v>-101752</v>
      </c>
      <c r="Q344" s="14">
        <v>552</v>
      </c>
      <c r="R344" s="14">
        <v>186</v>
      </c>
      <c r="S344" s="14">
        <v>-85413</v>
      </c>
      <c r="T344" s="14">
        <v>75202</v>
      </c>
    </row>
    <row r="345" spans="2:20" x14ac:dyDescent="0.25">
      <c r="B345" s="1">
        <v>4</v>
      </c>
      <c r="C345" t="s">
        <v>29</v>
      </c>
      <c r="D345" s="31">
        <v>629</v>
      </c>
      <c r="E345" s="1" t="s">
        <v>685</v>
      </c>
      <c r="F345" s="1" t="s">
        <v>27</v>
      </c>
      <c r="G345" s="30" t="s">
        <v>686</v>
      </c>
      <c r="H345" s="14">
        <v>636279</v>
      </c>
      <c r="I345" s="14">
        <v>321618</v>
      </c>
      <c r="J345" s="14">
        <v>0</v>
      </c>
      <c r="K345" s="14">
        <v>-9251</v>
      </c>
      <c r="L345" s="14">
        <v>-60044</v>
      </c>
      <c r="M345" s="14">
        <v>-56894</v>
      </c>
      <c r="N345" s="14">
        <v>1743</v>
      </c>
      <c r="O345" s="14">
        <v>-4</v>
      </c>
      <c r="P345" s="14">
        <v>-324140</v>
      </c>
      <c r="Q345" s="14">
        <v>1758</v>
      </c>
      <c r="R345" s="14">
        <v>591</v>
      </c>
      <c r="S345" s="14">
        <v>-62540</v>
      </c>
      <c r="T345" s="14">
        <v>449116</v>
      </c>
    </row>
    <row r="346" spans="2:20" x14ac:dyDescent="0.25">
      <c r="B346" s="1">
        <v>4</v>
      </c>
      <c r="C346" t="s">
        <v>29</v>
      </c>
      <c r="D346" s="31">
        <v>1709</v>
      </c>
      <c r="E346" s="1" t="s">
        <v>687</v>
      </c>
      <c r="F346" s="1" t="s">
        <v>27</v>
      </c>
      <c r="G346" s="30" t="s">
        <v>688</v>
      </c>
      <c r="H346" s="14">
        <v>265746</v>
      </c>
      <c r="I346" s="14">
        <v>134326</v>
      </c>
      <c r="J346" s="14">
        <v>0</v>
      </c>
      <c r="K346" s="14">
        <v>-3864</v>
      </c>
      <c r="L346" s="14">
        <v>-25078</v>
      </c>
      <c r="M346" s="14">
        <v>-23762</v>
      </c>
      <c r="N346" s="14">
        <v>728</v>
      </c>
      <c r="O346" s="14">
        <v>-4</v>
      </c>
      <c r="P346" s="14">
        <v>-135379</v>
      </c>
      <c r="Q346" s="14">
        <v>734</v>
      </c>
      <c r="R346" s="14">
        <v>247</v>
      </c>
      <c r="S346" s="14">
        <v>61022</v>
      </c>
      <c r="T346" s="14">
        <v>274716</v>
      </c>
    </row>
    <row r="347" spans="2:20" x14ac:dyDescent="0.25">
      <c r="B347" s="1">
        <v>4</v>
      </c>
      <c r="C347" t="s">
        <v>29</v>
      </c>
      <c r="D347" s="31">
        <v>1840</v>
      </c>
      <c r="E347" s="1" t="s">
        <v>689</v>
      </c>
      <c r="F347" s="1" t="s">
        <v>27</v>
      </c>
      <c r="G347" s="30" t="s">
        <v>690</v>
      </c>
      <c r="H347" s="14">
        <v>1573479</v>
      </c>
      <c r="I347" s="14">
        <v>795341</v>
      </c>
      <c r="J347" s="14">
        <v>0</v>
      </c>
      <c r="K347" s="14">
        <v>-22878</v>
      </c>
      <c r="L347" s="14">
        <v>-148485</v>
      </c>
      <c r="M347" s="14">
        <v>-140695</v>
      </c>
      <c r="N347" s="14">
        <v>4310</v>
      </c>
      <c r="O347" s="14">
        <v>-11</v>
      </c>
      <c r="P347" s="14">
        <v>-801579</v>
      </c>
      <c r="Q347" s="14">
        <v>4348</v>
      </c>
      <c r="R347" s="14">
        <v>1462</v>
      </c>
      <c r="S347" s="14">
        <v>64545</v>
      </c>
      <c r="T347" s="14">
        <v>1329837</v>
      </c>
    </row>
    <row r="348" spans="2:20" x14ac:dyDescent="0.25">
      <c r="B348" s="1">
        <v>4</v>
      </c>
      <c r="C348" t="s">
        <v>29</v>
      </c>
      <c r="D348" s="31">
        <v>1496</v>
      </c>
      <c r="E348" s="1" t="s">
        <v>691</v>
      </c>
      <c r="F348" s="1" t="s">
        <v>27</v>
      </c>
      <c r="G348" s="30" t="s">
        <v>692</v>
      </c>
      <c r="H348" s="14">
        <v>1072240</v>
      </c>
      <c r="I348" s="14">
        <v>541981</v>
      </c>
      <c r="J348" s="14">
        <v>0</v>
      </c>
      <c r="K348" s="14">
        <v>-15590</v>
      </c>
      <c r="L348" s="14">
        <v>-101184</v>
      </c>
      <c r="M348" s="14">
        <v>-95876</v>
      </c>
      <c r="N348" s="14">
        <v>2937</v>
      </c>
      <c r="O348" s="14">
        <v>-7</v>
      </c>
      <c r="P348" s="14">
        <v>-546232</v>
      </c>
      <c r="Q348" s="14">
        <v>2963</v>
      </c>
      <c r="R348" s="14">
        <v>996</v>
      </c>
      <c r="S348" s="14">
        <v>-79411</v>
      </c>
      <c r="T348" s="14">
        <v>782817</v>
      </c>
    </row>
    <row r="349" spans="2:20" x14ac:dyDescent="0.25">
      <c r="B349" s="1">
        <v>4</v>
      </c>
      <c r="C349" t="s">
        <v>29</v>
      </c>
      <c r="D349" s="31">
        <v>633</v>
      </c>
      <c r="E349" s="1" t="s">
        <v>693</v>
      </c>
      <c r="F349" s="1" t="s">
        <v>27</v>
      </c>
      <c r="G349" s="30" t="s">
        <v>694</v>
      </c>
      <c r="H349" s="14">
        <v>305162</v>
      </c>
      <c r="I349" s="14">
        <v>154249</v>
      </c>
      <c r="J349" s="14">
        <v>0</v>
      </c>
      <c r="K349" s="14">
        <v>-4437</v>
      </c>
      <c r="L349" s="14">
        <v>-28797</v>
      </c>
      <c r="M349" s="14">
        <v>-27287</v>
      </c>
      <c r="N349" s="14">
        <v>836</v>
      </c>
      <c r="O349" s="14">
        <v>-5</v>
      </c>
      <c r="P349" s="14">
        <v>-155459</v>
      </c>
      <c r="Q349" s="14">
        <v>843</v>
      </c>
      <c r="R349" s="14">
        <v>283</v>
      </c>
      <c r="S349" s="14">
        <v>33488</v>
      </c>
      <c r="T349" s="14">
        <v>278876</v>
      </c>
    </row>
    <row r="350" spans="2:20" x14ac:dyDescent="0.25">
      <c r="B350" s="1">
        <v>4</v>
      </c>
      <c r="C350" t="s">
        <v>29</v>
      </c>
      <c r="D350" s="31">
        <v>634</v>
      </c>
      <c r="E350" s="1" t="s">
        <v>695</v>
      </c>
      <c r="F350" s="1" t="s">
        <v>27</v>
      </c>
      <c r="G350" s="30" t="s">
        <v>696</v>
      </c>
      <c r="H350" s="14">
        <v>10815025</v>
      </c>
      <c r="I350" s="14">
        <v>5466631</v>
      </c>
      <c r="J350" s="14">
        <v>0</v>
      </c>
      <c r="K350" s="14">
        <v>-157246</v>
      </c>
      <c r="L350" s="14">
        <v>-1020582</v>
      </c>
      <c r="M350" s="14">
        <v>-967044</v>
      </c>
      <c r="N350" s="14">
        <v>29623</v>
      </c>
      <c r="O350" s="14">
        <v>-75</v>
      </c>
      <c r="P350" s="14">
        <v>-5509509</v>
      </c>
      <c r="Q350" s="14">
        <v>29887</v>
      </c>
      <c r="R350" s="14">
        <v>10046</v>
      </c>
      <c r="S350" s="14">
        <v>461820</v>
      </c>
      <c r="T350" s="14">
        <v>9158576</v>
      </c>
    </row>
    <row r="351" spans="2:20" x14ac:dyDescent="0.25">
      <c r="B351" s="1">
        <v>4</v>
      </c>
      <c r="C351" t="s">
        <v>29</v>
      </c>
      <c r="D351" s="31">
        <v>635</v>
      </c>
      <c r="E351" s="1" t="s">
        <v>697</v>
      </c>
      <c r="F351" s="1" t="s">
        <v>27</v>
      </c>
      <c r="G351" s="30" t="s">
        <v>698</v>
      </c>
      <c r="H351" s="14">
        <v>104603</v>
      </c>
      <c r="I351" s="14">
        <v>52874</v>
      </c>
      <c r="J351" s="14">
        <v>0</v>
      </c>
      <c r="K351" s="14">
        <v>-1521</v>
      </c>
      <c r="L351" s="14">
        <v>-9871</v>
      </c>
      <c r="M351" s="14">
        <v>-9353</v>
      </c>
      <c r="N351" s="14">
        <v>287</v>
      </c>
      <c r="O351" s="14">
        <v>-2</v>
      </c>
      <c r="P351" s="14">
        <v>-53288</v>
      </c>
      <c r="Q351" s="14">
        <v>289</v>
      </c>
      <c r="R351" s="14">
        <v>97</v>
      </c>
      <c r="S351" s="14">
        <v>11407</v>
      </c>
      <c r="T351" s="14">
        <v>95522</v>
      </c>
    </row>
    <row r="352" spans="2:20" x14ac:dyDescent="0.25">
      <c r="B352" s="1">
        <v>4</v>
      </c>
      <c r="C352" t="s">
        <v>29</v>
      </c>
      <c r="D352" s="31">
        <v>1555</v>
      </c>
      <c r="E352" s="1" t="s">
        <v>699</v>
      </c>
      <c r="F352" s="1" t="s">
        <v>27</v>
      </c>
      <c r="G352" s="30" t="s">
        <v>700</v>
      </c>
      <c r="H352" s="14">
        <v>125284</v>
      </c>
      <c r="I352" s="14">
        <v>63327</v>
      </c>
      <c r="J352" s="14">
        <v>0</v>
      </c>
      <c r="K352" s="14">
        <v>-1822</v>
      </c>
      <c r="L352" s="14">
        <v>-11823</v>
      </c>
      <c r="M352" s="14">
        <v>-11203</v>
      </c>
      <c r="N352" s="14">
        <v>343</v>
      </c>
      <c r="O352" s="14">
        <v>0</v>
      </c>
      <c r="P352" s="14">
        <v>-63824</v>
      </c>
      <c r="Q352" s="14">
        <v>346</v>
      </c>
      <c r="R352" s="14">
        <v>116</v>
      </c>
      <c r="S352" s="14">
        <v>20068</v>
      </c>
      <c r="T352" s="14">
        <v>120812</v>
      </c>
    </row>
    <row r="353" spans="2:20" x14ac:dyDescent="0.25">
      <c r="B353" s="1">
        <v>4</v>
      </c>
      <c r="C353" t="s">
        <v>29</v>
      </c>
      <c r="D353" s="31">
        <v>637</v>
      </c>
      <c r="E353" s="1" t="s">
        <v>701</v>
      </c>
      <c r="F353" s="1" t="s">
        <v>27</v>
      </c>
      <c r="G353" s="30" t="s">
        <v>702</v>
      </c>
      <c r="H353" s="14">
        <v>621129</v>
      </c>
      <c r="I353" s="14">
        <v>313960</v>
      </c>
      <c r="J353" s="14">
        <v>0</v>
      </c>
      <c r="K353" s="14">
        <v>-9031</v>
      </c>
      <c r="L353" s="14">
        <v>-58614</v>
      </c>
      <c r="M353" s="14">
        <v>-55539</v>
      </c>
      <c r="N353" s="14">
        <v>1701</v>
      </c>
      <c r="O353" s="14">
        <v>-4</v>
      </c>
      <c r="P353" s="14">
        <v>-316422</v>
      </c>
      <c r="Q353" s="14">
        <v>1716</v>
      </c>
      <c r="R353" s="14">
        <v>577</v>
      </c>
      <c r="S353" s="14">
        <v>220</v>
      </c>
      <c r="T353" s="14">
        <v>499693</v>
      </c>
    </row>
    <row r="354" spans="2:20" x14ac:dyDescent="0.25">
      <c r="B354" s="1">
        <v>4</v>
      </c>
      <c r="C354" t="s">
        <v>29</v>
      </c>
      <c r="D354" s="31">
        <v>638</v>
      </c>
      <c r="E354" s="1" t="s">
        <v>703</v>
      </c>
      <c r="F354" s="1" t="s">
        <v>27</v>
      </c>
      <c r="G354" s="30" t="s">
        <v>704</v>
      </c>
      <c r="H354" s="14">
        <v>4876236</v>
      </c>
      <c r="I354" s="14">
        <v>2464773</v>
      </c>
      <c r="J354" s="14">
        <v>0</v>
      </c>
      <c r="K354" s="14">
        <v>-70899</v>
      </c>
      <c r="L354" s="14">
        <v>-460156</v>
      </c>
      <c r="M354" s="14">
        <v>-436017</v>
      </c>
      <c r="N354" s="14">
        <v>13356</v>
      </c>
      <c r="O354" s="14">
        <v>-33</v>
      </c>
      <c r="P354" s="14">
        <v>-2484106</v>
      </c>
      <c r="Q354" s="14">
        <v>13475</v>
      </c>
      <c r="R354" s="14">
        <v>4529</v>
      </c>
      <c r="S354" s="14">
        <v>-394248</v>
      </c>
      <c r="T354" s="14">
        <v>3526910</v>
      </c>
    </row>
    <row r="355" spans="2:20" x14ac:dyDescent="0.25">
      <c r="B355" s="1">
        <v>4</v>
      </c>
      <c r="C355" t="s">
        <v>29</v>
      </c>
      <c r="D355" s="31">
        <v>640</v>
      </c>
      <c r="E355" s="1" t="s">
        <v>705</v>
      </c>
      <c r="F355" s="1" t="s">
        <v>27</v>
      </c>
      <c r="G355" s="30" t="s">
        <v>706</v>
      </c>
      <c r="H355" s="14">
        <v>1702006</v>
      </c>
      <c r="I355" s="14">
        <v>860307</v>
      </c>
      <c r="J355" s="14">
        <v>0</v>
      </c>
      <c r="K355" s="14">
        <v>-24747</v>
      </c>
      <c r="L355" s="14">
        <v>-160613</v>
      </c>
      <c r="M355" s="14">
        <v>-152188</v>
      </c>
      <c r="N355" s="14">
        <v>4662</v>
      </c>
      <c r="O355" s="14">
        <v>-12</v>
      </c>
      <c r="P355" s="14">
        <v>-867055</v>
      </c>
      <c r="Q355" s="14">
        <v>4703</v>
      </c>
      <c r="R355" s="14">
        <v>1581</v>
      </c>
      <c r="S355" s="14">
        <v>-348930</v>
      </c>
      <c r="T355" s="14">
        <v>1019714</v>
      </c>
    </row>
    <row r="356" spans="2:20" x14ac:dyDescent="0.25">
      <c r="B356" s="1">
        <v>4</v>
      </c>
      <c r="C356" t="s">
        <v>29</v>
      </c>
      <c r="D356" s="31">
        <v>641</v>
      </c>
      <c r="E356" s="1" t="s">
        <v>707</v>
      </c>
      <c r="F356" s="1" t="s">
        <v>27</v>
      </c>
      <c r="G356" s="30" t="s">
        <v>708</v>
      </c>
      <c r="H356" s="14">
        <v>146081</v>
      </c>
      <c r="I356" s="14">
        <v>73839</v>
      </c>
      <c r="J356" s="14">
        <v>0</v>
      </c>
      <c r="K356" s="14">
        <v>-2124</v>
      </c>
      <c r="L356" s="14">
        <v>-13785</v>
      </c>
      <c r="M356" s="14">
        <v>-13062</v>
      </c>
      <c r="N356" s="14">
        <v>400</v>
      </c>
      <c r="O356" s="14">
        <v>-3</v>
      </c>
      <c r="P356" s="14">
        <v>-74418</v>
      </c>
      <c r="Q356" s="14">
        <v>404</v>
      </c>
      <c r="R356" s="14">
        <v>136</v>
      </c>
      <c r="S356" s="14">
        <v>-36942</v>
      </c>
      <c r="T356" s="14">
        <v>80526</v>
      </c>
    </row>
    <row r="357" spans="2:20" x14ac:dyDescent="0.25">
      <c r="B357" s="1">
        <v>4</v>
      </c>
      <c r="C357" t="s">
        <v>29</v>
      </c>
      <c r="D357" s="31">
        <v>642</v>
      </c>
      <c r="E357" s="1" t="s">
        <v>709</v>
      </c>
      <c r="F357" s="1" t="s">
        <v>27</v>
      </c>
      <c r="G357" s="30" t="s">
        <v>710</v>
      </c>
      <c r="H357" s="14">
        <v>10646097</v>
      </c>
      <c r="I357" s="14">
        <v>5381243</v>
      </c>
      <c r="J357" s="14">
        <v>0</v>
      </c>
      <c r="K357" s="14">
        <v>-154790</v>
      </c>
      <c r="L357" s="14">
        <v>-1004640</v>
      </c>
      <c r="M357" s="14">
        <v>-951939</v>
      </c>
      <c r="N357" s="14">
        <v>29160</v>
      </c>
      <c r="O357" s="14">
        <v>-74</v>
      </c>
      <c r="P357" s="14">
        <v>-5423452</v>
      </c>
      <c r="Q357" s="14">
        <v>29420</v>
      </c>
      <c r="R357" s="14">
        <v>9889</v>
      </c>
      <c r="S357" s="14">
        <v>-1356812</v>
      </c>
      <c r="T357" s="14">
        <v>7204102</v>
      </c>
    </row>
    <row r="358" spans="2:20" x14ac:dyDescent="0.25">
      <c r="B358" s="1">
        <v>4</v>
      </c>
      <c r="C358" t="s">
        <v>29</v>
      </c>
      <c r="D358" s="31">
        <v>1936</v>
      </c>
      <c r="E358" s="1" t="s">
        <v>711</v>
      </c>
      <c r="F358" s="1" t="s">
        <v>27</v>
      </c>
      <c r="G358" s="30" t="s">
        <v>712</v>
      </c>
      <c r="H358" s="14">
        <v>38775</v>
      </c>
      <c r="I358" s="14">
        <v>19599</v>
      </c>
      <c r="J358" s="14">
        <v>0</v>
      </c>
      <c r="K358" s="14">
        <v>-564</v>
      </c>
      <c r="L358" s="14">
        <v>-3659</v>
      </c>
      <c r="M358" s="14">
        <v>-3467</v>
      </c>
      <c r="N358" s="14">
        <v>106</v>
      </c>
      <c r="O358" s="14">
        <v>0</v>
      </c>
      <c r="P358" s="14">
        <v>-19753</v>
      </c>
      <c r="Q358" s="14">
        <v>107</v>
      </c>
      <c r="R358" s="14">
        <v>36</v>
      </c>
      <c r="S358" s="14">
        <v>4882</v>
      </c>
      <c r="T358" s="14">
        <v>36062</v>
      </c>
    </row>
    <row r="359" spans="2:20" x14ac:dyDescent="0.25">
      <c r="B359" s="1">
        <v>4</v>
      </c>
      <c r="C359" t="s">
        <v>29</v>
      </c>
      <c r="D359" s="31">
        <v>644</v>
      </c>
      <c r="E359" s="1" t="s">
        <v>713</v>
      </c>
      <c r="F359" s="1" t="s">
        <v>27</v>
      </c>
      <c r="G359" s="30" t="s">
        <v>714</v>
      </c>
      <c r="H359" s="14">
        <v>199870</v>
      </c>
      <c r="I359" s="14">
        <v>101027</v>
      </c>
      <c r="J359" s="14">
        <v>0</v>
      </c>
      <c r="K359" s="14">
        <v>-2906</v>
      </c>
      <c r="L359" s="14">
        <v>-18861</v>
      </c>
      <c r="M359" s="14">
        <v>-17872</v>
      </c>
      <c r="N359" s="14">
        <v>547</v>
      </c>
      <c r="O359" s="14">
        <v>-1</v>
      </c>
      <c r="P359" s="14">
        <v>-101820</v>
      </c>
      <c r="Q359" s="14">
        <v>552</v>
      </c>
      <c r="R359" s="14">
        <v>186</v>
      </c>
      <c r="S359" s="14">
        <v>-107512</v>
      </c>
      <c r="T359" s="14">
        <v>53210</v>
      </c>
    </row>
    <row r="360" spans="2:20" x14ac:dyDescent="0.25">
      <c r="B360" s="1">
        <v>4</v>
      </c>
      <c r="C360" t="s">
        <v>29</v>
      </c>
      <c r="D360" s="31">
        <v>1636</v>
      </c>
      <c r="E360" s="1" t="s">
        <v>715</v>
      </c>
      <c r="F360" s="1" t="s">
        <v>27</v>
      </c>
      <c r="G360" s="30" t="s">
        <v>716</v>
      </c>
      <c r="H360" s="14">
        <v>124510</v>
      </c>
      <c r="I360" s="14">
        <v>62936</v>
      </c>
      <c r="J360" s="14">
        <v>0</v>
      </c>
      <c r="K360" s="14">
        <v>-1810</v>
      </c>
      <c r="L360" s="14">
        <v>-11750</v>
      </c>
      <c r="M360" s="14">
        <v>-11133</v>
      </c>
      <c r="N360" s="14">
        <v>341</v>
      </c>
      <c r="O360" s="14">
        <v>-3</v>
      </c>
      <c r="P360" s="14">
        <v>-63429</v>
      </c>
      <c r="Q360" s="14">
        <v>344</v>
      </c>
      <c r="R360" s="14">
        <v>116</v>
      </c>
      <c r="S360" s="14">
        <v>51917</v>
      </c>
      <c r="T360" s="14">
        <v>152039</v>
      </c>
    </row>
    <row r="361" spans="2:20" x14ac:dyDescent="0.25">
      <c r="B361" s="1">
        <v>4</v>
      </c>
      <c r="C361" t="s">
        <v>29</v>
      </c>
      <c r="D361" s="31">
        <v>647</v>
      </c>
      <c r="E361" s="1" t="s">
        <v>717</v>
      </c>
      <c r="F361" s="1" t="s">
        <v>27</v>
      </c>
      <c r="G361" s="30" t="s">
        <v>718</v>
      </c>
      <c r="H361" s="14">
        <v>497128</v>
      </c>
      <c r="I361" s="14">
        <v>251281</v>
      </c>
      <c r="J361" s="14">
        <v>0</v>
      </c>
      <c r="K361" s="14">
        <v>-7228</v>
      </c>
      <c r="L361" s="14">
        <v>-46912</v>
      </c>
      <c r="M361" s="14">
        <v>-44452</v>
      </c>
      <c r="N361" s="14">
        <v>1362</v>
      </c>
      <c r="O361" s="14">
        <v>-3</v>
      </c>
      <c r="P361" s="14">
        <v>-253252</v>
      </c>
      <c r="Q361" s="14">
        <v>1374</v>
      </c>
      <c r="R361" s="14">
        <v>462</v>
      </c>
      <c r="S361" s="14">
        <v>-18916</v>
      </c>
      <c r="T361" s="14">
        <v>380844</v>
      </c>
    </row>
    <row r="362" spans="2:20" x14ac:dyDescent="0.25">
      <c r="B362" s="1">
        <v>4</v>
      </c>
      <c r="C362" t="s">
        <v>29</v>
      </c>
      <c r="D362" s="31">
        <v>1949</v>
      </c>
      <c r="E362" s="1" t="s">
        <v>719</v>
      </c>
      <c r="F362" s="1" t="s">
        <v>27</v>
      </c>
      <c r="G362" s="30" t="s">
        <v>720</v>
      </c>
      <c r="H362" s="14">
        <v>32700</v>
      </c>
      <c r="I362" s="14">
        <v>16529</v>
      </c>
      <c r="J362" s="14">
        <v>0</v>
      </c>
      <c r="K362" s="14">
        <v>-475</v>
      </c>
      <c r="L362" s="14">
        <v>-3086</v>
      </c>
      <c r="M362" s="14">
        <v>-2924</v>
      </c>
      <c r="N362" s="14">
        <v>90</v>
      </c>
      <c r="O362" s="14">
        <v>2</v>
      </c>
      <c r="P362" s="14">
        <v>-16659</v>
      </c>
      <c r="Q362" s="14">
        <v>90</v>
      </c>
      <c r="R362" s="14">
        <v>30</v>
      </c>
      <c r="S362" s="14">
        <v>6519</v>
      </c>
      <c r="T362" s="14">
        <v>32816</v>
      </c>
    </row>
    <row r="363" spans="2:20" x14ac:dyDescent="0.25">
      <c r="B363" s="1">
        <v>4</v>
      </c>
      <c r="C363" t="s">
        <v>29</v>
      </c>
      <c r="D363" s="31">
        <v>651</v>
      </c>
      <c r="E363" s="1" t="s">
        <v>721</v>
      </c>
      <c r="F363" s="1" t="s">
        <v>27</v>
      </c>
      <c r="G363" s="30" t="s">
        <v>722</v>
      </c>
      <c r="H363" s="14">
        <v>225070</v>
      </c>
      <c r="I363" s="14">
        <v>113765</v>
      </c>
      <c r="J363" s="14">
        <v>0</v>
      </c>
      <c r="K363" s="14">
        <v>-3272</v>
      </c>
      <c r="L363" s="14">
        <v>-21239</v>
      </c>
      <c r="M363" s="14">
        <v>-20125</v>
      </c>
      <c r="N363" s="14">
        <v>616</v>
      </c>
      <c r="O363" s="14">
        <v>-2</v>
      </c>
      <c r="P363" s="14">
        <v>-114658</v>
      </c>
      <c r="Q363" s="14">
        <v>622</v>
      </c>
      <c r="R363" s="14">
        <v>209</v>
      </c>
      <c r="S363" s="14">
        <v>12732</v>
      </c>
      <c r="T363" s="14">
        <v>193718</v>
      </c>
    </row>
    <row r="364" spans="2:20" x14ac:dyDescent="0.25">
      <c r="B364" s="1">
        <v>4</v>
      </c>
      <c r="C364" t="s">
        <v>29</v>
      </c>
      <c r="D364" s="31">
        <v>650</v>
      </c>
      <c r="E364" s="1" t="s">
        <v>723</v>
      </c>
      <c r="F364" s="1" t="s">
        <v>27</v>
      </c>
      <c r="G364" s="30" t="s">
        <v>724</v>
      </c>
      <c r="H364" s="14">
        <v>2319302</v>
      </c>
      <c r="I364" s="14">
        <v>1172329</v>
      </c>
      <c r="J364" s="14">
        <v>0</v>
      </c>
      <c r="K364" s="14">
        <v>-33722</v>
      </c>
      <c r="L364" s="14">
        <v>-218866</v>
      </c>
      <c r="M364" s="14">
        <v>-207384</v>
      </c>
      <c r="N364" s="14">
        <v>6353</v>
      </c>
      <c r="O364" s="14">
        <v>-15</v>
      </c>
      <c r="P364" s="14">
        <v>-1181524</v>
      </c>
      <c r="Q364" s="14">
        <v>6409</v>
      </c>
      <c r="R364" s="14">
        <v>2154</v>
      </c>
      <c r="S364" s="14">
        <v>36317</v>
      </c>
      <c r="T364" s="14">
        <v>1901353</v>
      </c>
    </row>
    <row r="365" spans="2:20" x14ac:dyDescent="0.25">
      <c r="B365" s="1">
        <v>4</v>
      </c>
      <c r="C365" t="s">
        <v>29</v>
      </c>
      <c r="D365" s="31">
        <v>1953</v>
      </c>
      <c r="E365" s="1" t="s">
        <v>725</v>
      </c>
      <c r="F365" s="1" t="s">
        <v>27</v>
      </c>
      <c r="G365" s="30" t="s">
        <v>726</v>
      </c>
      <c r="H365" s="14">
        <v>48231</v>
      </c>
      <c r="I365" s="14">
        <v>24379</v>
      </c>
      <c r="J365" s="14">
        <v>0</v>
      </c>
      <c r="K365" s="14">
        <v>-701</v>
      </c>
      <c r="L365" s="14">
        <v>-4551</v>
      </c>
      <c r="M365" s="14">
        <v>-4313</v>
      </c>
      <c r="N365" s="14">
        <v>132</v>
      </c>
      <c r="O365" s="14">
        <v>-2</v>
      </c>
      <c r="P365" s="14">
        <v>-24570</v>
      </c>
      <c r="Q365" s="14">
        <v>133</v>
      </c>
      <c r="R365" s="14">
        <v>45</v>
      </c>
      <c r="S365" s="14">
        <v>-710</v>
      </c>
      <c r="T365" s="14">
        <v>38073</v>
      </c>
    </row>
    <row r="366" spans="2:20" x14ac:dyDescent="0.25">
      <c r="B366" s="1">
        <v>4</v>
      </c>
      <c r="C366" t="s">
        <v>29</v>
      </c>
      <c r="D366" s="31">
        <v>652</v>
      </c>
      <c r="E366" s="1" t="s">
        <v>727</v>
      </c>
      <c r="F366" s="1" t="s">
        <v>27</v>
      </c>
      <c r="G366" s="30" t="s">
        <v>728</v>
      </c>
      <c r="H366" s="14">
        <v>340073</v>
      </c>
      <c r="I366" s="14">
        <v>171896</v>
      </c>
      <c r="J366" s="14">
        <v>0</v>
      </c>
      <c r="K366" s="14">
        <v>-4945</v>
      </c>
      <c r="L366" s="14">
        <v>-32092</v>
      </c>
      <c r="M366" s="14">
        <v>-30408</v>
      </c>
      <c r="N366" s="14">
        <v>931</v>
      </c>
      <c r="O366" s="14">
        <v>-4</v>
      </c>
      <c r="P366" s="14">
        <v>-173244</v>
      </c>
      <c r="Q366" s="14">
        <v>940</v>
      </c>
      <c r="R366" s="14">
        <v>316</v>
      </c>
      <c r="S366" s="14">
        <v>-783</v>
      </c>
      <c r="T366" s="14">
        <v>272680</v>
      </c>
    </row>
    <row r="367" spans="2:20" x14ac:dyDescent="0.25">
      <c r="B367" s="1">
        <v>4</v>
      </c>
      <c r="C367" t="s">
        <v>29</v>
      </c>
      <c r="D367" s="31">
        <v>653</v>
      </c>
      <c r="E367" s="1" t="s">
        <v>729</v>
      </c>
      <c r="F367" s="1" t="s">
        <v>27</v>
      </c>
      <c r="G367" s="30" t="s">
        <v>730</v>
      </c>
      <c r="H367" s="14">
        <v>503912</v>
      </c>
      <c r="I367" s="14">
        <v>254710</v>
      </c>
      <c r="J367" s="14">
        <v>0</v>
      </c>
      <c r="K367" s="14">
        <v>-7327</v>
      </c>
      <c r="L367" s="14">
        <v>-47553</v>
      </c>
      <c r="M367" s="14">
        <v>-45058</v>
      </c>
      <c r="N367" s="14">
        <v>1380</v>
      </c>
      <c r="O367" s="14">
        <v>-3</v>
      </c>
      <c r="P367" s="14">
        <v>-256708</v>
      </c>
      <c r="Q367" s="14">
        <v>1393</v>
      </c>
      <c r="R367" s="14">
        <v>468</v>
      </c>
      <c r="S367" s="14">
        <v>13687</v>
      </c>
      <c r="T367" s="14">
        <v>418901</v>
      </c>
    </row>
    <row r="368" spans="2:20" x14ac:dyDescent="0.25">
      <c r="B368" s="1">
        <v>4</v>
      </c>
      <c r="C368" t="s">
        <v>29</v>
      </c>
      <c r="D368" s="31">
        <v>655</v>
      </c>
      <c r="E368" s="1" t="s">
        <v>731</v>
      </c>
      <c r="F368" s="1" t="s">
        <v>27</v>
      </c>
      <c r="G368" s="30" t="s">
        <v>732</v>
      </c>
      <c r="H368" s="14">
        <v>345587</v>
      </c>
      <c r="I368" s="14">
        <v>174683</v>
      </c>
      <c r="J368" s="14">
        <v>0</v>
      </c>
      <c r="K368" s="14">
        <v>-5025</v>
      </c>
      <c r="L368" s="14">
        <v>-32612</v>
      </c>
      <c r="M368" s="14">
        <v>-30901</v>
      </c>
      <c r="N368" s="14">
        <v>947</v>
      </c>
      <c r="O368" s="14">
        <v>0</v>
      </c>
      <c r="P368" s="14">
        <v>-176053</v>
      </c>
      <c r="Q368" s="14">
        <v>955</v>
      </c>
      <c r="R368" s="14">
        <v>321</v>
      </c>
      <c r="S368" s="14">
        <v>11697</v>
      </c>
      <c r="T368" s="14">
        <v>289599</v>
      </c>
    </row>
    <row r="369" spans="2:20" x14ac:dyDescent="0.25">
      <c r="B369" s="1">
        <v>4</v>
      </c>
      <c r="C369" t="s">
        <v>29</v>
      </c>
      <c r="D369" s="31">
        <v>656</v>
      </c>
      <c r="E369" s="1" t="s">
        <v>733</v>
      </c>
      <c r="F369" s="1" t="s">
        <v>27</v>
      </c>
      <c r="G369" s="30" t="s">
        <v>734</v>
      </c>
      <c r="H369" s="14">
        <v>155506</v>
      </c>
      <c r="I369" s="14">
        <v>78603</v>
      </c>
      <c r="J369" s="14">
        <v>0</v>
      </c>
      <c r="K369" s="14">
        <v>-2261</v>
      </c>
      <c r="L369" s="14">
        <v>-14675</v>
      </c>
      <c r="M369" s="14">
        <v>-13905</v>
      </c>
      <c r="N369" s="14">
        <v>426</v>
      </c>
      <c r="O369" s="14">
        <v>-1</v>
      </c>
      <c r="P369" s="14">
        <v>-79220</v>
      </c>
      <c r="Q369" s="14">
        <v>430</v>
      </c>
      <c r="R369" s="14">
        <v>144</v>
      </c>
      <c r="S369" s="14">
        <v>-12060</v>
      </c>
      <c r="T369" s="14">
        <v>112987</v>
      </c>
    </row>
    <row r="370" spans="2:20" x14ac:dyDescent="0.25">
      <c r="B370" s="1">
        <v>4</v>
      </c>
      <c r="C370" t="s">
        <v>29</v>
      </c>
      <c r="D370" s="31">
        <v>657</v>
      </c>
      <c r="E370" s="1" t="s">
        <v>735</v>
      </c>
      <c r="F370" s="1" t="s">
        <v>27</v>
      </c>
      <c r="G370" s="30" t="s">
        <v>736</v>
      </c>
      <c r="H370" s="14">
        <v>446395</v>
      </c>
      <c r="I370" s="14">
        <v>225638</v>
      </c>
      <c r="J370" s="14">
        <v>0</v>
      </c>
      <c r="K370" s="14">
        <v>-6490</v>
      </c>
      <c r="L370" s="14">
        <v>-42125</v>
      </c>
      <c r="M370" s="14">
        <v>-39915</v>
      </c>
      <c r="N370" s="14">
        <v>1223</v>
      </c>
      <c r="O370" s="14">
        <v>-3</v>
      </c>
      <c r="P370" s="14">
        <v>-227407</v>
      </c>
      <c r="Q370" s="14">
        <v>1234</v>
      </c>
      <c r="R370" s="14">
        <v>415</v>
      </c>
      <c r="S370" s="14">
        <v>-32781</v>
      </c>
      <c r="T370" s="14">
        <v>326184</v>
      </c>
    </row>
    <row r="371" spans="2:20" x14ac:dyDescent="0.25">
      <c r="B371" s="1">
        <v>4</v>
      </c>
      <c r="C371" t="s">
        <v>29</v>
      </c>
      <c r="D371" s="31">
        <v>659</v>
      </c>
      <c r="E371" s="1" t="s">
        <v>737</v>
      </c>
      <c r="F371" s="1" t="s">
        <v>27</v>
      </c>
      <c r="G371" s="30" t="s">
        <v>738</v>
      </c>
      <c r="H371" s="14">
        <v>601225</v>
      </c>
      <c r="I371" s="14">
        <v>303899</v>
      </c>
      <c r="J371" s="14">
        <v>0</v>
      </c>
      <c r="K371" s="14">
        <v>-8742</v>
      </c>
      <c r="L371" s="14">
        <v>-56736</v>
      </c>
      <c r="M371" s="14">
        <v>-53760</v>
      </c>
      <c r="N371" s="14">
        <v>1647</v>
      </c>
      <c r="O371" s="14">
        <v>-3</v>
      </c>
      <c r="P371" s="14">
        <v>-306283</v>
      </c>
      <c r="Q371" s="14">
        <v>1661</v>
      </c>
      <c r="R371" s="14">
        <v>558</v>
      </c>
      <c r="S371" s="14">
        <v>100770</v>
      </c>
      <c r="T371" s="14">
        <v>584236</v>
      </c>
    </row>
    <row r="372" spans="2:20" x14ac:dyDescent="0.25">
      <c r="B372" s="1">
        <v>4</v>
      </c>
      <c r="C372" t="s">
        <v>29</v>
      </c>
      <c r="D372" s="31">
        <v>1564</v>
      </c>
      <c r="E372" s="1" t="s">
        <v>739</v>
      </c>
      <c r="F372" s="1" t="s">
        <v>27</v>
      </c>
      <c r="G372" s="30" t="s">
        <v>740</v>
      </c>
      <c r="H372" s="14">
        <v>31546</v>
      </c>
      <c r="I372" s="14">
        <v>15945</v>
      </c>
      <c r="J372" s="14">
        <v>0</v>
      </c>
      <c r="K372" s="14">
        <v>-459</v>
      </c>
      <c r="L372" s="14">
        <v>-2977</v>
      </c>
      <c r="M372" s="14">
        <v>-2821</v>
      </c>
      <c r="N372" s="14">
        <v>86</v>
      </c>
      <c r="O372" s="14">
        <v>1</v>
      </c>
      <c r="P372" s="14">
        <v>-16071</v>
      </c>
      <c r="Q372" s="14">
        <v>87</v>
      </c>
      <c r="R372" s="14">
        <v>29</v>
      </c>
      <c r="S372" s="14">
        <v>8429</v>
      </c>
      <c r="T372" s="14">
        <v>33795</v>
      </c>
    </row>
    <row r="373" spans="2:20" x14ac:dyDescent="0.25">
      <c r="B373" s="1">
        <v>4</v>
      </c>
      <c r="C373" t="s">
        <v>29</v>
      </c>
      <c r="D373" s="31">
        <v>662</v>
      </c>
      <c r="E373" s="1" t="s">
        <v>741</v>
      </c>
      <c r="F373" s="1" t="s">
        <v>27</v>
      </c>
      <c r="G373" s="30" t="s">
        <v>742</v>
      </c>
      <c r="H373" s="14">
        <v>172690</v>
      </c>
      <c r="I373" s="14">
        <v>87289</v>
      </c>
      <c r="J373" s="14">
        <v>0</v>
      </c>
      <c r="K373" s="14">
        <v>-2511</v>
      </c>
      <c r="L373" s="14">
        <v>-16296</v>
      </c>
      <c r="M373" s="14">
        <v>-15441</v>
      </c>
      <c r="N373" s="14">
        <v>473</v>
      </c>
      <c r="O373" s="14">
        <v>2</v>
      </c>
      <c r="P373" s="14">
        <v>-87974</v>
      </c>
      <c r="Q373" s="14">
        <v>477</v>
      </c>
      <c r="R373" s="14">
        <v>160</v>
      </c>
      <c r="S373" s="14">
        <v>-26520</v>
      </c>
      <c r="T373" s="14">
        <v>112349</v>
      </c>
    </row>
    <row r="374" spans="2:20" x14ac:dyDescent="0.25">
      <c r="B374" s="1">
        <v>4</v>
      </c>
      <c r="C374" t="s">
        <v>29</v>
      </c>
      <c r="D374" s="31">
        <v>663</v>
      </c>
      <c r="E374" s="1" t="s">
        <v>743</v>
      </c>
      <c r="F374" s="1" t="s">
        <v>27</v>
      </c>
      <c r="G374" s="30" t="s">
        <v>744</v>
      </c>
      <c r="H374" s="14">
        <v>286913</v>
      </c>
      <c r="I374" s="14">
        <v>145025</v>
      </c>
      <c r="J374" s="14">
        <v>0</v>
      </c>
      <c r="K374" s="14">
        <v>-4172</v>
      </c>
      <c r="L374" s="14">
        <v>-27075</v>
      </c>
      <c r="M374" s="14">
        <v>-25655</v>
      </c>
      <c r="N374" s="14">
        <v>786</v>
      </c>
      <c r="O374" s="14">
        <v>-5</v>
      </c>
      <c r="P374" s="14">
        <v>-146162</v>
      </c>
      <c r="Q374" s="14">
        <v>793</v>
      </c>
      <c r="R374" s="14">
        <v>267</v>
      </c>
      <c r="S374" s="14">
        <v>10336</v>
      </c>
      <c r="T374" s="14">
        <v>241051</v>
      </c>
    </row>
    <row r="375" spans="2:20" x14ac:dyDescent="0.25">
      <c r="B375" s="1">
        <v>4</v>
      </c>
      <c r="C375" t="s">
        <v>29</v>
      </c>
      <c r="D375" s="31">
        <v>665</v>
      </c>
      <c r="E375" s="1" t="s">
        <v>745</v>
      </c>
      <c r="F375" s="1" t="s">
        <v>27</v>
      </c>
      <c r="G375" s="30" t="s">
        <v>746</v>
      </c>
      <c r="H375" s="14">
        <v>526263</v>
      </c>
      <c r="I375" s="14">
        <v>266008</v>
      </c>
      <c r="J375" s="14">
        <v>0</v>
      </c>
      <c r="K375" s="14">
        <v>-7652</v>
      </c>
      <c r="L375" s="14">
        <v>-49662</v>
      </c>
      <c r="M375" s="14">
        <v>-47057</v>
      </c>
      <c r="N375" s="14">
        <v>1441</v>
      </c>
      <c r="O375" s="14">
        <v>-3</v>
      </c>
      <c r="P375" s="14">
        <v>-268095</v>
      </c>
      <c r="Q375" s="14">
        <v>1454</v>
      </c>
      <c r="R375" s="14">
        <v>489</v>
      </c>
      <c r="S375" s="14">
        <v>-89116</v>
      </c>
      <c r="T375" s="14">
        <v>334070</v>
      </c>
    </row>
    <row r="376" spans="2:20" x14ac:dyDescent="0.25">
      <c r="B376" s="1">
        <v>4</v>
      </c>
      <c r="C376" t="s">
        <v>29</v>
      </c>
      <c r="D376" s="31">
        <v>667</v>
      </c>
      <c r="E376" s="1" t="s">
        <v>747</v>
      </c>
      <c r="F376" s="1" t="s">
        <v>27</v>
      </c>
      <c r="G376" s="30" t="s">
        <v>748</v>
      </c>
      <c r="H376" s="14">
        <v>53568</v>
      </c>
      <c r="I376" s="14">
        <v>27077</v>
      </c>
      <c r="J376" s="14">
        <v>0</v>
      </c>
      <c r="K376" s="14">
        <v>-779</v>
      </c>
      <c r="L376" s="14">
        <v>-5055</v>
      </c>
      <c r="M376" s="14">
        <v>-4790</v>
      </c>
      <c r="N376" s="14">
        <v>147</v>
      </c>
      <c r="O376" s="14">
        <v>2</v>
      </c>
      <c r="P376" s="14">
        <v>-27289</v>
      </c>
      <c r="Q376" s="14">
        <v>148</v>
      </c>
      <c r="R376" s="14">
        <v>50</v>
      </c>
      <c r="S376" s="14">
        <v>11258</v>
      </c>
      <c r="T376" s="14">
        <v>54337</v>
      </c>
    </row>
    <row r="377" spans="2:20" x14ac:dyDescent="0.25">
      <c r="B377" s="1">
        <v>4</v>
      </c>
      <c r="C377" t="s">
        <v>29</v>
      </c>
      <c r="D377" s="31">
        <v>668</v>
      </c>
      <c r="E377" s="1" t="s">
        <v>749</v>
      </c>
      <c r="F377" s="1" t="s">
        <v>27</v>
      </c>
      <c r="G377" s="30" t="s">
        <v>750</v>
      </c>
      <c r="H377" s="14">
        <v>5036119</v>
      </c>
      <c r="I377" s="14">
        <v>2545588</v>
      </c>
      <c r="J377" s="14">
        <v>0</v>
      </c>
      <c r="K377" s="14">
        <v>-73223</v>
      </c>
      <c r="L377" s="14">
        <v>-475244</v>
      </c>
      <c r="M377" s="14">
        <v>-450313</v>
      </c>
      <c r="N377" s="14">
        <v>13794</v>
      </c>
      <c r="O377" s="14">
        <v>-33</v>
      </c>
      <c r="P377" s="14">
        <v>-2565555</v>
      </c>
      <c r="Q377" s="14">
        <v>13917</v>
      </c>
      <c r="R377" s="14">
        <v>4678</v>
      </c>
      <c r="S377" s="14">
        <v>-491653</v>
      </c>
      <c r="T377" s="14">
        <v>3558075</v>
      </c>
    </row>
    <row r="378" spans="2:20" x14ac:dyDescent="0.25">
      <c r="B378" s="1">
        <v>4</v>
      </c>
      <c r="C378" t="s">
        <v>29</v>
      </c>
      <c r="D378" s="31">
        <v>669</v>
      </c>
      <c r="E378" s="1" t="s">
        <v>751</v>
      </c>
      <c r="F378" s="1" t="s">
        <v>27</v>
      </c>
      <c r="G378" s="30" t="s">
        <v>752</v>
      </c>
      <c r="H378" s="14">
        <v>39267</v>
      </c>
      <c r="I378" s="14">
        <v>19848</v>
      </c>
      <c r="J378" s="14">
        <v>0</v>
      </c>
      <c r="K378" s="14">
        <v>-571</v>
      </c>
      <c r="L378" s="14">
        <v>-3706</v>
      </c>
      <c r="M378" s="14">
        <v>-3511</v>
      </c>
      <c r="N378" s="14">
        <v>108</v>
      </c>
      <c r="O378" s="14">
        <v>-1</v>
      </c>
      <c r="P378" s="14">
        <v>-20004</v>
      </c>
      <c r="Q378" s="14">
        <v>109</v>
      </c>
      <c r="R378" s="14">
        <v>36</v>
      </c>
      <c r="S378" s="14">
        <v>8549</v>
      </c>
      <c r="T378" s="14">
        <v>40124</v>
      </c>
    </row>
    <row r="379" spans="2:20" x14ac:dyDescent="0.25">
      <c r="B379" s="1">
        <v>4</v>
      </c>
      <c r="C379" t="s">
        <v>29</v>
      </c>
      <c r="D379" s="31">
        <v>671</v>
      </c>
      <c r="E379" s="1" t="s">
        <v>753</v>
      </c>
      <c r="F379" s="1" t="s">
        <v>27</v>
      </c>
      <c r="G379" s="30" t="s">
        <v>754</v>
      </c>
      <c r="H379" s="14">
        <v>112365</v>
      </c>
      <c r="I379" s="14">
        <v>56797</v>
      </c>
      <c r="J379" s="14">
        <v>0</v>
      </c>
      <c r="K379" s="14">
        <v>-1634</v>
      </c>
      <c r="L379" s="14">
        <v>-10604</v>
      </c>
      <c r="M379" s="14">
        <v>-10047</v>
      </c>
      <c r="N379" s="14">
        <v>308</v>
      </c>
      <c r="O379" s="14">
        <v>1</v>
      </c>
      <c r="P379" s="14">
        <v>-57242</v>
      </c>
      <c r="Q379" s="14">
        <v>311</v>
      </c>
      <c r="R379" s="14">
        <v>104</v>
      </c>
      <c r="S379" s="14">
        <v>2745</v>
      </c>
      <c r="T379" s="14">
        <v>93104</v>
      </c>
    </row>
    <row r="380" spans="2:20" x14ac:dyDescent="0.25">
      <c r="B380" s="1">
        <v>4</v>
      </c>
      <c r="C380" t="s">
        <v>29</v>
      </c>
      <c r="D380" s="31">
        <v>1617</v>
      </c>
      <c r="E380" s="1" t="s">
        <v>755</v>
      </c>
      <c r="F380" s="1" t="s">
        <v>27</v>
      </c>
      <c r="G380" s="30" t="s">
        <v>756</v>
      </c>
      <c r="H380" s="14">
        <v>66403</v>
      </c>
      <c r="I380" s="14">
        <v>33564</v>
      </c>
      <c r="J380" s="14">
        <v>0</v>
      </c>
      <c r="K380" s="14">
        <v>-965</v>
      </c>
      <c r="L380" s="14">
        <v>-6266</v>
      </c>
      <c r="M380" s="14">
        <v>-5937</v>
      </c>
      <c r="N380" s="14">
        <v>182</v>
      </c>
      <c r="O380" s="14">
        <v>1</v>
      </c>
      <c r="P380" s="14">
        <v>-33828</v>
      </c>
      <c r="Q380" s="14">
        <v>184</v>
      </c>
      <c r="R380" s="14">
        <v>62</v>
      </c>
      <c r="S380" s="14">
        <v>-6108</v>
      </c>
      <c r="T380" s="14">
        <v>47292</v>
      </c>
    </row>
    <row r="381" spans="2:20" x14ac:dyDescent="0.25">
      <c r="B381" s="1">
        <v>4</v>
      </c>
      <c r="C381" t="s">
        <v>29</v>
      </c>
      <c r="D381" s="31">
        <v>672</v>
      </c>
      <c r="E381" s="1" t="s">
        <v>757</v>
      </c>
      <c r="F381" s="1" t="s">
        <v>27</v>
      </c>
      <c r="G381" s="30" t="s">
        <v>758</v>
      </c>
      <c r="H381" s="14">
        <v>72012</v>
      </c>
      <c r="I381" s="14">
        <v>36399</v>
      </c>
      <c r="J381" s="14">
        <v>0</v>
      </c>
      <c r="K381" s="14">
        <v>-1047</v>
      </c>
      <c r="L381" s="14">
        <v>-6796</v>
      </c>
      <c r="M381" s="14">
        <v>-6439</v>
      </c>
      <c r="N381" s="14">
        <v>197</v>
      </c>
      <c r="O381" s="14">
        <v>-1</v>
      </c>
      <c r="P381" s="14">
        <v>-36685</v>
      </c>
      <c r="Q381" s="14">
        <v>199</v>
      </c>
      <c r="R381" s="14">
        <v>67</v>
      </c>
      <c r="S381" s="14">
        <v>8511</v>
      </c>
      <c r="T381" s="14">
        <v>66417</v>
      </c>
    </row>
    <row r="382" spans="2:20" x14ac:dyDescent="0.25">
      <c r="B382" s="1">
        <v>4</v>
      </c>
      <c r="C382" t="s">
        <v>29</v>
      </c>
      <c r="D382" s="31">
        <v>673</v>
      </c>
      <c r="E382" s="1" t="s">
        <v>759</v>
      </c>
      <c r="F382" s="1" t="s">
        <v>27</v>
      </c>
      <c r="G382" s="30" t="s">
        <v>760</v>
      </c>
      <c r="H382" s="14">
        <v>411063</v>
      </c>
      <c r="I382" s="14">
        <v>207778</v>
      </c>
      <c r="J382" s="14">
        <v>0</v>
      </c>
      <c r="K382" s="14">
        <v>-5977</v>
      </c>
      <c r="L382" s="14">
        <v>-38791</v>
      </c>
      <c r="M382" s="14">
        <v>-36756</v>
      </c>
      <c r="N382" s="14">
        <v>1126</v>
      </c>
      <c r="O382" s="14">
        <v>-5</v>
      </c>
      <c r="P382" s="14">
        <v>-209408</v>
      </c>
      <c r="Q382" s="14">
        <v>1136</v>
      </c>
      <c r="R382" s="14">
        <v>382</v>
      </c>
      <c r="S382" s="14">
        <v>-87534</v>
      </c>
      <c r="T382" s="14">
        <v>243014</v>
      </c>
    </row>
    <row r="383" spans="2:20" x14ac:dyDescent="0.25">
      <c r="B383" s="1">
        <v>4</v>
      </c>
      <c r="C383" t="s">
        <v>29</v>
      </c>
      <c r="D383" s="31">
        <v>674</v>
      </c>
      <c r="E383" s="1" t="s">
        <v>761</v>
      </c>
      <c r="F383" s="1" t="s">
        <v>27</v>
      </c>
      <c r="G383" s="30" t="s">
        <v>762</v>
      </c>
      <c r="H383" s="14">
        <v>1332916</v>
      </c>
      <c r="I383" s="14">
        <v>673744</v>
      </c>
      <c r="J383" s="14">
        <v>0</v>
      </c>
      <c r="K383" s="14">
        <v>-19380</v>
      </c>
      <c r="L383" s="14">
        <v>-125783</v>
      </c>
      <c r="M383" s="14">
        <v>-119185</v>
      </c>
      <c r="N383" s="14">
        <v>3651</v>
      </c>
      <c r="O383" s="14">
        <v>-8</v>
      </c>
      <c r="P383" s="14">
        <v>-679029</v>
      </c>
      <c r="Q383" s="14">
        <v>3683</v>
      </c>
      <c r="R383" s="14">
        <v>1238</v>
      </c>
      <c r="S383" s="14">
        <v>107855</v>
      </c>
      <c r="T383" s="14">
        <v>1179702</v>
      </c>
    </row>
    <row r="384" spans="2:20" x14ac:dyDescent="0.25">
      <c r="B384" s="1">
        <v>4</v>
      </c>
      <c r="C384" t="s">
        <v>29</v>
      </c>
      <c r="D384" s="31">
        <v>675</v>
      </c>
      <c r="E384" s="1" t="s">
        <v>763</v>
      </c>
      <c r="F384" s="1" t="s">
        <v>27</v>
      </c>
      <c r="G384" s="30" t="s">
        <v>764</v>
      </c>
      <c r="H384" s="14">
        <v>5848887</v>
      </c>
      <c r="I384" s="14">
        <v>2956415</v>
      </c>
      <c r="J384" s="14">
        <v>0</v>
      </c>
      <c r="K384" s="14">
        <v>-85041</v>
      </c>
      <c r="L384" s="14">
        <v>-551942</v>
      </c>
      <c r="M384" s="14">
        <v>-522988</v>
      </c>
      <c r="N384" s="14">
        <v>16020</v>
      </c>
      <c r="O384" s="14">
        <v>-42</v>
      </c>
      <c r="P384" s="14">
        <v>-2979605</v>
      </c>
      <c r="Q384" s="14">
        <v>16163</v>
      </c>
      <c r="R384" s="14">
        <v>5433</v>
      </c>
      <c r="S384" s="14">
        <v>-799216</v>
      </c>
      <c r="T384" s="14">
        <v>3904084</v>
      </c>
    </row>
    <row r="385" spans="2:20" x14ac:dyDescent="0.25">
      <c r="B385" s="1">
        <v>4</v>
      </c>
      <c r="C385" t="s">
        <v>29</v>
      </c>
      <c r="D385" s="31">
        <v>676</v>
      </c>
      <c r="E385" s="1" t="s">
        <v>765</v>
      </c>
      <c r="F385" s="1" t="s">
        <v>27</v>
      </c>
      <c r="G385" s="30" t="s">
        <v>766</v>
      </c>
      <c r="H385" s="14">
        <v>268354</v>
      </c>
      <c r="I385" s="14">
        <v>135644</v>
      </c>
      <c r="J385" s="14">
        <v>0</v>
      </c>
      <c r="K385" s="14">
        <v>-3902</v>
      </c>
      <c r="L385" s="14">
        <v>-25324</v>
      </c>
      <c r="M385" s="14">
        <v>-23995</v>
      </c>
      <c r="N385" s="14">
        <v>735</v>
      </c>
      <c r="O385" s="14">
        <v>-2</v>
      </c>
      <c r="P385" s="14">
        <v>-136708</v>
      </c>
      <c r="Q385" s="14">
        <v>742</v>
      </c>
      <c r="R385" s="14">
        <v>249</v>
      </c>
      <c r="S385" s="14">
        <v>8170</v>
      </c>
      <c r="T385" s="14">
        <v>223963</v>
      </c>
    </row>
    <row r="386" spans="2:20" x14ac:dyDescent="0.25">
      <c r="B386" s="1">
        <v>4</v>
      </c>
      <c r="C386" t="s">
        <v>29</v>
      </c>
      <c r="D386" s="31">
        <v>1666</v>
      </c>
      <c r="E386" s="1" t="s">
        <v>767</v>
      </c>
      <c r="F386" s="1" t="s">
        <v>27</v>
      </c>
      <c r="G386" s="30" t="s">
        <v>768</v>
      </c>
      <c r="H386" s="14">
        <v>71808</v>
      </c>
      <c r="I386" s="14">
        <v>36296</v>
      </c>
      <c r="J386" s="14">
        <v>0</v>
      </c>
      <c r="K386" s="14">
        <v>-1044</v>
      </c>
      <c r="L386" s="14">
        <v>-6776</v>
      </c>
      <c r="M386" s="14">
        <v>-6421</v>
      </c>
      <c r="N386" s="14">
        <v>197</v>
      </c>
      <c r="O386" s="14">
        <v>1</v>
      </c>
      <c r="P386" s="14">
        <v>-36581</v>
      </c>
      <c r="Q386" s="14">
        <v>198</v>
      </c>
      <c r="R386" s="14">
        <v>67</v>
      </c>
      <c r="S386" s="14">
        <v>3662</v>
      </c>
      <c r="T386" s="14">
        <v>61407</v>
      </c>
    </row>
    <row r="387" spans="2:20" x14ac:dyDescent="0.25">
      <c r="B387" s="1">
        <v>4</v>
      </c>
      <c r="C387" t="s">
        <v>29</v>
      </c>
      <c r="D387" s="31">
        <v>1962</v>
      </c>
      <c r="E387" s="1" t="s">
        <v>769</v>
      </c>
      <c r="F387" s="1" t="s">
        <v>27</v>
      </c>
      <c r="G387" s="30" t="s">
        <v>770</v>
      </c>
      <c r="H387" s="14">
        <v>30673</v>
      </c>
      <c r="I387" s="14">
        <v>15504</v>
      </c>
      <c r="J387" s="14">
        <v>0</v>
      </c>
      <c r="K387" s="14">
        <v>-446</v>
      </c>
      <c r="L387" s="14">
        <v>-2895</v>
      </c>
      <c r="M387" s="14">
        <v>-2743</v>
      </c>
      <c r="N387" s="14">
        <v>84</v>
      </c>
      <c r="O387" s="14">
        <v>2</v>
      </c>
      <c r="P387" s="14">
        <v>-15626</v>
      </c>
      <c r="Q387" s="14">
        <v>85</v>
      </c>
      <c r="R387" s="14">
        <v>28</v>
      </c>
      <c r="S387" s="14">
        <v>938</v>
      </c>
      <c r="T387" s="14">
        <v>25604</v>
      </c>
    </row>
    <row r="388" spans="2:20" x14ac:dyDescent="0.25">
      <c r="B388" s="1">
        <v>4</v>
      </c>
      <c r="C388" t="s">
        <v>29</v>
      </c>
      <c r="D388" s="31">
        <v>677</v>
      </c>
      <c r="E388" s="1" t="s">
        <v>771</v>
      </c>
      <c r="F388" s="1" t="s">
        <v>27</v>
      </c>
      <c r="G388" s="30" t="s">
        <v>772</v>
      </c>
      <c r="H388" s="14">
        <v>210433</v>
      </c>
      <c r="I388" s="14">
        <v>106367</v>
      </c>
      <c r="J388" s="14">
        <v>0</v>
      </c>
      <c r="K388" s="14">
        <v>-3060</v>
      </c>
      <c r="L388" s="14">
        <v>-19858</v>
      </c>
      <c r="M388" s="14">
        <v>-18816</v>
      </c>
      <c r="N388" s="14">
        <v>576</v>
      </c>
      <c r="O388" s="14">
        <v>0</v>
      </c>
      <c r="P388" s="14">
        <v>-107201</v>
      </c>
      <c r="Q388" s="14">
        <v>582</v>
      </c>
      <c r="R388" s="14">
        <v>195</v>
      </c>
      <c r="S388" s="14">
        <v>27175</v>
      </c>
      <c r="T388" s="14">
        <v>196393</v>
      </c>
    </row>
    <row r="389" spans="2:20" x14ac:dyDescent="0.25">
      <c r="B389" s="1">
        <v>4</v>
      </c>
      <c r="C389" t="s">
        <v>29</v>
      </c>
      <c r="D389" s="31">
        <v>678</v>
      </c>
      <c r="E389" s="1" t="s">
        <v>773</v>
      </c>
      <c r="F389" s="1" t="s">
        <v>27</v>
      </c>
      <c r="G389" s="30" t="s">
        <v>774</v>
      </c>
      <c r="H389" s="14">
        <v>117248</v>
      </c>
      <c r="I389" s="14">
        <v>59265</v>
      </c>
      <c r="J389" s="14">
        <v>0</v>
      </c>
      <c r="K389" s="14">
        <v>-1705</v>
      </c>
      <c r="L389" s="14">
        <v>-11064</v>
      </c>
      <c r="M389" s="14">
        <v>-10484</v>
      </c>
      <c r="N389" s="14">
        <v>321</v>
      </c>
      <c r="O389" s="14">
        <v>-3</v>
      </c>
      <c r="P389" s="14">
        <v>-59730</v>
      </c>
      <c r="Q389" s="14">
        <v>324</v>
      </c>
      <c r="R389" s="14">
        <v>109</v>
      </c>
      <c r="S389" s="14">
        <v>15354</v>
      </c>
      <c r="T389" s="14">
        <v>109635</v>
      </c>
    </row>
    <row r="390" spans="2:20" x14ac:dyDescent="0.25">
      <c r="B390" s="1">
        <v>4</v>
      </c>
      <c r="C390" t="s">
        <v>29</v>
      </c>
      <c r="D390" s="31">
        <v>1904</v>
      </c>
      <c r="E390" s="1" t="s">
        <v>775</v>
      </c>
      <c r="F390" s="1" t="s">
        <v>27</v>
      </c>
      <c r="G390" s="30" t="s">
        <v>776</v>
      </c>
      <c r="H390" s="14">
        <v>258164</v>
      </c>
      <c r="I390" s="14">
        <v>130493</v>
      </c>
      <c r="J390" s="14">
        <v>0</v>
      </c>
      <c r="K390" s="14">
        <v>-3754</v>
      </c>
      <c r="L390" s="14">
        <v>-24362</v>
      </c>
      <c r="M390" s="14">
        <v>-23084</v>
      </c>
      <c r="N390" s="14">
        <v>707</v>
      </c>
      <c r="O390" s="14">
        <v>-1</v>
      </c>
      <c r="P390" s="14">
        <v>-131517</v>
      </c>
      <c r="Q390" s="14">
        <v>713</v>
      </c>
      <c r="R390" s="14">
        <v>240</v>
      </c>
      <c r="S390" s="14">
        <v>-3248</v>
      </c>
      <c r="T390" s="14">
        <v>204351</v>
      </c>
    </row>
    <row r="391" spans="2:20" x14ac:dyDescent="0.25">
      <c r="B391" s="1">
        <v>4</v>
      </c>
      <c r="C391" t="s">
        <v>29</v>
      </c>
      <c r="D391" s="31">
        <v>679</v>
      </c>
      <c r="E391" s="1" t="s">
        <v>777</v>
      </c>
      <c r="F391" s="1" t="s">
        <v>27</v>
      </c>
      <c r="G391" s="30" t="s">
        <v>778</v>
      </c>
      <c r="H391" s="14">
        <v>101178</v>
      </c>
      <c r="I391" s="14">
        <v>51142</v>
      </c>
      <c r="J391" s="14">
        <v>0</v>
      </c>
      <c r="K391" s="14">
        <v>-1471</v>
      </c>
      <c r="L391" s="14">
        <v>-9548</v>
      </c>
      <c r="M391" s="14">
        <v>-9047</v>
      </c>
      <c r="N391" s="14">
        <v>277</v>
      </c>
      <c r="O391" s="14">
        <v>0</v>
      </c>
      <c r="P391" s="14">
        <v>-51543</v>
      </c>
      <c r="Q391" s="14">
        <v>280</v>
      </c>
      <c r="R391" s="14">
        <v>94</v>
      </c>
      <c r="S391" s="14">
        <v>-27556</v>
      </c>
      <c r="T391" s="14">
        <v>53806</v>
      </c>
    </row>
    <row r="392" spans="2:20" x14ac:dyDescent="0.25">
      <c r="B392" s="1">
        <v>4</v>
      </c>
      <c r="C392" t="s">
        <v>29</v>
      </c>
      <c r="D392" s="31">
        <v>680</v>
      </c>
      <c r="E392" s="1" t="s">
        <v>779</v>
      </c>
      <c r="F392" s="1" t="s">
        <v>27</v>
      </c>
      <c r="G392" s="30" t="s">
        <v>780</v>
      </c>
      <c r="H392" s="14">
        <v>2769717</v>
      </c>
      <c r="I392" s="14">
        <v>1399998</v>
      </c>
      <c r="J392" s="14">
        <v>0</v>
      </c>
      <c r="K392" s="14">
        <v>-40271</v>
      </c>
      <c r="L392" s="14">
        <v>-261370</v>
      </c>
      <c r="M392" s="14">
        <v>-247659</v>
      </c>
      <c r="N392" s="14">
        <v>7586</v>
      </c>
      <c r="O392" s="14">
        <v>-18</v>
      </c>
      <c r="P392" s="14">
        <v>-1410980</v>
      </c>
      <c r="Q392" s="14">
        <v>7654</v>
      </c>
      <c r="R392" s="14">
        <v>2573</v>
      </c>
      <c r="S392" s="14">
        <v>-130428</v>
      </c>
      <c r="T392" s="14">
        <v>2096802</v>
      </c>
    </row>
    <row r="393" spans="2:20" x14ac:dyDescent="0.25">
      <c r="B393" s="1">
        <v>4</v>
      </c>
      <c r="C393" t="s">
        <v>29</v>
      </c>
      <c r="D393" s="31">
        <v>682</v>
      </c>
      <c r="E393" s="1" t="s">
        <v>781</v>
      </c>
      <c r="F393" s="1" t="s">
        <v>27</v>
      </c>
      <c r="G393" s="30" t="s">
        <v>782</v>
      </c>
      <c r="H393" s="14">
        <v>1031020</v>
      </c>
      <c r="I393" s="14">
        <v>521146</v>
      </c>
      <c r="J393" s="14">
        <v>0</v>
      </c>
      <c r="K393" s="14">
        <v>-14991</v>
      </c>
      <c r="L393" s="14">
        <v>-97294</v>
      </c>
      <c r="M393" s="14">
        <v>-92190</v>
      </c>
      <c r="N393" s="14">
        <v>2824</v>
      </c>
      <c r="O393" s="14">
        <v>-8</v>
      </c>
      <c r="P393" s="14">
        <v>-525234</v>
      </c>
      <c r="Q393" s="14">
        <v>2849</v>
      </c>
      <c r="R393" s="14">
        <v>958</v>
      </c>
      <c r="S393" s="14">
        <v>9889</v>
      </c>
      <c r="T393" s="14">
        <v>838969</v>
      </c>
    </row>
    <row r="394" spans="2:20" x14ac:dyDescent="0.25">
      <c r="B394" s="1">
        <v>4</v>
      </c>
      <c r="C394" t="s">
        <v>29</v>
      </c>
      <c r="D394" s="31">
        <v>1630</v>
      </c>
      <c r="E394" s="1" t="s">
        <v>783</v>
      </c>
      <c r="F394" s="1" t="s">
        <v>27</v>
      </c>
      <c r="G394" s="30" t="s">
        <v>784</v>
      </c>
      <c r="H394" s="14">
        <v>529037</v>
      </c>
      <c r="I394" s="14">
        <v>267410</v>
      </c>
      <c r="J394" s="14">
        <v>0</v>
      </c>
      <c r="K394" s="14">
        <v>-7692</v>
      </c>
      <c r="L394" s="14">
        <v>-49924</v>
      </c>
      <c r="M394" s="14">
        <v>-47305</v>
      </c>
      <c r="N394" s="14">
        <v>1449</v>
      </c>
      <c r="O394" s="14">
        <v>-6</v>
      </c>
      <c r="P394" s="14">
        <v>-269508</v>
      </c>
      <c r="Q394" s="14">
        <v>1462</v>
      </c>
      <c r="R394" s="14">
        <v>491</v>
      </c>
      <c r="S394" s="14">
        <v>264104</v>
      </c>
      <c r="T394" s="14">
        <v>689518</v>
      </c>
    </row>
    <row r="395" spans="2:20" x14ac:dyDescent="0.25">
      <c r="B395" s="1">
        <v>4</v>
      </c>
      <c r="C395" t="s">
        <v>29</v>
      </c>
      <c r="D395" s="31">
        <v>683</v>
      </c>
      <c r="E395" s="1" t="s">
        <v>785</v>
      </c>
      <c r="F395" s="1" t="s">
        <v>27</v>
      </c>
      <c r="G395" s="30" t="s">
        <v>786</v>
      </c>
      <c r="H395" s="14">
        <v>981221</v>
      </c>
      <c r="I395" s="14">
        <v>495974</v>
      </c>
      <c r="J395" s="14">
        <v>0</v>
      </c>
      <c r="K395" s="14">
        <v>-14267</v>
      </c>
      <c r="L395" s="14">
        <v>-92595</v>
      </c>
      <c r="M395" s="14">
        <v>-87738</v>
      </c>
      <c r="N395" s="14">
        <v>2688</v>
      </c>
      <c r="O395" s="14">
        <v>-8</v>
      </c>
      <c r="P395" s="14">
        <v>-499864</v>
      </c>
      <c r="Q395" s="14">
        <v>2712</v>
      </c>
      <c r="R395" s="14">
        <v>911</v>
      </c>
      <c r="S395" s="14">
        <v>148965</v>
      </c>
      <c r="T395" s="14">
        <v>937999</v>
      </c>
    </row>
    <row r="396" spans="2:20" x14ac:dyDescent="0.25">
      <c r="B396" s="1">
        <v>4</v>
      </c>
      <c r="C396" t="s">
        <v>29</v>
      </c>
      <c r="D396" s="31">
        <v>684</v>
      </c>
      <c r="E396" s="1" t="s">
        <v>787</v>
      </c>
      <c r="F396" s="1" t="s">
        <v>27</v>
      </c>
      <c r="G396" s="30" t="s">
        <v>788</v>
      </c>
      <c r="H396" s="14">
        <v>374118</v>
      </c>
      <c r="I396" s="14">
        <v>189104</v>
      </c>
      <c r="J396" s="14">
        <v>0</v>
      </c>
      <c r="K396" s="14">
        <v>-5440</v>
      </c>
      <c r="L396" s="14">
        <v>-35304</v>
      </c>
      <c r="M396" s="14">
        <v>-33452</v>
      </c>
      <c r="N396" s="14">
        <v>1025</v>
      </c>
      <c r="O396" s="14">
        <v>-5</v>
      </c>
      <c r="P396" s="14">
        <v>-190587</v>
      </c>
      <c r="Q396" s="14">
        <v>1034</v>
      </c>
      <c r="R396" s="14">
        <v>348</v>
      </c>
      <c r="S396" s="14">
        <v>-14980</v>
      </c>
      <c r="T396" s="14">
        <v>285861</v>
      </c>
    </row>
    <row r="397" spans="2:20" x14ac:dyDescent="0.25">
      <c r="B397" s="1">
        <v>4</v>
      </c>
      <c r="C397" t="s">
        <v>29</v>
      </c>
      <c r="D397" s="31">
        <v>685</v>
      </c>
      <c r="E397" s="1" t="s">
        <v>789</v>
      </c>
      <c r="F397" s="1" t="s">
        <v>27</v>
      </c>
      <c r="G397" s="30" t="s">
        <v>790</v>
      </c>
      <c r="H397" s="14">
        <v>36232</v>
      </c>
      <c r="I397" s="14">
        <v>18314</v>
      </c>
      <c r="J397" s="14">
        <v>0</v>
      </c>
      <c r="K397" s="14">
        <v>-527</v>
      </c>
      <c r="L397" s="14">
        <v>-3419</v>
      </c>
      <c r="M397" s="14">
        <v>-3240</v>
      </c>
      <c r="N397" s="14">
        <v>99</v>
      </c>
      <c r="O397" s="14">
        <v>0</v>
      </c>
      <c r="P397" s="14">
        <v>-18458</v>
      </c>
      <c r="Q397" s="14">
        <v>100</v>
      </c>
      <c r="R397" s="14">
        <v>34</v>
      </c>
      <c r="S397" s="14">
        <v>8152</v>
      </c>
      <c r="T397" s="14">
        <v>37287</v>
      </c>
    </row>
    <row r="398" spans="2:20" x14ac:dyDescent="0.25">
      <c r="B398" s="1">
        <v>4</v>
      </c>
      <c r="C398" t="s">
        <v>29</v>
      </c>
      <c r="D398" s="31">
        <v>686</v>
      </c>
      <c r="E398" s="1" t="s">
        <v>791</v>
      </c>
      <c r="F398" s="1" t="s">
        <v>27</v>
      </c>
      <c r="G398" s="30" t="s">
        <v>792</v>
      </c>
      <c r="H398" s="14">
        <v>241177</v>
      </c>
      <c r="I398" s="14">
        <v>121907</v>
      </c>
      <c r="J398" s="14">
        <v>0</v>
      </c>
      <c r="K398" s="14">
        <v>-3507</v>
      </c>
      <c r="L398" s="14">
        <v>-22759</v>
      </c>
      <c r="M398" s="14">
        <v>-21565</v>
      </c>
      <c r="N398" s="14">
        <v>661</v>
      </c>
      <c r="O398" s="14">
        <v>-2</v>
      </c>
      <c r="P398" s="14">
        <v>-122863</v>
      </c>
      <c r="Q398" s="14">
        <v>666</v>
      </c>
      <c r="R398" s="14">
        <v>224</v>
      </c>
      <c r="S398" s="14">
        <v>-3321</v>
      </c>
      <c r="T398" s="14">
        <v>190618</v>
      </c>
    </row>
    <row r="399" spans="2:20" x14ac:dyDescent="0.25">
      <c r="B399" s="1">
        <v>4</v>
      </c>
      <c r="C399" t="s">
        <v>29</v>
      </c>
      <c r="D399" s="31">
        <v>687</v>
      </c>
      <c r="E399" s="1" t="s">
        <v>793</v>
      </c>
      <c r="F399" s="1" t="s">
        <v>27</v>
      </c>
      <c r="G399" s="30" t="s">
        <v>794</v>
      </c>
      <c r="H399" s="14">
        <v>104773</v>
      </c>
      <c r="I399" s="14">
        <v>52959</v>
      </c>
      <c r="J399" s="14">
        <v>0</v>
      </c>
      <c r="K399" s="14">
        <v>-1523</v>
      </c>
      <c r="L399" s="14">
        <v>-9887</v>
      </c>
      <c r="M399" s="14">
        <v>-9368</v>
      </c>
      <c r="N399" s="14">
        <v>287</v>
      </c>
      <c r="O399" s="14">
        <v>-1</v>
      </c>
      <c r="P399" s="14">
        <v>-53375</v>
      </c>
      <c r="Q399" s="14">
        <v>290</v>
      </c>
      <c r="R399" s="14">
        <v>97</v>
      </c>
      <c r="S399" s="14">
        <v>-1781</v>
      </c>
      <c r="T399" s="14">
        <v>82471</v>
      </c>
    </row>
    <row r="400" spans="2:20" x14ac:dyDescent="0.25">
      <c r="B400" s="1">
        <v>4</v>
      </c>
      <c r="C400" t="s">
        <v>29</v>
      </c>
      <c r="D400" s="31">
        <v>1931</v>
      </c>
      <c r="E400" s="1" t="s">
        <v>795</v>
      </c>
      <c r="F400" s="1" t="s">
        <v>27</v>
      </c>
      <c r="G400" s="30" t="s">
        <v>796</v>
      </c>
      <c r="H400" s="14">
        <v>405284</v>
      </c>
      <c r="I400" s="14">
        <v>204857</v>
      </c>
      <c r="J400" s="14">
        <v>0</v>
      </c>
      <c r="K400" s="14">
        <v>-5893</v>
      </c>
      <c r="L400" s="14">
        <v>-38245</v>
      </c>
      <c r="M400" s="14">
        <v>-36239</v>
      </c>
      <c r="N400" s="14">
        <v>1110</v>
      </c>
      <c r="O400" s="14">
        <v>-3</v>
      </c>
      <c r="P400" s="14">
        <v>-206464</v>
      </c>
      <c r="Q400" s="14">
        <v>1120</v>
      </c>
      <c r="R400" s="14">
        <v>376</v>
      </c>
      <c r="S400" s="14">
        <v>15343</v>
      </c>
      <c r="T400" s="14">
        <v>341246</v>
      </c>
    </row>
    <row r="401" spans="2:20" x14ac:dyDescent="0.25">
      <c r="B401" s="1">
        <v>4</v>
      </c>
      <c r="C401" t="s">
        <v>29</v>
      </c>
      <c r="D401" s="31">
        <v>689</v>
      </c>
      <c r="E401" s="1" t="s">
        <v>797</v>
      </c>
      <c r="F401" s="1" t="s">
        <v>27</v>
      </c>
      <c r="G401" s="30" t="s">
        <v>798</v>
      </c>
      <c r="H401" s="14">
        <v>59948</v>
      </c>
      <c r="I401" s="14">
        <v>30302</v>
      </c>
      <c r="J401" s="14">
        <v>0</v>
      </c>
      <c r="K401" s="14">
        <v>-872</v>
      </c>
      <c r="L401" s="14">
        <v>-5657</v>
      </c>
      <c r="M401" s="14">
        <v>-5360</v>
      </c>
      <c r="N401" s="14">
        <v>164</v>
      </c>
      <c r="O401" s="14">
        <v>-3</v>
      </c>
      <c r="P401" s="14">
        <v>-30539</v>
      </c>
      <c r="Q401" s="14">
        <v>166</v>
      </c>
      <c r="R401" s="14">
        <v>56</v>
      </c>
      <c r="S401" s="14">
        <v>13333</v>
      </c>
      <c r="T401" s="14">
        <v>61538</v>
      </c>
    </row>
    <row r="402" spans="2:20" x14ac:dyDescent="0.25">
      <c r="B402" s="1">
        <v>4</v>
      </c>
      <c r="C402" t="s">
        <v>29</v>
      </c>
      <c r="D402" s="31">
        <v>174</v>
      </c>
      <c r="E402" s="1" t="s">
        <v>799</v>
      </c>
      <c r="F402" s="1" t="s">
        <v>27</v>
      </c>
      <c r="G402" s="30" t="s">
        <v>800</v>
      </c>
      <c r="H402" s="14">
        <v>46197</v>
      </c>
      <c r="I402" s="14">
        <v>23351</v>
      </c>
      <c r="J402" s="14">
        <v>0</v>
      </c>
      <c r="K402" s="14">
        <v>-672</v>
      </c>
      <c r="L402" s="14">
        <v>-4359</v>
      </c>
      <c r="M402" s="14">
        <v>-4131</v>
      </c>
      <c r="N402" s="14">
        <v>127</v>
      </c>
      <c r="O402" s="14">
        <v>1</v>
      </c>
      <c r="P402" s="14">
        <v>-23534</v>
      </c>
      <c r="Q402" s="14">
        <v>128</v>
      </c>
      <c r="R402" s="14">
        <v>43</v>
      </c>
      <c r="S402" s="14">
        <v>-5630</v>
      </c>
      <c r="T402" s="14">
        <v>31521</v>
      </c>
    </row>
    <row r="403" spans="2:20" x14ac:dyDescent="0.25">
      <c r="B403" s="1">
        <v>4</v>
      </c>
      <c r="C403" t="s">
        <v>29</v>
      </c>
      <c r="D403" s="31">
        <v>690</v>
      </c>
      <c r="E403" s="1" t="s">
        <v>801</v>
      </c>
      <c r="F403" s="1" t="s">
        <v>27</v>
      </c>
      <c r="G403" s="30" t="s">
        <v>802</v>
      </c>
      <c r="H403" s="14">
        <v>128391</v>
      </c>
      <c r="I403" s="14">
        <v>64897</v>
      </c>
      <c r="J403" s="14">
        <v>0</v>
      </c>
      <c r="K403" s="14">
        <v>-1867</v>
      </c>
      <c r="L403" s="14">
        <v>-12116</v>
      </c>
      <c r="M403" s="14">
        <v>-11480</v>
      </c>
      <c r="N403" s="14">
        <v>352</v>
      </c>
      <c r="O403" s="14">
        <v>-2</v>
      </c>
      <c r="P403" s="14">
        <v>-65406</v>
      </c>
      <c r="Q403" s="14">
        <v>355</v>
      </c>
      <c r="R403" s="14">
        <v>119</v>
      </c>
      <c r="S403" s="14">
        <v>7645</v>
      </c>
      <c r="T403" s="14">
        <v>110888</v>
      </c>
    </row>
    <row r="404" spans="2:20" x14ac:dyDescent="0.25">
      <c r="B404" s="1">
        <v>4</v>
      </c>
      <c r="C404" t="s">
        <v>29</v>
      </c>
      <c r="D404" s="31">
        <v>691</v>
      </c>
      <c r="E404" s="1" t="s">
        <v>803</v>
      </c>
      <c r="F404" s="1" t="s">
        <v>27</v>
      </c>
      <c r="G404" s="30" t="s">
        <v>804</v>
      </c>
      <c r="H404" s="14">
        <v>196654</v>
      </c>
      <c r="I404" s="14">
        <v>99402</v>
      </c>
      <c r="J404" s="14">
        <v>0</v>
      </c>
      <c r="K404" s="14">
        <v>-2859</v>
      </c>
      <c r="L404" s="14">
        <v>-18558</v>
      </c>
      <c r="M404" s="14">
        <v>-17584</v>
      </c>
      <c r="N404" s="14">
        <v>539</v>
      </c>
      <c r="O404" s="14">
        <v>-1</v>
      </c>
      <c r="P404" s="14">
        <v>-100182</v>
      </c>
      <c r="Q404" s="14">
        <v>543</v>
      </c>
      <c r="R404" s="14">
        <v>183</v>
      </c>
      <c r="S404" s="14">
        <v>-419</v>
      </c>
      <c r="T404" s="14">
        <v>157718</v>
      </c>
    </row>
    <row r="405" spans="2:20" x14ac:dyDescent="0.25">
      <c r="B405" s="1">
        <v>4</v>
      </c>
      <c r="C405" t="s">
        <v>29</v>
      </c>
      <c r="D405" s="31">
        <v>1986</v>
      </c>
      <c r="E405" s="1" t="s">
        <v>805</v>
      </c>
      <c r="F405" s="1" t="s">
        <v>27</v>
      </c>
      <c r="G405" s="30" t="s">
        <v>806</v>
      </c>
      <c r="H405" s="14">
        <v>32527</v>
      </c>
      <c r="I405" s="14">
        <v>16441</v>
      </c>
      <c r="J405" s="14">
        <v>0</v>
      </c>
      <c r="K405" s="14">
        <v>-473</v>
      </c>
      <c r="L405" s="14">
        <v>-3070</v>
      </c>
      <c r="M405" s="14">
        <v>-2908</v>
      </c>
      <c r="N405" s="14">
        <v>89</v>
      </c>
      <c r="O405" s="14">
        <v>-1</v>
      </c>
      <c r="P405" s="14">
        <v>-16570</v>
      </c>
      <c r="Q405" s="14">
        <v>90</v>
      </c>
      <c r="R405" s="14">
        <v>30</v>
      </c>
      <c r="S405" s="14">
        <v>1442</v>
      </c>
      <c r="T405" s="14">
        <v>27597</v>
      </c>
    </row>
    <row r="406" spans="2:20" x14ac:dyDescent="0.25">
      <c r="B406" s="1">
        <v>4</v>
      </c>
      <c r="C406" t="s">
        <v>29</v>
      </c>
      <c r="D406" s="31">
        <v>1608</v>
      </c>
      <c r="E406" s="1" t="s">
        <v>807</v>
      </c>
      <c r="F406" s="1" t="s">
        <v>27</v>
      </c>
      <c r="G406" s="30" t="s">
        <v>808</v>
      </c>
      <c r="H406" s="14">
        <v>858161</v>
      </c>
      <c r="I406" s="14">
        <v>433771</v>
      </c>
      <c r="J406" s="14">
        <v>0</v>
      </c>
      <c r="K406" s="14">
        <v>-12477</v>
      </c>
      <c r="L406" s="14">
        <v>-80982</v>
      </c>
      <c r="M406" s="14">
        <v>-76734</v>
      </c>
      <c r="N406" s="14">
        <v>2351</v>
      </c>
      <c r="O406" s="14">
        <v>-4</v>
      </c>
      <c r="P406" s="14">
        <v>-437174</v>
      </c>
      <c r="Q406" s="14">
        <v>2371</v>
      </c>
      <c r="R406" s="14">
        <v>797</v>
      </c>
      <c r="S406" s="14">
        <v>194338</v>
      </c>
      <c r="T406" s="14">
        <v>884418</v>
      </c>
    </row>
    <row r="407" spans="2:20" x14ac:dyDescent="0.25">
      <c r="B407" s="1">
        <v>4</v>
      </c>
      <c r="C407" t="s">
        <v>29</v>
      </c>
      <c r="D407" s="31">
        <v>692</v>
      </c>
      <c r="E407" s="1" t="s">
        <v>809</v>
      </c>
      <c r="F407" s="1" t="s">
        <v>27</v>
      </c>
      <c r="G407" s="30" t="s">
        <v>810</v>
      </c>
      <c r="H407" s="14">
        <v>230132</v>
      </c>
      <c r="I407" s="14">
        <v>116324</v>
      </c>
      <c r="J407" s="14">
        <v>0</v>
      </c>
      <c r="K407" s="14">
        <v>-3346</v>
      </c>
      <c r="L407" s="14">
        <v>-21717</v>
      </c>
      <c r="M407" s="14">
        <v>-20578</v>
      </c>
      <c r="N407" s="14">
        <v>630</v>
      </c>
      <c r="O407" s="14">
        <v>-2</v>
      </c>
      <c r="P407" s="14">
        <v>-117237</v>
      </c>
      <c r="Q407" s="14">
        <v>636</v>
      </c>
      <c r="R407" s="14">
        <v>214</v>
      </c>
      <c r="S407" s="14">
        <v>45933</v>
      </c>
      <c r="T407" s="14">
        <v>230989</v>
      </c>
    </row>
    <row r="408" spans="2:20" x14ac:dyDescent="0.25">
      <c r="B408" s="1">
        <v>4</v>
      </c>
      <c r="C408" t="s">
        <v>29</v>
      </c>
      <c r="D408" s="31">
        <v>693</v>
      </c>
      <c r="E408" s="1" t="s">
        <v>811</v>
      </c>
      <c r="F408" s="1" t="s">
        <v>27</v>
      </c>
      <c r="G408" s="30" t="s">
        <v>812</v>
      </c>
      <c r="H408" s="14">
        <v>99456</v>
      </c>
      <c r="I408" s="14">
        <v>50272</v>
      </c>
      <c r="J408" s="14">
        <v>0</v>
      </c>
      <c r="K408" s="14">
        <v>-1446</v>
      </c>
      <c r="L408" s="14">
        <v>-9385</v>
      </c>
      <c r="M408" s="14">
        <v>-8893</v>
      </c>
      <c r="N408" s="14">
        <v>272</v>
      </c>
      <c r="O408" s="14">
        <v>0</v>
      </c>
      <c r="P408" s="14">
        <v>-50666</v>
      </c>
      <c r="Q408" s="14">
        <v>275</v>
      </c>
      <c r="R408" s="14">
        <v>92</v>
      </c>
      <c r="S408" s="14">
        <v>15763</v>
      </c>
      <c r="T408" s="14">
        <v>95740</v>
      </c>
    </row>
    <row r="409" spans="2:20" x14ac:dyDescent="0.25">
      <c r="B409" s="1">
        <v>4</v>
      </c>
      <c r="C409" t="s">
        <v>29</v>
      </c>
      <c r="D409" s="31">
        <v>1380</v>
      </c>
      <c r="E409" s="1" t="s">
        <v>813</v>
      </c>
      <c r="F409" s="1" t="s">
        <v>27</v>
      </c>
      <c r="G409" s="30" t="s">
        <v>814</v>
      </c>
      <c r="H409" s="14">
        <v>316564</v>
      </c>
      <c r="I409" s="14">
        <v>160012</v>
      </c>
      <c r="J409" s="14">
        <v>0</v>
      </c>
      <c r="K409" s="14">
        <v>-4603</v>
      </c>
      <c r="L409" s="14">
        <v>-29873</v>
      </c>
      <c r="M409" s="14">
        <v>-28306</v>
      </c>
      <c r="N409" s="14">
        <v>867</v>
      </c>
      <c r="O409" s="14">
        <v>-3</v>
      </c>
      <c r="P409" s="14">
        <v>-161268</v>
      </c>
      <c r="Q409" s="14">
        <v>875</v>
      </c>
      <c r="R409" s="14">
        <v>294</v>
      </c>
      <c r="S409" s="14">
        <v>51631</v>
      </c>
      <c r="T409" s="14">
        <v>306190</v>
      </c>
    </row>
    <row r="410" spans="2:20" x14ac:dyDescent="0.25">
      <c r="B410" s="1">
        <v>4</v>
      </c>
      <c r="C410" t="s">
        <v>29</v>
      </c>
      <c r="D410" s="31">
        <v>696</v>
      </c>
      <c r="E410" s="1" t="s">
        <v>815</v>
      </c>
      <c r="F410" s="1" t="s">
        <v>27</v>
      </c>
      <c r="G410" s="30" t="s">
        <v>816</v>
      </c>
      <c r="H410" s="14">
        <v>57174</v>
      </c>
      <c r="I410" s="14">
        <v>28900</v>
      </c>
      <c r="J410" s="14">
        <v>0</v>
      </c>
      <c r="K410" s="14">
        <v>-831</v>
      </c>
      <c r="L410" s="14">
        <v>-5395</v>
      </c>
      <c r="M410" s="14">
        <v>-5112</v>
      </c>
      <c r="N410" s="14">
        <v>157</v>
      </c>
      <c r="O410" s="14">
        <v>-1</v>
      </c>
      <c r="P410" s="14">
        <v>-29126</v>
      </c>
      <c r="Q410" s="14">
        <v>158</v>
      </c>
      <c r="R410" s="14">
        <v>53</v>
      </c>
      <c r="S410" s="14">
        <v>9604</v>
      </c>
      <c r="T410" s="14">
        <v>55581</v>
      </c>
    </row>
    <row r="411" spans="2:20" x14ac:dyDescent="0.25">
      <c r="B411" s="1">
        <v>4</v>
      </c>
      <c r="C411" t="s">
        <v>29</v>
      </c>
      <c r="D411" s="31">
        <v>1393</v>
      </c>
      <c r="E411" s="1" t="s">
        <v>817</v>
      </c>
      <c r="F411" s="1" t="s">
        <v>27</v>
      </c>
      <c r="G411" s="30" t="s">
        <v>818</v>
      </c>
      <c r="H411" s="14">
        <v>279453</v>
      </c>
      <c r="I411" s="14">
        <v>141254</v>
      </c>
      <c r="J411" s="14">
        <v>0</v>
      </c>
      <c r="K411" s="14">
        <v>-4063</v>
      </c>
      <c r="L411" s="14">
        <v>-26371</v>
      </c>
      <c r="M411" s="14">
        <v>-24988</v>
      </c>
      <c r="N411" s="14">
        <v>765</v>
      </c>
      <c r="O411" s="14">
        <v>-1</v>
      </c>
      <c r="P411" s="14">
        <v>-142362</v>
      </c>
      <c r="Q411" s="14">
        <v>772</v>
      </c>
      <c r="R411" s="14">
        <v>260</v>
      </c>
      <c r="S411" s="14">
        <v>59599</v>
      </c>
      <c r="T411" s="14">
        <v>284318</v>
      </c>
    </row>
    <row r="412" spans="2:20" x14ac:dyDescent="0.25">
      <c r="B412" s="1">
        <v>4</v>
      </c>
      <c r="C412" t="s">
        <v>29</v>
      </c>
      <c r="D412" s="31">
        <v>1166</v>
      </c>
      <c r="E412" s="1" t="s">
        <v>819</v>
      </c>
      <c r="F412" s="1" t="s">
        <v>27</v>
      </c>
      <c r="G412" s="30" t="s">
        <v>820</v>
      </c>
      <c r="H412" s="14">
        <v>419171</v>
      </c>
      <c r="I412" s="14">
        <v>211877</v>
      </c>
      <c r="J412" s="14">
        <v>0</v>
      </c>
      <c r="K412" s="14">
        <v>-6095</v>
      </c>
      <c r="L412" s="14">
        <v>-39556</v>
      </c>
      <c r="M412" s="14">
        <v>-37481</v>
      </c>
      <c r="N412" s="14">
        <v>1148</v>
      </c>
      <c r="O412" s="14">
        <v>-3</v>
      </c>
      <c r="P412" s="14">
        <v>-213539</v>
      </c>
      <c r="Q412" s="14">
        <v>1158</v>
      </c>
      <c r="R412" s="14">
        <v>389</v>
      </c>
      <c r="S412" s="14">
        <v>-14106</v>
      </c>
      <c r="T412" s="14">
        <v>322963</v>
      </c>
    </row>
    <row r="413" spans="2:20" x14ac:dyDescent="0.25">
      <c r="B413" s="1">
        <v>4</v>
      </c>
      <c r="C413" t="s">
        <v>29</v>
      </c>
      <c r="D413" s="31">
        <v>697</v>
      </c>
      <c r="E413" s="1" t="s">
        <v>821</v>
      </c>
      <c r="F413" s="1" t="s">
        <v>27</v>
      </c>
      <c r="G413" s="30" t="s">
        <v>822</v>
      </c>
      <c r="H413" s="14">
        <v>3223323</v>
      </c>
      <c r="I413" s="14">
        <v>1629281</v>
      </c>
      <c r="J413" s="14">
        <v>0</v>
      </c>
      <c r="K413" s="14">
        <v>-46866</v>
      </c>
      <c r="L413" s="14">
        <v>-304175</v>
      </c>
      <c r="M413" s="14">
        <v>-288219</v>
      </c>
      <c r="N413" s="14">
        <v>8829</v>
      </c>
      <c r="O413" s="14">
        <v>-22</v>
      </c>
      <c r="P413" s="14">
        <v>-1642061</v>
      </c>
      <c r="Q413" s="14">
        <v>8908</v>
      </c>
      <c r="R413" s="14">
        <v>2994</v>
      </c>
      <c r="S413" s="14">
        <v>-321473</v>
      </c>
      <c r="T413" s="14">
        <v>2270519</v>
      </c>
    </row>
    <row r="414" spans="2:20" x14ac:dyDescent="0.25">
      <c r="B414" s="1">
        <v>4</v>
      </c>
      <c r="C414" t="s">
        <v>29</v>
      </c>
      <c r="D414" s="31">
        <v>1685</v>
      </c>
      <c r="E414" s="1" t="s">
        <v>823</v>
      </c>
      <c r="F414" s="1" t="s">
        <v>27</v>
      </c>
      <c r="G414" s="30" t="s">
        <v>824</v>
      </c>
      <c r="H414" s="14">
        <v>147038</v>
      </c>
      <c r="I414" s="14">
        <v>74323</v>
      </c>
      <c r="J414" s="14">
        <v>0</v>
      </c>
      <c r="K414" s="14">
        <v>-2138</v>
      </c>
      <c r="L414" s="14">
        <v>-13876</v>
      </c>
      <c r="M414" s="14">
        <v>-13148</v>
      </c>
      <c r="N414" s="14">
        <v>403</v>
      </c>
      <c r="O414" s="14">
        <v>2</v>
      </c>
      <c r="P414" s="14">
        <v>-74906</v>
      </c>
      <c r="Q414" s="14">
        <v>406</v>
      </c>
      <c r="R414" s="14">
        <v>137</v>
      </c>
      <c r="S414" s="14">
        <v>-30585</v>
      </c>
      <c r="T414" s="14">
        <v>87656</v>
      </c>
    </row>
    <row r="415" spans="2:20" x14ac:dyDescent="0.25">
      <c r="B415" s="1">
        <v>4</v>
      </c>
      <c r="C415" t="s">
        <v>29</v>
      </c>
      <c r="D415" s="31">
        <v>698</v>
      </c>
      <c r="E415" s="1" t="s">
        <v>825</v>
      </c>
      <c r="F415" s="1" t="s">
        <v>27</v>
      </c>
      <c r="G415" s="30" t="s">
        <v>826</v>
      </c>
      <c r="H415" s="14">
        <v>4024252</v>
      </c>
      <c r="I415" s="14">
        <v>2034124</v>
      </c>
      <c r="J415" s="14">
        <v>0</v>
      </c>
      <c r="K415" s="14">
        <v>-58511</v>
      </c>
      <c r="L415" s="14">
        <v>-379757</v>
      </c>
      <c r="M415" s="14">
        <v>-359835</v>
      </c>
      <c r="N415" s="14">
        <v>11023</v>
      </c>
      <c r="O415" s="14">
        <v>-28</v>
      </c>
      <c r="P415" s="14">
        <v>-2050079</v>
      </c>
      <c r="Q415" s="14">
        <v>11121</v>
      </c>
      <c r="R415" s="14">
        <v>3738</v>
      </c>
      <c r="S415" s="14">
        <v>-345856</v>
      </c>
      <c r="T415" s="14">
        <v>2890192</v>
      </c>
    </row>
    <row r="416" spans="2:20" x14ac:dyDescent="0.25">
      <c r="B416" s="1">
        <v>4</v>
      </c>
      <c r="C416" t="s">
        <v>29</v>
      </c>
      <c r="D416" s="31">
        <v>1578</v>
      </c>
      <c r="E416" s="1" t="s">
        <v>827</v>
      </c>
      <c r="F416" s="1" t="s">
        <v>27</v>
      </c>
      <c r="G416" s="30" t="s">
        <v>828</v>
      </c>
      <c r="H416" s="14">
        <v>200196</v>
      </c>
      <c r="I416" s="14">
        <v>101192</v>
      </c>
      <c r="J416" s="14">
        <v>0</v>
      </c>
      <c r="K416" s="14">
        <v>-2911</v>
      </c>
      <c r="L416" s="14">
        <v>-18892</v>
      </c>
      <c r="M416" s="14">
        <v>-17901</v>
      </c>
      <c r="N416" s="14">
        <v>548</v>
      </c>
      <c r="O416" s="14">
        <v>0</v>
      </c>
      <c r="P416" s="14">
        <v>-101986</v>
      </c>
      <c r="Q416" s="14">
        <v>553</v>
      </c>
      <c r="R416" s="14">
        <v>186</v>
      </c>
      <c r="S416" s="14">
        <v>23219</v>
      </c>
      <c r="T416" s="14">
        <v>184204</v>
      </c>
    </row>
    <row r="417" spans="2:20" x14ac:dyDescent="0.25">
      <c r="B417" s="1">
        <v>4</v>
      </c>
      <c r="C417" t="s">
        <v>29</v>
      </c>
      <c r="D417" s="31">
        <v>1346</v>
      </c>
      <c r="E417" s="1" t="s">
        <v>829</v>
      </c>
      <c r="F417" s="1" t="s">
        <v>27</v>
      </c>
      <c r="G417" s="30" t="s">
        <v>830</v>
      </c>
      <c r="H417" s="14">
        <v>134571</v>
      </c>
      <c r="I417" s="14">
        <v>68021</v>
      </c>
      <c r="J417" s="14">
        <v>0</v>
      </c>
      <c r="K417" s="14">
        <v>-1957</v>
      </c>
      <c r="L417" s="14">
        <v>-12699</v>
      </c>
      <c r="M417" s="14">
        <v>-12033</v>
      </c>
      <c r="N417" s="14">
        <v>369</v>
      </c>
      <c r="O417" s="14">
        <v>-1</v>
      </c>
      <c r="P417" s="14">
        <v>-68554</v>
      </c>
      <c r="Q417" s="14">
        <v>372</v>
      </c>
      <c r="R417" s="14">
        <v>125</v>
      </c>
      <c r="S417" s="14">
        <v>7115</v>
      </c>
      <c r="T417" s="14">
        <v>115329</v>
      </c>
    </row>
    <row r="418" spans="2:20" x14ac:dyDescent="0.25">
      <c r="B418" s="1">
        <v>4</v>
      </c>
      <c r="C418" t="s">
        <v>29</v>
      </c>
      <c r="D418" s="31">
        <v>140</v>
      </c>
      <c r="E418" s="1" t="s">
        <v>831</v>
      </c>
      <c r="F418" s="1" t="s">
        <v>27</v>
      </c>
      <c r="G418" s="30" t="s">
        <v>832</v>
      </c>
      <c r="H418" s="14">
        <v>1619405</v>
      </c>
      <c r="I418" s="14">
        <v>818554</v>
      </c>
      <c r="J418" s="14">
        <v>0</v>
      </c>
      <c r="K418" s="14">
        <v>-23546</v>
      </c>
      <c r="L418" s="14">
        <v>-152818</v>
      </c>
      <c r="M418" s="14">
        <v>-144802</v>
      </c>
      <c r="N418" s="14">
        <v>4436</v>
      </c>
      <c r="O418" s="14">
        <v>-12</v>
      </c>
      <c r="P418" s="14">
        <v>-824975</v>
      </c>
      <c r="Q418" s="14">
        <v>4475</v>
      </c>
      <c r="R418" s="14">
        <v>1504</v>
      </c>
      <c r="S418" s="14">
        <v>-236329</v>
      </c>
      <c r="T418" s="14">
        <v>1065892</v>
      </c>
    </row>
    <row r="419" spans="2:20" x14ac:dyDescent="0.25">
      <c r="B419" s="1">
        <v>4</v>
      </c>
      <c r="C419" t="s">
        <v>29</v>
      </c>
      <c r="D419" s="31">
        <v>699</v>
      </c>
      <c r="E419" s="1" t="s">
        <v>833</v>
      </c>
      <c r="F419" s="1" t="s">
        <v>27</v>
      </c>
      <c r="G419" s="30" t="s">
        <v>834</v>
      </c>
      <c r="H419" s="14">
        <v>48207</v>
      </c>
      <c r="I419" s="14">
        <v>24367</v>
      </c>
      <c r="J419" s="14">
        <v>0</v>
      </c>
      <c r="K419" s="14">
        <v>-701</v>
      </c>
      <c r="L419" s="14">
        <v>-4549</v>
      </c>
      <c r="M419" s="14">
        <v>-4311</v>
      </c>
      <c r="N419" s="14">
        <v>132</v>
      </c>
      <c r="O419" s="14">
        <v>-1</v>
      </c>
      <c r="P419" s="14">
        <v>-24558</v>
      </c>
      <c r="Q419" s="14">
        <v>133</v>
      </c>
      <c r="R419" s="14">
        <v>45</v>
      </c>
      <c r="S419" s="14">
        <v>4134</v>
      </c>
      <c r="T419" s="14">
        <v>42898</v>
      </c>
    </row>
    <row r="420" spans="2:20" x14ac:dyDescent="0.25">
      <c r="B420" s="1">
        <v>4</v>
      </c>
      <c r="C420" t="s">
        <v>29</v>
      </c>
      <c r="D420" s="31">
        <v>1635</v>
      </c>
      <c r="E420" s="1" t="s">
        <v>835</v>
      </c>
      <c r="F420" s="1" t="s">
        <v>27</v>
      </c>
      <c r="G420" s="30" t="s">
        <v>836</v>
      </c>
      <c r="H420" s="14">
        <v>57065</v>
      </c>
      <c r="I420" s="14">
        <v>28845</v>
      </c>
      <c r="J420" s="14">
        <v>0</v>
      </c>
      <c r="K420" s="14">
        <v>-830</v>
      </c>
      <c r="L420" s="14">
        <v>-5385</v>
      </c>
      <c r="M420" s="14">
        <v>-5103</v>
      </c>
      <c r="N420" s="14">
        <v>156</v>
      </c>
      <c r="O420" s="14">
        <v>-2</v>
      </c>
      <c r="P420" s="14">
        <v>-29071</v>
      </c>
      <c r="Q420" s="14">
        <v>158</v>
      </c>
      <c r="R420" s="14">
        <v>53</v>
      </c>
      <c r="S420" s="14">
        <v>-16959</v>
      </c>
      <c r="T420" s="14">
        <v>28927</v>
      </c>
    </row>
    <row r="421" spans="2:20" x14ac:dyDescent="0.25">
      <c r="B421" s="1">
        <v>4</v>
      </c>
      <c r="C421" t="s">
        <v>29</v>
      </c>
      <c r="D421" s="31">
        <v>1848</v>
      </c>
      <c r="E421" s="1" t="s">
        <v>837</v>
      </c>
      <c r="F421" s="1" t="s">
        <v>27</v>
      </c>
      <c r="G421" s="30" t="s">
        <v>838</v>
      </c>
      <c r="H421" s="14">
        <v>46231</v>
      </c>
      <c r="I421" s="14">
        <v>23368</v>
      </c>
      <c r="J421" s="14">
        <v>0</v>
      </c>
      <c r="K421" s="14">
        <v>-672</v>
      </c>
      <c r="L421" s="14">
        <v>-4363</v>
      </c>
      <c r="M421" s="14">
        <v>-4134</v>
      </c>
      <c r="N421" s="14">
        <v>127</v>
      </c>
      <c r="O421" s="14">
        <v>-2</v>
      </c>
      <c r="P421" s="14">
        <v>-23551</v>
      </c>
      <c r="Q421" s="14">
        <v>128</v>
      </c>
      <c r="R421" s="14">
        <v>43</v>
      </c>
      <c r="S421" s="14">
        <v>-50454</v>
      </c>
      <c r="T421" s="14">
        <v>-13279</v>
      </c>
    </row>
    <row r="422" spans="2:20" x14ac:dyDescent="0.25">
      <c r="B422" s="1">
        <v>4</v>
      </c>
      <c r="C422" t="s">
        <v>29</v>
      </c>
      <c r="D422" s="31">
        <v>2010</v>
      </c>
      <c r="E422" s="1" t="s">
        <v>839</v>
      </c>
      <c r="F422" s="1" t="s">
        <v>27</v>
      </c>
      <c r="G422" s="30" t="s">
        <v>840</v>
      </c>
      <c r="H422" s="14">
        <v>121054</v>
      </c>
      <c r="I422" s="14">
        <v>61189</v>
      </c>
      <c r="J422" s="14">
        <v>0</v>
      </c>
      <c r="K422" s="14">
        <v>-1760</v>
      </c>
      <c r="L422" s="14">
        <v>-11423</v>
      </c>
      <c r="M422" s="14">
        <v>-10824</v>
      </c>
      <c r="N422" s="14">
        <v>332</v>
      </c>
      <c r="O422" s="14">
        <v>1</v>
      </c>
      <c r="P422" s="14">
        <v>-61669</v>
      </c>
      <c r="Q422" s="14">
        <v>335</v>
      </c>
      <c r="R422" s="14">
        <v>112</v>
      </c>
      <c r="S422" s="14">
        <v>36725</v>
      </c>
      <c r="T422" s="14">
        <v>134072</v>
      </c>
    </row>
    <row r="423" spans="2:20" x14ac:dyDescent="0.25">
      <c r="B423" s="1">
        <v>4</v>
      </c>
      <c r="C423" t="s">
        <v>29</v>
      </c>
      <c r="D423" s="31">
        <v>702</v>
      </c>
      <c r="E423" s="1" t="s">
        <v>841</v>
      </c>
      <c r="F423" s="1" t="s">
        <v>27</v>
      </c>
      <c r="G423" s="30" t="s">
        <v>842</v>
      </c>
      <c r="H423" s="14">
        <v>217492</v>
      </c>
      <c r="I423" s="14">
        <v>109935</v>
      </c>
      <c r="J423" s="14">
        <v>0</v>
      </c>
      <c r="K423" s="14">
        <v>-3162</v>
      </c>
      <c r="L423" s="14">
        <v>-20524</v>
      </c>
      <c r="M423" s="14">
        <v>-19447</v>
      </c>
      <c r="N423" s="14">
        <v>596</v>
      </c>
      <c r="O423" s="14">
        <v>-2</v>
      </c>
      <c r="P423" s="14">
        <v>-110797</v>
      </c>
      <c r="Q423" s="14">
        <v>601</v>
      </c>
      <c r="R423" s="14">
        <v>202</v>
      </c>
      <c r="S423" s="14">
        <v>9243</v>
      </c>
      <c r="T423" s="14">
        <v>184137</v>
      </c>
    </row>
    <row r="424" spans="2:20" x14ac:dyDescent="0.25">
      <c r="B424" s="1">
        <v>4</v>
      </c>
      <c r="C424" t="s">
        <v>29</v>
      </c>
      <c r="D424" s="31">
        <v>1378</v>
      </c>
      <c r="E424" s="1" t="s">
        <v>843</v>
      </c>
      <c r="F424" s="1" t="s">
        <v>27</v>
      </c>
      <c r="G424" s="30" t="s">
        <v>844</v>
      </c>
      <c r="H424" s="14">
        <v>164626</v>
      </c>
      <c r="I424" s="14">
        <v>83213</v>
      </c>
      <c r="J424" s="14">
        <v>0</v>
      </c>
      <c r="K424" s="14">
        <v>-2394</v>
      </c>
      <c r="L424" s="14">
        <v>-15535</v>
      </c>
      <c r="M424" s="14">
        <v>-14720</v>
      </c>
      <c r="N424" s="14">
        <v>451</v>
      </c>
      <c r="O424" s="14">
        <v>1</v>
      </c>
      <c r="P424" s="14">
        <v>-83866</v>
      </c>
      <c r="Q424" s="14">
        <v>455</v>
      </c>
      <c r="R424" s="14">
        <v>153</v>
      </c>
      <c r="S424" s="14">
        <v>9170</v>
      </c>
      <c r="T424" s="14">
        <v>141554</v>
      </c>
    </row>
    <row r="425" spans="2:20" x14ac:dyDescent="0.25">
      <c r="B425" s="1">
        <v>4</v>
      </c>
      <c r="C425" t="s">
        <v>29</v>
      </c>
      <c r="D425" s="31">
        <v>703</v>
      </c>
      <c r="E425" s="1" t="s">
        <v>845</v>
      </c>
      <c r="F425" s="1" t="s">
        <v>27</v>
      </c>
      <c r="G425" s="30" t="s">
        <v>846</v>
      </c>
      <c r="H425" s="14">
        <v>157988</v>
      </c>
      <c r="I425" s="14">
        <v>79858</v>
      </c>
      <c r="J425" s="14">
        <v>0</v>
      </c>
      <c r="K425" s="14">
        <v>-2297</v>
      </c>
      <c r="L425" s="14">
        <v>-14909</v>
      </c>
      <c r="M425" s="14">
        <v>-14127</v>
      </c>
      <c r="N425" s="14">
        <v>433</v>
      </c>
      <c r="O425" s="14">
        <v>-1</v>
      </c>
      <c r="P425" s="14">
        <v>-80484</v>
      </c>
      <c r="Q425" s="14">
        <v>437</v>
      </c>
      <c r="R425" s="14">
        <v>147</v>
      </c>
      <c r="S425" s="14">
        <v>-10102</v>
      </c>
      <c r="T425" s="14">
        <v>116943</v>
      </c>
    </row>
    <row r="426" spans="2:20" x14ac:dyDescent="0.25">
      <c r="B426" s="1">
        <v>4</v>
      </c>
      <c r="C426" t="s">
        <v>29</v>
      </c>
      <c r="D426" s="31">
        <v>1783</v>
      </c>
      <c r="E426" s="1" t="s">
        <v>847</v>
      </c>
      <c r="F426" s="1" t="s">
        <v>27</v>
      </c>
      <c r="G426" s="30" t="s">
        <v>848</v>
      </c>
      <c r="H426" s="14">
        <v>3871177</v>
      </c>
      <c r="I426" s="14">
        <v>1956749</v>
      </c>
      <c r="J426" s="14">
        <v>0</v>
      </c>
      <c r="K426" s="14">
        <v>-56285</v>
      </c>
      <c r="L426" s="14">
        <v>-365311</v>
      </c>
      <c r="M426" s="14">
        <v>-346148</v>
      </c>
      <c r="N426" s="14">
        <v>10603</v>
      </c>
      <c r="O426" s="14">
        <v>-28</v>
      </c>
      <c r="P426" s="14">
        <v>-1972097</v>
      </c>
      <c r="Q426" s="14">
        <v>10698</v>
      </c>
      <c r="R426" s="14">
        <v>3596</v>
      </c>
      <c r="S426" s="14">
        <v>147414</v>
      </c>
      <c r="T426" s="14">
        <v>3260368</v>
      </c>
    </row>
    <row r="427" spans="2:20" x14ac:dyDescent="0.25">
      <c r="B427" s="1">
        <v>4</v>
      </c>
      <c r="C427" t="s">
        <v>29</v>
      </c>
      <c r="D427" s="31">
        <v>704</v>
      </c>
      <c r="E427" s="1" t="s">
        <v>849</v>
      </c>
      <c r="F427" s="1" t="s">
        <v>27</v>
      </c>
      <c r="G427" s="30" t="s">
        <v>850</v>
      </c>
      <c r="H427" s="14">
        <v>283368</v>
      </c>
      <c r="I427" s="14">
        <v>143233</v>
      </c>
      <c r="J427" s="14">
        <v>0</v>
      </c>
      <c r="K427" s="14">
        <v>-4120</v>
      </c>
      <c r="L427" s="14">
        <v>-26741</v>
      </c>
      <c r="M427" s="14">
        <v>-25338</v>
      </c>
      <c r="N427" s="14">
        <v>776</v>
      </c>
      <c r="O427" s="14">
        <v>0</v>
      </c>
      <c r="P427" s="14">
        <v>-144356</v>
      </c>
      <c r="Q427" s="14">
        <v>783</v>
      </c>
      <c r="R427" s="14">
        <v>263</v>
      </c>
      <c r="S427" s="14">
        <v>-47598</v>
      </c>
      <c r="T427" s="14">
        <v>180270</v>
      </c>
    </row>
    <row r="428" spans="2:20" x14ac:dyDescent="0.25">
      <c r="B428" s="1">
        <v>4</v>
      </c>
      <c r="C428" t="s">
        <v>29</v>
      </c>
      <c r="D428" s="31">
        <v>707</v>
      </c>
      <c r="E428" s="1" t="s">
        <v>851</v>
      </c>
      <c r="F428" s="1" t="s">
        <v>27</v>
      </c>
      <c r="G428" s="30" t="s">
        <v>852</v>
      </c>
      <c r="H428" s="14">
        <v>32704</v>
      </c>
      <c r="I428" s="14">
        <v>16531</v>
      </c>
      <c r="J428" s="14">
        <v>0</v>
      </c>
      <c r="K428" s="14">
        <v>-476</v>
      </c>
      <c r="L428" s="14">
        <v>-3086</v>
      </c>
      <c r="M428" s="14">
        <v>-2924</v>
      </c>
      <c r="N428" s="14">
        <v>90</v>
      </c>
      <c r="O428" s="14">
        <v>0</v>
      </c>
      <c r="P428" s="14">
        <v>-16660</v>
      </c>
      <c r="Q428" s="14">
        <v>90</v>
      </c>
      <c r="R428" s="14">
        <v>30</v>
      </c>
      <c r="S428" s="14">
        <v>-35580</v>
      </c>
      <c r="T428" s="14">
        <v>-9281</v>
      </c>
    </row>
    <row r="429" spans="2:20" x14ac:dyDescent="0.25">
      <c r="B429" s="1">
        <v>4</v>
      </c>
      <c r="C429" t="s">
        <v>29</v>
      </c>
      <c r="D429" s="31">
        <v>708</v>
      </c>
      <c r="E429" s="1" t="s">
        <v>853</v>
      </c>
      <c r="F429" s="1" t="s">
        <v>27</v>
      </c>
      <c r="G429" s="30" t="s">
        <v>854</v>
      </c>
      <c r="H429" s="14">
        <v>228132</v>
      </c>
      <c r="I429" s="14">
        <v>115313</v>
      </c>
      <c r="J429" s="14">
        <v>0</v>
      </c>
      <c r="K429" s="14">
        <v>-3317</v>
      </c>
      <c r="L429" s="14">
        <v>-21528</v>
      </c>
      <c r="M429" s="14">
        <v>-20399</v>
      </c>
      <c r="N429" s="14">
        <v>625</v>
      </c>
      <c r="O429" s="14">
        <v>-2</v>
      </c>
      <c r="P429" s="14">
        <v>-116218</v>
      </c>
      <c r="Q429" s="14">
        <v>630</v>
      </c>
      <c r="R429" s="14">
        <v>212</v>
      </c>
      <c r="S429" s="14">
        <v>54347</v>
      </c>
      <c r="T429" s="14">
        <v>237795</v>
      </c>
    </row>
    <row r="430" spans="2:20" x14ac:dyDescent="0.25">
      <c r="B430" s="1">
        <v>4</v>
      </c>
      <c r="C430" t="s">
        <v>29</v>
      </c>
      <c r="D430" s="31">
        <v>709</v>
      </c>
      <c r="E430" s="1" t="s">
        <v>855</v>
      </c>
      <c r="F430" s="1" t="s">
        <v>27</v>
      </c>
      <c r="G430" s="30" t="s">
        <v>856</v>
      </c>
      <c r="H430" s="14">
        <v>351020</v>
      </c>
      <c r="I430" s="14">
        <v>177429</v>
      </c>
      <c r="J430" s="14">
        <v>0</v>
      </c>
      <c r="K430" s="14">
        <v>-5104</v>
      </c>
      <c r="L430" s="14">
        <v>-33125</v>
      </c>
      <c r="M430" s="14">
        <v>-31387</v>
      </c>
      <c r="N430" s="14">
        <v>961</v>
      </c>
      <c r="O430" s="14">
        <v>0</v>
      </c>
      <c r="P430" s="14">
        <v>-178820</v>
      </c>
      <c r="Q430" s="14">
        <v>970</v>
      </c>
      <c r="R430" s="14">
        <v>326</v>
      </c>
      <c r="S430" s="14">
        <v>-94534</v>
      </c>
      <c r="T430" s="14">
        <v>187736</v>
      </c>
    </row>
    <row r="431" spans="2:20" x14ac:dyDescent="0.25">
      <c r="B431" s="1">
        <v>4</v>
      </c>
      <c r="C431" t="s">
        <v>29</v>
      </c>
      <c r="D431" s="31">
        <v>710</v>
      </c>
      <c r="E431" s="1" t="s">
        <v>857</v>
      </c>
      <c r="F431" s="1" t="s">
        <v>27</v>
      </c>
      <c r="G431" s="30" t="s">
        <v>858</v>
      </c>
      <c r="H431" s="14">
        <v>623417</v>
      </c>
      <c r="I431" s="14">
        <v>315116</v>
      </c>
      <c r="J431" s="14">
        <v>0</v>
      </c>
      <c r="K431" s="14">
        <v>-9064</v>
      </c>
      <c r="L431" s="14">
        <v>-58830</v>
      </c>
      <c r="M431" s="14">
        <v>-55744</v>
      </c>
      <c r="N431" s="14">
        <v>1708</v>
      </c>
      <c r="O431" s="14">
        <v>-3</v>
      </c>
      <c r="P431" s="14">
        <v>-317588</v>
      </c>
      <c r="Q431" s="14">
        <v>1723</v>
      </c>
      <c r="R431" s="14">
        <v>579</v>
      </c>
      <c r="S431" s="14">
        <v>-3742</v>
      </c>
      <c r="T431" s="14">
        <v>497572</v>
      </c>
    </row>
    <row r="432" spans="2:20" x14ac:dyDescent="0.25">
      <c r="B432" s="1">
        <v>4</v>
      </c>
      <c r="C432" t="s">
        <v>29</v>
      </c>
      <c r="D432" s="31">
        <v>711</v>
      </c>
      <c r="E432" s="1" t="s">
        <v>859</v>
      </c>
      <c r="F432" s="1" t="s">
        <v>27</v>
      </c>
      <c r="G432" s="30" t="s">
        <v>860</v>
      </c>
      <c r="H432" s="14">
        <v>230978</v>
      </c>
      <c r="I432" s="14">
        <v>116751</v>
      </c>
      <c r="J432" s="14">
        <v>0</v>
      </c>
      <c r="K432" s="14">
        <v>-3358</v>
      </c>
      <c r="L432" s="14">
        <v>-21797</v>
      </c>
      <c r="M432" s="14">
        <v>-20653</v>
      </c>
      <c r="N432" s="14">
        <v>633</v>
      </c>
      <c r="O432" s="14">
        <v>0</v>
      </c>
      <c r="P432" s="14">
        <v>-117667</v>
      </c>
      <c r="Q432" s="14">
        <v>638</v>
      </c>
      <c r="R432" s="14">
        <v>215</v>
      </c>
      <c r="S432" s="14">
        <v>31519</v>
      </c>
      <c r="T432" s="14">
        <v>217259</v>
      </c>
    </row>
    <row r="433" spans="2:20" x14ac:dyDescent="0.25">
      <c r="B433" s="1">
        <v>4</v>
      </c>
      <c r="C433" t="s">
        <v>29</v>
      </c>
      <c r="D433" s="31">
        <v>712</v>
      </c>
      <c r="E433" s="1" t="s">
        <v>861</v>
      </c>
      <c r="F433" s="1" t="s">
        <v>27</v>
      </c>
      <c r="G433" s="30" t="s">
        <v>862</v>
      </c>
      <c r="H433" s="14">
        <v>828040</v>
      </c>
      <c r="I433" s="14">
        <v>418547</v>
      </c>
      <c r="J433" s="14">
        <v>0</v>
      </c>
      <c r="K433" s="14">
        <v>-12039</v>
      </c>
      <c r="L433" s="14">
        <v>-78140</v>
      </c>
      <c r="M433" s="14">
        <v>-74041</v>
      </c>
      <c r="N433" s="14">
        <v>2268</v>
      </c>
      <c r="O433" s="14">
        <v>-6</v>
      </c>
      <c r="P433" s="14">
        <v>-421830</v>
      </c>
      <c r="Q433" s="14">
        <v>2288</v>
      </c>
      <c r="R433" s="14">
        <v>769</v>
      </c>
      <c r="S433" s="14">
        <v>-68230</v>
      </c>
      <c r="T433" s="14">
        <v>597626</v>
      </c>
    </row>
    <row r="434" spans="2:20" x14ac:dyDescent="0.25">
      <c r="B434" s="1">
        <v>4</v>
      </c>
      <c r="C434" t="s">
        <v>29</v>
      </c>
      <c r="D434" s="31">
        <v>713</v>
      </c>
      <c r="E434" s="1" t="s">
        <v>863</v>
      </c>
      <c r="F434" s="1" t="s">
        <v>27</v>
      </c>
      <c r="G434" s="30" t="s">
        <v>864</v>
      </c>
      <c r="H434" s="14">
        <v>46896</v>
      </c>
      <c r="I434" s="14">
        <v>23705</v>
      </c>
      <c r="J434" s="14">
        <v>0</v>
      </c>
      <c r="K434" s="14">
        <v>-682</v>
      </c>
      <c r="L434" s="14">
        <v>-4425</v>
      </c>
      <c r="M434" s="14">
        <v>-4193</v>
      </c>
      <c r="N434" s="14">
        <v>128</v>
      </c>
      <c r="O434" s="14">
        <v>-1</v>
      </c>
      <c r="P434" s="14">
        <v>-23890</v>
      </c>
      <c r="Q434" s="14">
        <v>130</v>
      </c>
      <c r="R434" s="14">
        <v>44</v>
      </c>
      <c r="S434" s="14">
        <v>-7657</v>
      </c>
      <c r="T434" s="14">
        <v>30055</v>
      </c>
    </row>
    <row r="435" spans="2:20" x14ac:dyDescent="0.25">
      <c r="B435" s="1">
        <v>4</v>
      </c>
      <c r="C435" t="s">
        <v>29</v>
      </c>
      <c r="D435" s="31">
        <v>715</v>
      </c>
      <c r="E435" s="1" t="s">
        <v>865</v>
      </c>
      <c r="F435" s="1" t="s">
        <v>27</v>
      </c>
      <c r="G435" s="30" t="s">
        <v>866</v>
      </c>
      <c r="H435" s="14">
        <v>114484</v>
      </c>
      <c r="I435" s="14">
        <v>57868</v>
      </c>
      <c r="J435" s="14">
        <v>0</v>
      </c>
      <c r="K435" s="14">
        <v>-1665</v>
      </c>
      <c r="L435" s="14">
        <v>-10804</v>
      </c>
      <c r="M435" s="14">
        <v>-10237</v>
      </c>
      <c r="N435" s="14">
        <v>314</v>
      </c>
      <c r="O435" s="14">
        <v>1</v>
      </c>
      <c r="P435" s="14">
        <v>-58322</v>
      </c>
      <c r="Q435" s="14">
        <v>316</v>
      </c>
      <c r="R435" s="14">
        <v>106</v>
      </c>
      <c r="S435" s="14">
        <v>11379</v>
      </c>
      <c r="T435" s="14">
        <v>103440</v>
      </c>
    </row>
    <row r="436" spans="2:20" x14ac:dyDescent="0.25">
      <c r="B436" s="1">
        <v>4</v>
      </c>
      <c r="C436" t="s">
        <v>29</v>
      </c>
      <c r="D436" s="31">
        <v>716</v>
      </c>
      <c r="E436" s="1" t="s">
        <v>867</v>
      </c>
      <c r="F436" s="1" t="s">
        <v>27</v>
      </c>
      <c r="G436" s="30" t="s">
        <v>868</v>
      </c>
      <c r="H436" s="14">
        <v>715400</v>
      </c>
      <c r="I436" s="14">
        <v>361611</v>
      </c>
      <c r="J436" s="14">
        <v>0</v>
      </c>
      <c r="K436" s="14">
        <v>-10402</v>
      </c>
      <c r="L436" s="14">
        <v>-67510</v>
      </c>
      <c r="M436" s="14">
        <v>-63969</v>
      </c>
      <c r="N436" s="14">
        <v>1960</v>
      </c>
      <c r="O436" s="14">
        <v>-5</v>
      </c>
      <c r="P436" s="14">
        <v>-364447</v>
      </c>
      <c r="Q436" s="14">
        <v>1977</v>
      </c>
      <c r="R436" s="14">
        <v>665</v>
      </c>
      <c r="S436" s="14">
        <v>-50744</v>
      </c>
      <c r="T436" s="14">
        <v>524536</v>
      </c>
    </row>
    <row r="437" spans="2:20" x14ac:dyDescent="0.25">
      <c r="B437" s="1">
        <v>4</v>
      </c>
      <c r="C437" t="s">
        <v>29</v>
      </c>
      <c r="D437" s="31">
        <v>717</v>
      </c>
      <c r="E437" s="1" t="s">
        <v>869</v>
      </c>
      <c r="F437" s="1" t="s">
        <v>27</v>
      </c>
      <c r="G437" s="30" t="s">
        <v>870</v>
      </c>
      <c r="H437" s="14">
        <v>24647</v>
      </c>
      <c r="I437" s="14">
        <v>12458</v>
      </c>
      <c r="J437" s="14">
        <v>0</v>
      </c>
      <c r="K437" s="14">
        <v>-358</v>
      </c>
      <c r="L437" s="14">
        <v>-2326</v>
      </c>
      <c r="M437" s="14">
        <v>-2204</v>
      </c>
      <c r="N437" s="14">
        <v>68</v>
      </c>
      <c r="O437" s="14">
        <v>-1</v>
      </c>
      <c r="P437" s="14">
        <v>-12556</v>
      </c>
      <c r="Q437" s="14">
        <v>68</v>
      </c>
      <c r="R437" s="14">
        <v>23</v>
      </c>
      <c r="S437" s="14">
        <v>-6149</v>
      </c>
      <c r="T437" s="14">
        <v>13670</v>
      </c>
    </row>
    <row r="438" spans="2:20" x14ac:dyDescent="0.25">
      <c r="B438" s="1">
        <v>4</v>
      </c>
      <c r="C438" t="s">
        <v>29</v>
      </c>
      <c r="D438" s="31">
        <v>1458</v>
      </c>
      <c r="E438" s="1" t="s">
        <v>871</v>
      </c>
      <c r="F438" s="1" t="s">
        <v>27</v>
      </c>
      <c r="G438" s="30" t="s">
        <v>872</v>
      </c>
      <c r="H438" s="14">
        <v>59989</v>
      </c>
      <c r="I438" s="14">
        <v>30322</v>
      </c>
      <c r="J438" s="14">
        <v>0</v>
      </c>
      <c r="K438" s="14">
        <v>-872</v>
      </c>
      <c r="L438" s="14">
        <v>-5661</v>
      </c>
      <c r="M438" s="14">
        <v>-5364</v>
      </c>
      <c r="N438" s="14">
        <v>164</v>
      </c>
      <c r="O438" s="14">
        <v>0</v>
      </c>
      <c r="P438" s="14">
        <v>-30560</v>
      </c>
      <c r="Q438" s="14">
        <v>166</v>
      </c>
      <c r="R438" s="14">
        <v>56</v>
      </c>
      <c r="S438" s="14">
        <v>61952</v>
      </c>
      <c r="T438" s="14">
        <v>110192</v>
      </c>
    </row>
    <row r="439" spans="2:20" x14ac:dyDescent="0.25">
      <c r="B439" s="1">
        <v>4</v>
      </c>
      <c r="C439" t="s">
        <v>29</v>
      </c>
      <c r="D439" s="31">
        <v>1654</v>
      </c>
      <c r="E439" s="1" t="s">
        <v>873</v>
      </c>
      <c r="F439" s="1" t="s">
        <v>27</v>
      </c>
      <c r="G439" s="30" t="s">
        <v>874</v>
      </c>
      <c r="H439" s="14">
        <v>56984</v>
      </c>
      <c r="I439" s="14">
        <v>28803</v>
      </c>
      <c r="J439" s="14">
        <v>0</v>
      </c>
      <c r="K439" s="14">
        <v>-829</v>
      </c>
      <c r="L439" s="14">
        <v>-5377</v>
      </c>
      <c r="M439" s="14">
        <v>-5095</v>
      </c>
      <c r="N439" s="14">
        <v>156</v>
      </c>
      <c r="O439" s="14">
        <v>-1</v>
      </c>
      <c r="P439" s="14">
        <v>-29029</v>
      </c>
      <c r="Q439" s="14">
        <v>157</v>
      </c>
      <c r="R439" s="14">
        <v>53</v>
      </c>
      <c r="S439" s="14">
        <v>2557</v>
      </c>
      <c r="T439" s="14">
        <v>48379</v>
      </c>
    </row>
    <row r="440" spans="2:20" x14ac:dyDescent="0.25">
      <c r="B440" s="1">
        <v>4</v>
      </c>
      <c r="C440" t="s">
        <v>29</v>
      </c>
      <c r="D440" s="31">
        <v>720</v>
      </c>
      <c r="E440" s="1" t="s">
        <v>875</v>
      </c>
      <c r="F440" s="1" t="s">
        <v>27</v>
      </c>
      <c r="G440" s="30" t="s">
        <v>876</v>
      </c>
      <c r="H440" s="14">
        <v>1259907</v>
      </c>
      <c r="I440" s="14">
        <v>636840</v>
      </c>
      <c r="J440" s="14">
        <v>0</v>
      </c>
      <c r="K440" s="14">
        <v>-18319</v>
      </c>
      <c r="L440" s="14">
        <v>-118894</v>
      </c>
      <c r="M440" s="14">
        <v>-112657</v>
      </c>
      <c r="N440" s="14">
        <v>3451</v>
      </c>
      <c r="O440" s="14">
        <v>-8</v>
      </c>
      <c r="P440" s="14">
        <v>-641836</v>
      </c>
      <c r="Q440" s="14">
        <v>3482</v>
      </c>
      <c r="R440" s="14">
        <v>1170</v>
      </c>
      <c r="S440" s="14">
        <v>-152673</v>
      </c>
      <c r="T440" s="14">
        <v>860463</v>
      </c>
    </row>
    <row r="441" spans="2:20" x14ac:dyDescent="0.25">
      <c r="B441" s="1">
        <v>4</v>
      </c>
      <c r="C441" t="s">
        <v>29</v>
      </c>
      <c r="D441" s="31">
        <v>1919</v>
      </c>
      <c r="E441" s="1" t="s">
        <v>877</v>
      </c>
      <c r="F441" s="1" t="s">
        <v>27</v>
      </c>
      <c r="G441" s="30" t="s">
        <v>876</v>
      </c>
      <c r="H441" s="14">
        <v>173257</v>
      </c>
      <c r="I441" s="14">
        <v>87576</v>
      </c>
      <c r="J441" s="14">
        <v>0</v>
      </c>
      <c r="K441" s="14">
        <v>-2519</v>
      </c>
      <c r="L441" s="14">
        <v>-16350</v>
      </c>
      <c r="M441" s="14">
        <v>-15492</v>
      </c>
      <c r="N441" s="14">
        <v>475</v>
      </c>
      <c r="O441" s="14">
        <v>-4</v>
      </c>
      <c r="P441" s="14">
        <v>-88263</v>
      </c>
      <c r="Q441" s="14">
        <v>479</v>
      </c>
      <c r="R441" s="14">
        <v>161</v>
      </c>
      <c r="S441" s="14">
        <v>-6273</v>
      </c>
      <c r="T441" s="14">
        <v>133047</v>
      </c>
    </row>
    <row r="442" spans="2:20" x14ac:dyDescent="0.25">
      <c r="B442" s="1">
        <v>4</v>
      </c>
      <c r="C442" t="s">
        <v>29</v>
      </c>
      <c r="D442" s="31">
        <v>721</v>
      </c>
      <c r="E442" s="1" t="s">
        <v>878</v>
      </c>
      <c r="F442" s="1" t="s">
        <v>27</v>
      </c>
      <c r="G442" s="30" t="s">
        <v>879</v>
      </c>
      <c r="H442" s="14">
        <v>425917</v>
      </c>
      <c r="I442" s="14">
        <v>215287</v>
      </c>
      <c r="J442" s="14">
        <v>0</v>
      </c>
      <c r="K442" s="14">
        <v>-6193</v>
      </c>
      <c r="L442" s="14">
        <v>-40193</v>
      </c>
      <c r="M442" s="14">
        <v>-38084</v>
      </c>
      <c r="N442" s="14">
        <v>1167</v>
      </c>
      <c r="O442" s="14">
        <v>-3</v>
      </c>
      <c r="P442" s="14">
        <v>-216976</v>
      </c>
      <c r="Q442" s="14">
        <v>1177</v>
      </c>
      <c r="R442" s="14">
        <v>396</v>
      </c>
      <c r="S442" s="14">
        <v>-95101</v>
      </c>
      <c r="T442" s="14">
        <v>247394</v>
      </c>
    </row>
    <row r="443" spans="2:20" x14ac:dyDescent="0.25">
      <c r="B443" s="1">
        <v>4</v>
      </c>
      <c r="C443" t="s">
        <v>29</v>
      </c>
      <c r="D443" s="31">
        <v>1479</v>
      </c>
      <c r="E443" s="1" t="s">
        <v>880</v>
      </c>
      <c r="F443" s="1" t="s">
        <v>27</v>
      </c>
      <c r="G443" s="30" t="s">
        <v>881</v>
      </c>
      <c r="H443" s="14">
        <v>477078</v>
      </c>
      <c r="I443" s="14">
        <v>241147</v>
      </c>
      <c r="J443" s="14">
        <v>0</v>
      </c>
      <c r="K443" s="14">
        <v>-6937</v>
      </c>
      <c r="L443" s="14">
        <v>-45020</v>
      </c>
      <c r="M443" s="14">
        <v>-42659</v>
      </c>
      <c r="N443" s="14">
        <v>1307</v>
      </c>
      <c r="O443" s="14">
        <v>-3</v>
      </c>
      <c r="P443" s="14">
        <v>-243039</v>
      </c>
      <c r="Q443" s="14">
        <v>1318</v>
      </c>
      <c r="R443" s="14">
        <v>443</v>
      </c>
      <c r="S443" s="14">
        <v>-12143</v>
      </c>
      <c r="T443" s="14">
        <v>371492</v>
      </c>
    </row>
    <row r="444" spans="2:20" x14ac:dyDescent="0.25">
      <c r="B444" s="1">
        <v>4</v>
      </c>
      <c r="C444" t="s">
        <v>29</v>
      </c>
      <c r="D444" s="31">
        <v>723</v>
      </c>
      <c r="E444" s="1" t="s">
        <v>882</v>
      </c>
      <c r="F444" s="1" t="s">
        <v>27</v>
      </c>
      <c r="G444" s="30" t="s">
        <v>883</v>
      </c>
      <c r="H444" s="14">
        <v>165108</v>
      </c>
      <c r="I444" s="14">
        <v>83457</v>
      </c>
      <c r="J444" s="14">
        <v>0</v>
      </c>
      <c r="K444" s="14">
        <v>-2401</v>
      </c>
      <c r="L444" s="14">
        <v>-15581</v>
      </c>
      <c r="M444" s="14">
        <v>-14763</v>
      </c>
      <c r="N444" s="14">
        <v>452</v>
      </c>
      <c r="O444" s="14">
        <v>-2</v>
      </c>
      <c r="P444" s="14">
        <v>-84111</v>
      </c>
      <c r="Q444" s="14">
        <v>456</v>
      </c>
      <c r="R444" s="14">
        <v>153</v>
      </c>
      <c r="S444" s="14">
        <v>37691</v>
      </c>
      <c r="T444" s="14">
        <v>170459</v>
      </c>
    </row>
    <row r="445" spans="2:20" x14ac:dyDescent="0.25">
      <c r="B445" s="1">
        <v>4</v>
      </c>
      <c r="C445" t="s">
        <v>29</v>
      </c>
      <c r="D445" s="31">
        <v>724</v>
      </c>
      <c r="E445" s="1" t="s">
        <v>884</v>
      </c>
      <c r="F445" s="1" t="s">
        <v>27</v>
      </c>
      <c r="G445" s="30" t="s">
        <v>885</v>
      </c>
      <c r="H445" s="14">
        <v>177664</v>
      </c>
      <c r="I445" s="14">
        <v>89803</v>
      </c>
      <c r="J445" s="14">
        <v>0</v>
      </c>
      <c r="K445" s="14">
        <v>-2583</v>
      </c>
      <c r="L445" s="14">
        <v>-16766</v>
      </c>
      <c r="M445" s="14">
        <v>-15886</v>
      </c>
      <c r="N445" s="14">
        <v>487</v>
      </c>
      <c r="O445" s="14">
        <v>0</v>
      </c>
      <c r="P445" s="14">
        <v>-90508</v>
      </c>
      <c r="Q445" s="14">
        <v>491</v>
      </c>
      <c r="R445" s="14">
        <v>165</v>
      </c>
      <c r="S445" s="14">
        <v>54490</v>
      </c>
      <c r="T445" s="14">
        <v>197357</v>
      </c>
    </row>
    <row r="446" spans="2:20" x14ac:dyDescent="0.25">
      <c r="B446" s="1">
        <v>4</v>
      </c>
      <c r="C446" t="s">
        <v>29</v>
      </c>
      <c r="D446" s="31">
        <v>725</v>
      </c>
      <c r="E446" s="1" t="s">
        <v>886</v>
      </c>
      <c r="F446" s="1" t="s">
        <v>27</v>
      </c>
      <c r="G446" s="30" t="s">
        <v>887</v>
      </c>
      <c r="H446" s="14">
        <v>393794</v>
      </c>
      <c r="I446" s="14">
        <v>199050</v>
      </c>
      <c r="J446" s="14">
        <v>0</v>
      </c>
      <c r="K446" s="14">
        <v>-5726</v>
      </c>
      <c r="L446" s="14">
        <v>-37161</v>
      </c>
      <c r="M446" s="14">
        <v>-35212</v>
      </c>
      <c r="N446" s="14">
        <v>1079</v>
      </c>
      <c r="O446" s="14">
        <v>-2</v>
      </c>
      <c r="P446" s="14">
        <v>-200611</v>
      </c>
      <c r="Q446" s="14">
        <v>1088</v>
      </c>
      <c r="R446" s="14">
        <v>366</v>
      </c>
      <c r="S446" s="14">
        <v>-37811</v>
      </c>
      <c r="T446" s="14">
        <v>278854</v>
      </c>
    </row>
    <row r="447" spans="2:20" x14ac:dyDescent="0.25">
      <c r="B447" s="1">
        <v>4</v>
      </c>
      <c r="C447" t="s">
        <v>29</v>
      </c>
      <c r="D447" s="31">
        <v>726</v>
      </c>
      <c r="E447" s="1" t="s">
        <v>888</v>
      </c>
      <c r="F447" s="1" t="s">
        <v>27</v>
      </c>
      <c r="G447" s="30" t="s">
        <v>889</v>
      </c>
      <c r="H447" s="14">
        <v>152647</v>
      </c>
      <c r="I447" s="14">
        <v>77158</v>
      </c>
      <c r="J447" s="14">
        <v>0</v>
      </c>
      <c r="K447" s="14">
        <v>-2219</v>
      </c>
      <c r="L447" s="14">
        <v>-14405</v>
      </c>
      <c r="M447" s="14">
        <v>-13649</v>
      </c>
      <c r="N447" s="14">
        <v>418</v>
      </c>
      <c r="O447" s="14">
        <v>-1</v>
      </c>
      <c r="P447" s="14">
        <v>-77763</v>
      </c>
      <c r="Q447" s="14">
        <v>422</v>
      </c>
      <c r="R447" s="14">
        <v>142</v>
      </c>
      <c r="S447" s="14">
        <v>-1015</v>
      </c>
      <c r="T447" s="14">
        <v>121735</v>
      </c>
    </row>
    <row r="448" spans="2:20" x14ac:dyDescent="0.25">
      <c r="B448" s="1">
        <v>4</v>
      </c>
      <c r="C448" t="s">
        <v>29</v>
      </c>
      <c r="D448" s="31">
        <v>727</v>
      </c>
      <c r="E448" s="1" t="s">
        <v>890</v>
      </c>
      <c r="F448" s="1" t="s">
        <v>27</v>
      </c>
      <c r="G448" s="30" t="s">
        <v>891</v>
      </c>
      <c r="H448" s="14">
        <v>196444</v>
      </c>
      <c r="I448" s="14">
        <v>99296</v>
      </c>
      <c r="J448" s="14">
        <v>0</v>
      </c>
      <c r="K448" s="14">
        <v>-2856</v>
      </c>
      <c r="L448" s="14">
        <v>-18538</v>
      </c>
      <c r="M448" s="14">
        <v>-17565</v>
      </c>
      <c r="N448" s="14">
        <v>538</v>
      </c>
      <c r="O448" s="14">
        <v>-1</v>
      </c>
      <c r="P448" s="14">
        <v>-100075</v>
      </c>
      <c r="Q448" s="14">
        <v>543</v>
      </c>
      <c r="R448" s="14">
        <v>182</v>
      </c>
      <c r="S448" s="14">
        <v>20287</v>
      </c>
      <c r="T448" s="14">
        <v>178255</v>
      </c>
    </row>
    <row r="449" spans="2:20" x14ac:dyDescent="0.25">
      <c r="B449" s="1">
        <v>4</v>
      </c>
      <c r="C449" t="s">
        <v>29</v>
      </c>
      <c r="D449" s="31">
        <v>728</v>
      </c>
      <c r="E449" s="1" t="s">
        <v>892</v>
      </c>
      <c r="F449" s="1" t="s">
        <v>27</v>
      </c>
      <c r="G449" s="30" t="s">
        <v>893</v>
      </c>
      <c r="H449" s="14">
        <v>36718997</v>
      </c>
      <c r="I449" s="14">
        <v>18560215</v>
      </c>
      <c r="J449" s="14">
        <v>0</v>
      </c>
      <c r="K449" s="14">
        <v>-533880</v>
      </c>
      <c r="L449" s="14">
        <v>-3465062</v>
      </c>
      <c r="M449" s="14">
        <v>-3283293</v>
      </c>
      <c r="N449" s="14">
        <v>100575</v>
      </c>
      <c r="O449" s="14">
        <v>-254</v>
      </c>
      <c r="P449" s="14">
        <v>-18705796</v>
      </c>
      <c r="Q449" s="14">
        <v>101471</v>
      </c>
      <c r="R449" s="14">
        <v>34107</v>
      </c>
      <c r="S449" s="14">
        <v>-6361331</v>
      </c>
      <c r="T449" s="14">
        <v>23165749</v>
      </c>
    </row>
    <row r="450" spans="2:20" x14ac:dyDescent="0.25">
      <c r="B450" s="1">
        <v>4</v>
      </c>
      <c r="C450" t="s">
        <v>29</v>
      </c>
      <c r="D450" s="31">
        <v>729</v>
      </c>
      <c r="E450" s="1" t="s">
        <v>894</v>
      </c>
      <c r="F450" s="1" t="s">
        <v>27</v>
      </c>
      <c r="G450" s="30" t="s">
        <v>895</v>
      </c>
      <c r="H450" s="14">
        <v>239015</v>
      </c>
      <c r="I450" s="14">
        <v>120814</v>
      </c>
      <c r="J450" s="14">
        <v>0</v>
      </c>
      <c r="K450" s="14">
        <v>-3475</v>
      </c>
      <c r="L450" s="14">
        <v>-22555</v>
      </c>
      <c r="M450" s="14">
        <v>-21372</v>
      </c>
      <c r="N450" s="14">
        <v>655</v>
      </c>
      <c r="O450" s="14">
        <v>-3</v>
      </c>
      <c r="P450" s="14">
        <v>-121761</v>
      </c>
      <c r="Q450" s="14">
        <v>661</v>
      </c>
      <c r="R450" s="14">
        <v>222</v>
      </c>
      <c r="S450" s="14">
        <v>82995</v>
      </c>
      <c r="T450" s="14">
        <v>275196</v>
      </c>
    </row>
    <row r="451" spans="2:20" x14ac:dyDescent="0.25">
      <c r="B451" s="1">
        <v>4</v>
      </c>
      <c r="C451" t="s">
        <v>29</v>
      </c>
      <c r="D451" s="31">
        <v>731</v>
      </c>
      <c r="E451" s="1" t="s">
        <v>896</v>
      </c>
      <c r="F451" s="1" t="s">
        <v>27</v>
      </c>
      <c r="G451" s="30" t="s">
        <v>897</v>
      </c>
      <c r="H451" s="14">
        <v>75000</v>
      </c>
      <c r="I451" s="14">
        <v>37910</v>
      </c>
      <c r="J451" s="14">
        <v>0</v>
      </c>
      <c r="K451" s="14">
        <v>-1090</v>
      </c>
      <c r="L451" s="14">
        <v>-7077</v>
      </c>
      <c r="M451" s="14">
        <v>-6706</v>
      </c>
      <c r="N451" s="14">
        <v>205</v>
      </c>
      <c r="O451" s="14">
        <v>-3</v>
      </c>
      <c r="P451" s="14">
        <v>-38207</v>
      </c>
      <c r="Q451" s="14">
        <v>207</v>
      </c>
      <c r="R451" s="14">
        <v>70</v>
      </c>
      <c r="S451" s="14">
        <v>17281</v>
      </c>
      <c r="T451" s="14">
        <v>77590</v>
      </c>
    </row>
    <row r="452" spans="2:20" x14ac:dyDescent="0.25">
      <c r="B452" s="1">
        <v>4</v>
      </c>
      <c r="C452" t="s">
        <v>29</v>
      </c>
      <c r="D452" s="31">
        <v>1996</v>
      </c>
      <c r="E452" s="1" t="s">
        <v>898</v>
      </c>
      <c r="F452" s="1" t="s">
        <v>27</v>
      </c>
      <c r="G452" s="30" t="s">
        <v>897</v>
      </c>
      <c r="H452" s="14">
        <v>20572</v>
      </c>
      <c r="I452" s="14">
        <v>10399</v>
      </c>
      <c r="J452" s="14">
        <v>0</v>
      </c>
      <c r="K452" s="14">
        <v>-299</v>
      </c>
      <c r="L452" s="14">
        <v>-1941</v>
      </c>
      <c r="M452" s="14">
        <v>-1840</v>
      </c>
      <c r="N452" s="14">
        <v>56</v>
      </c>
      <c r="O452" s="14">
        <v>-1</v>
      </c>
      <c r="P452" s="14">
        <v>-10480</v>
      </c>
      <c r="Q452" s="14">
        <v>57</v>
      </c>
      <c r="R452" s="14">
        <v>19</v>
      </c>
      <c r="S452" s="14">
        <v>7138</v>
      </c>
      <c r="T452" s="14">
        <v>23680</v>
      </c>
    </row>
    <row r="453" spans="2:20" x14ac:dyDescent="0.25">
      <c r="B453" s="1">
        <v>4</v>
      </c>
      <c r="C453" t="s">
        <v>29</v>
      </c>
      <c r="D453" s="31">
        <v>1926</v>
      </c>
      <c r="E453" s="1" t="s">
        <v>899</v>
      </c>
      <c r="F453" s="1" t="s">
        <v>27</v>
      </c>
      <c r="G453" s="30" t="s">
        <v>900</v>
      </c>
      <c r="H453" s="14">
        <v>43056</v>
      </c>
      <c r="I453" s="14">
        <v>21763</v>
      </c>
      <c r="J453" s="14">
        <v>0</v>
      </c>
      <c r="K453" s="14">
        <v>-626</v>
      </c>
      <c r="L453" s="14">
        <v>-4063</v>
      </c>
      <c r="M453" s="14">
        <v>-3850</v>
      </c>
      <c r="N453" s="14">
        <v>118</v>
      </c>
      <c r="O453" s="14">
        <v>-2</v>
      </c>
      <c r="P453" s="14">
        <v>-21934</v>
      </c>
      <c r="Q453" s="14">
        <v>119</v>
      </c>
      <c r="R453" s="14">
        <v>40</v>
      </c>
      <c r="S453" s="14">
        <v>11969</v>
      </c>
      <c r="T453" s="14">
        <v>46590</v>
      </c>
    </row>
    <row r="454" spans="2:20" x14ac:dyDescent="0.25">
      <c r="B454" s="1">
        <v>4</v>
      </c>
      <c r="C454" t="s">
        <v>29</v>
      </c>
      <c r="D454" s="31">
        <v>1376</v>
      </c>
      <c r="E454" s="1" t="s">
        <v>901</v>
      </c>
      <c r="F454" s="1" t="s">
        <v>27</v>
      </c>
      <c r="G454" s="30" t="s">
        <v>902</v>
      </c>
      <c r="H454" s="14">
        <v>576507</v>
      </c>
      <c r="I454" s="14">
        <v>291405</v>
      </c>
      <c r="J454" s="14">
        <v>0</v>
      </c>
      <c r="K454" s="14">
        <v>-8382</v>
      </c>
      <c r="L454" s="14">
        <v>-54403</v>
      </c>
      <c r="M454" s="14">
        <v>-51549</v>
      </c>
      <c r="N454" s="14">
        <v>1579</v>
      </c>
      <c r="O454" s="14">
        <v>-4</v>
      </c>
      <c r="P454" s="14">
        <v>-293691</v>
      </c>
      <c r="Q454" s="14">
        <v>1593</v>
      </c>
      <c r="R454" s="14">
        <v>536</v>
      </c>
      <c r="S454" s="14">
        <v>64252</v>
      </c>
      <c r="T454" s="14">
        <v>527843</v>
      </c>
    </row>
    <row r="455" spans="2:20" x14ac:dyDescent="0.25">
      <c r="B455" s="1">
        <v>4</v>
      </c>
      <c r="C455" t="s">
        <v>29</v>
      </c>
      <c r="D455" s="31">
        <v>1765</v>
      </c>
      <c r="E455" s="1" t="s">
        <v>903</v>
      </c>
      <c r="F455" s="1" t="s">
        <v>27</v>
      </c>
      <c r="G455" s="30" t="s">
        <v>904</v>
      </c>
      <c r="H455" s="14">
        <v>639905</v>
      </c>
      <c r="I455" s="14">
        <v>323450</v>
      </c>
      <c r="J455" s="14">
        <v>0</v>
      </c>
      <c r="K455" s="14">
        <v>-9304</v>
      </c>
      <c r="L455" s="14">
        <v>-60386</v>
      </c>
      <c r="M455" s="14">
        <v>-57218</v>
      </c>
      <c r="N455" s="14">
        <v>1753</v>
      </c>
      <c r="O455" s="14">
        <v>-5</v>
      </c>
      <c r="P455" s="14">
        <v>-325987</v>
      </c>
      <c r="Q455" s="14">
        <v>1768</v>
      </c>
      <c r="R455" s="14">
        <v>594</v>
      </c>
      <c r="S455" s="14">
        <v>-50296</v>
      </c>
      <c r="T455" s="14">
        <v>464274</v>
      </c>
    </row>
    <row r="456" spans="2:20" x14ac:dyDescent="0.25">
      <c r="B456" s="1">
        <v>4</v>
      </c>
      <c r="C456" t="s">
        <v>29</v>
      </c>
      <c r="D456" s="31">
        <v>732</v>
      </c>
      <c r="E456" s="1" t="s">
        <v>905</v>
      </c>
      <c r="F456" s="1" t="s">
        <v>27</v>
      </c>
      <c r="G456" s="30" t="s">
        <v>906</v>
      </c>
      <c r="H456" s="14">
        <v>298171</v>
      </c>
      <c r="I456" s="14">
        <v>150716</v>
      </c>
      <c r="J456" s="14">
        <v>0</v>
      </c>
      <c r="K456" s="14">
        <v>-4335</v>
      </c>
      <c r="L456" s="14">
        <v>-28138</v>
      </c>
      <c r="M456" s="14">
        <v>-26662</v>
      </c>
      <c r="N456" s="14">
        <v>817</v>
      </c>
      <c r="O456" s="14">
        <v>-2</v>
      </c>
      <c r="P456" s="14">
        <v>-151898</v>
      </c>
      <c r="Q456" s="14">
        <v>824</v>
      </c>
      <c r="R456" s="14">
        <v>277</v>
      </c>
      <c r="S456" s="14">
        <v>47841</v>
      </c>
      <c r="T456" s="14">
        <v>287611</v>
      </c>
    </row>
    <row r="457" spans="2:20" x14ac:dyDescent="0.25">
      <c r="B457" s="1">
        <v>4</v>
      </c>
      <c r="C457" t="s">
        <v>29</v>
      </c>
      <c r="D457" s="31">
        <v>733</v>
      </c>
      <c r="E457" s="1" t="s">
        <v>907</v>
      </c>
      <c r="F457" s="1" t="s">
        <v>27</v>
      </c>
      <c r="G457" s="30" t="s">
        <v>908</v>
      </c>
      <c r="H457" s="14">
        <v>124829</v>
      </c>
      <c r="I457" s="14">
        <v>63097</v>
      </c>
      <c r="J457" s="14">
        <v>0</v>
      </c>
      <c r="K457" s="14">
        <v>-1815</v>
      </c>
      <c r="L457" s="14">
        <v>-11780</v>
      </c>
      <c r="M457" s="14">
        <v>-11162</v>
      </c>
      <c r="N457" s="14">
        <v>342</v>
      </c>
      <c r="O457" s="14">
        <v>-1</v>
      </c>
      <c r="P457" s="14">
        <v>-63592</v>
      </c>
      <c r="Q457" s="14">
        <v>345</v>
      </c>
      <c r="R457" s="14">
        <v>116</v>
      </c>
      <c r="S457" s="14">
        <v>36253</v>
      </c>
      <c r="T457" s="14">
        <v>136632</v>
      </c>
    </row>
    <row r="458" spans="2:20" x14ac:dyDescent="0.25">
      <c r="B458" s="1">
        <v>4</v>
      </c>
      <c r="C458" t="s">
        <v>29</v>
      </c>
      <c r="D458" s="31">
        <v>734</v>
      </c>
      <c r="E458" s="1" t="s">
        <v>909</v>
      </c>
      <c r="F458" s="1" t="s">
        <v>27</v>
      </c>
      <c r="G458" s="30" t="s">
        <v>910</v>
      </c>
      <c r="H458" s="14">
        <v>8246499</v>
      </c>
      <c r="I458" s="14">
        <v>4168327</v>
      </c>
      <c r="J458" s="14">
        <v>0</v>
      </c>
      <c r="K458" s="14">
        <v>-119901</v>
      </c>
      <c r="L458" s="14">
        <v>-778198</v>
      </c>
      <c r="M458" s="14">
        <v>-737375</v>
      </c>
      <c r="N458" s="14">
        <v>22587</v>
      </c>
      <c r="O458" s="14">
        <v>-59</v>
      </c>
      <c r="P458" s="14">
        <v>-4201023</v>
      </c>
      <c r="Q458" s="14">
        <v>22789</v>
      </c>
      <c r="R458" s="14">
        <v>7660</v>
      </c>
      <c r="S458" s="14">
        <v>286007</v>
      </c>
      <c r="T458" s="14">
        <v>6917313</v>
      </c>
    </row>
    <row r="459" spans="2:20" x14ac:dyDescent="0.25">
      <c r="B459" s="1">
        <v>4</v>
      </c>
      <c r="C459" t="s">
        <v>29</v>
      </c>
      <c r="D459" s="31">
        <v>735</v>
      </c>
      <c r="E459" s="1" t="s">
        <v>911</v>
      </c>
      <c r="F459" s="1" t="s">
        <v>27</v>
      </c>
      <c r="G459" s="30" t="s">
        <v>912</v>
      </c>
      <c r="H459" s="14">
        <v>44299</v>
      </c>
      <c r="I459" s="14">
        <v>22392</v>
      </c>
      <c r="J459" s="14">
        <v>0</v>
      </c>
      <c r="K459" s="14">
        <v>-644</v>
      </c>
      <c r="L459" s="14">
        <v>-4180</v>
      </c>
      <c r="M459" s="14">
        <v>-3961</v>
      </c>
      <c r="N459" s="14">
        <v>121</v>
      </c>
      <c r="O459" s="14">
        <v>1</v>
      </c>
      <c r="P459" s="14">
        <v>-22567</v>
      </c>
      <c r="Q459" s="14">
        <v>122</v>
      </c>
      <c r="R459" s="14">
        <v>41</v>
      </c>
      <c r="S459" s="14">
        <v>8285</v>
      </c>
      <c r="T459" s="14">
        <v>43909</v>
      </c>
    </row>
    <row r="460" spans="2:20" x14ac:dyDescent="0.25">
      <c r="B460" s="1">
        <v>4</v>
      </c>
      <c r="C460" t="s">
        <v>29</v>
      </c>
      <c r="D460" s="31">
        <v>736</v>
      </c>
      <c r="E460" s="1" t="s">
        <v>913</v>
      </c>
      <c r="F460" s="1" t="s">
        <v>27</v>
      </c>
      <c r="G460" s="30" t="s">
        <v>914</v>
      </c>
      <c r="H460" s="14">
        <v>351115</v>
      </c>
      <c r="I460" s="14">
        <v>177477</v>
      </c>
      <c r="J460" s="14">
        <v>0</v>
      </c>
      <c r="K460" s="14">
        <v>-5105</v>
      </c>
      <c r="L460" s="14">
        <v>-33134</v>
      </c>
      <c r="M460" s="14">
        <v>-31396</v>
      </c>
      <c r="N460" s="14">
        <v>962</v>
      </c>
      <c r="O460" s="14">
        <v>-1</v>
      </c>
      <c r="P460" s="14">
        <v>-178869</v>
      </c>
      <c r="Q460" s="14">
        <v>970</v>
      </c>
      <c r="R460" s="14">
        <v>326</v>
      </c>
      <c r="S460" s="14">
        <v>21414</v>
      </c>
      <c r="T460" s="14">
        <v>303759</v>
      </c>
    </row>
    <row r="461" spans="2:20" x14ac:dyDescent="0.25">
      <c r="B461" s="1">
        <v>4</v>
      </c>
      <c r="C461" t="s">
        <v>29</v>
      </c>
      <c r="D461" s="31">
        <v>737</v>
      </c>
      <c r="E461" s="1" t="s">
        <v>915</v>
      </c>
      <c r="F461" s="1" t="s">
        <v>27</v>
      </c>
      <c r="G461" s="30" t="s">
        <v>916</v>
      </c>
      <c r="H461" s="14">
        <v>1321596</v>
      </c>
      <c r="I461" s="14">
        <v>668022</v>
      </c>
      <c r="J461" s="14">
        <v>0</v>
      </c>
      <c r="K461" s="14">
        <v>-19215</v>
      </c>
      <c r="L461" s="14">
        <v>-124715</v>
      </c>
      <c r="M461" s="14">
        <v>-118173</v>
      </c>
      <c r="N461" s="14">
        <v>3620</v>
      </c>
      <c r="O461" s="14">
        <v>-9</v>
      </c>
      <c r="P461" s="14">
        <v>-673262</v>
      </c>
      <c r="Q461" s="14">
        <v>3652</v>
      </c>
      <c r="R461" s="14">
        <v>1228</v>
      </c>
      <c r="S461" s="14">
        <v>352998</v>
      </c>
      <c r="T461" s="14">
        <v>1415742</v>
      </c>
    </row>
    <row r="462" spans="2:20" x14ac:dyDescent="0.25">
      <c r="B462" s="1">
        <v>4</v>
      </c>
      <c r="C462" t="s">
        <v>29</v>
      </c>
      <c r="D462" s="31">
        <v>598</v>
      </c>
      <c r="E462" s="1" t="s">
        <v>917</v>
      </c>
      <c r="F462" s="1" t="s">
        <v>27</v>
      </c>
      <c r="G462" s="30" t="s">
        <v>918</v>
      </c>
      <c r="H462" s="14">
        <v>4260465</v>
      </c>
      <c r="I462" s="14">
        <v>2153522</v>
      </c>
      <c r="J462" s="14">
        <v>0</v>
      </c>
      <c r="K462" s="14">
        <v>-61946</v>
      </c>
      <c r="L462" s="14">
        <v>-402047</v>
      </c>
      <c r="M462" s="14">
        <v>-380957</v>
      </c>
      <c r="N462" s="14">
        <v>11670</v>
      </c>
      <c r="O462" s="14">
        <v>-30</v>
      </c>
      <c r="P462" s="14">
        <v>-2170413</v>
      </c>
      <c r="Q462" s="14">
        <v>11774</v>
      </c>
      <c r="R462" s="14">
        <v>3957</v>
      </c>
      <c r="S462" s="14">
        <v>-234058</v>
      </c>
      <c r="T462" s="14">
        <v>3191937</v>
      </c>
    </row>
    <row r="463" spans="2:20" x14ac:dyDescent="0.25">
      <c r="B463" s="1">
        <v>4</v>
      </c>
      <c r="C463" t="s">
        <v>29</v>
      </c>
      <c r="D463" s="31">
        <v>738</v>
      </c>
      <c r="E463" s="1" t="s">
        <v>919</v>
      </c>
      <c r="F463" s="1" t="s">
        <v>27</v>
      </c>
      <c r="G463" s="30" t="s">
        <v>920</v>
      </c>
      <c r="H463" s="14">
        <v>1450653</v>
      </c>
      <c r="I463" s="14">
        <v>733256</v>
      </c>
      <c r="J463" s="14">
        <v>0</v>
      </c>
      <c r="K463" s="14">
        <v>-21092</v>
      </c>
      <c r="L463" s="14">
        <v>-136894</v>
      </c>
      <c r="M463" s="14">
        <v>-129713</v>
      </c>
      <c r="N463" s="14">
        <v>3973</v>
      </c>
      <c r="O463" s="14">
        <v>-11</v>
      </c>
      <c r="P463" s="14">
        <v>-739008</v>
      </c>
      <c r="Q463" s="14">
        <v>4009</v>
      </c>
      <c r="R463" s="14">
        <v>1347</v>
      </c>
      <c r="S463" s="14">
        <v>102315</v>
      </c>
      <c r="T463" s="14">
        <v>1268835</v>
      </c>
    </row>
    <row r="464" spans="2:20" x14ac:dyDescent="0.25">
      <c r="B464" s="1">
        <v>4</v>
      </c>
      <c r="C464" t="s">
        <v>29</v>
      </c>
      <c r="D464" s="31">
        <v>1842</v>
      </c>
      <c r="E464" s="1" t="s">
        <v>921</v>
      </c>
      <c r="F464" s="1" t="s">
        <v>27</v>
      </c>
      <c r="G464" s="30" t="s">
        <v>922</v>
      </c>
      <c r="H464" s="14">
        <v>170286</v>
      </c>
      <c r="I464" s="14">
        <v>86074</v>
      </c>
      <c r="J464" s="14">
        <v>0</v>
      </c>
      <c r="K464" s="14">
        <v>-2476</v>
      </c>
      <c r="L464" s="14">
        <v>-16069</v>
      </c>
      <c r="M464" s="14">
        <v>-15226</v>
      </c>
      <c r="N464" s="14">
        <v>466</v>
      </c>
      <c r="O464" s="14">
        <v>-2</v>
      </c>
      <c r="P464" s="14">
        <v>-86749</v>
      </c>
      <c r="Q464" s="14">
        <v>471</v>
      </c>
      <c r="R464" s="14">
        <v>158</v>
      </c>
      <c r="S464" s="14">
        <v>22739</v>
      </c>
      <c r="T464" s="14">
        <v>159672</v>
      </c>
    </row>
    <row r="465" spans="2:20" x14ac:dyDescent="0.25">
      <c r="B465" s="1">
        <v>4</v>
      </c>
      <c r="C465" t="s">
        <v>29</v>
      </c>
      <c r="D465" s="31">
        <v>1474</v>
      </c>
      <c r="E465" s="1" t="s">
        <v>923</v>
      </c>
      <c r="F465" s="1" t="s">
        <v>27</v>
      </c>
      <c r="G465" s="30" t="s">
        <v>924</v>
      </c>
      <c r="H465" s="14">
        <v>260891</v>
      </c>
      <c r="I465" s="14">
        <v>131871</v>
      </c>
      <c r="J465" s="14">
        <v>0</v>
      </c>
      <c r="K465" s="14">
        <v>-3793</v>
      </c>
      <c r="L465" s="14">
        <v>-24619</v>
      </c>
      <c r="M465" s="14">
        <v>-23328</v>
      </c>
      <c r="N465" s="14">
        <v>715</v>
      </c>
      <c r="O465" s="14">
        <v>-3</v>
      </c>
      <c r="P465" s="14">
        <v>-132906</v>
      </c>
      <c r="Q465" s="14">
        <v>721</v>
      </c>
      <c r="R465" s="14">
        <v>242</v>
      </c>
      <c r="S465" s="14">
        <v>42103</v>
      </c>
      <c r="T465" s="14">
        <v>251894</v>
      </c>
    </row>
    <row r="466" spans="2:20" x14ac:dyDescent="0.25">
      <c r="B466" s="1">
        <v>4</v>
      </c>
      <c r="C466" t="s">
        <v>29</v>
      </c>
      <c r="D466" s="31">
        <v>742</v>
      </c>
      <c r="E466" s="1" t="s">
        <v>925</v>
      </c>
      <c r="F466" s="1" t="s">
        <v>27</v>
      </c>
      <c r="G466" s="30" t="s">
        <v>926</v>
      </c>
      <c r="H466" s="14">
        <v>423738</v>
      </c>
      <c r="I466" s="14">
        <v>214185</v>
      </c>
      <c r="J466" s="14">
        <v>0</v>
      </c>
      <c r="K466" s="14">
        <v>-6161</v>
      </c>
      <c r="L466" s="14">
        <v>-39987</v>
      </c>
      <c r="M466" s="14">
        <v>-37889</v>
      </c>
      <c r="N466" s="14">
        <v>1161</v>
      </c>
      <c r="O466" s="14">
        <v>-1</v>
      </c>
      <c r="P466" s="14">
        <v>-215865</v>
      </c>
      <c r="Q466" s="14">
        <v>1171</v>
      </c>
      <c r="R466" s="14">
        <v>394</v>
      </c>
      <c r="S466" s="14">
        <v>12582</v>
      </c>
      <c r="T466" s="14">
        <v>353328</v>
      </c>
    </row>
    <row r="467" spans="2:20" x14ac:dyDescent="0.25">
      <c r="B467" s="1">
        <v>4</v>
      </c>
      <c r="C467" t="s">
        <v>29</v>
      </c>
      <c r="D467" s="31">
        <v>1784</v>
      </c>
      <c r="E467" s="1" t="s">
        <v>927</v>
      </c>
      <c r="F467" s="1" t="s">
        <v>27</v>
      </c>
      <c r="G467" s="30" t="s">
        <v>928</v>
      </c>
      <c r="H467" s="14">
        <v>244668</v>
      </c>
      <c r="I467" s="14">
        <v>123671</v>
      </c>
      <c r="J467" s="14">
        <v>0</v>
      </c>
      <c r="K467" s="14">
        <v>-3557</v>
      </c>
      <c r="L467" s="14">
        <v>-23089</v>
      </c>
      <c r="M467" s="14">
        <v>-21877</v>
      </c>
      <c r="N467" s="14">
        <v>670</v>
      </c>
      <c r="O467" s="14">
        <v>-2</v>
      </c>
      <c r="P467" s="14">
        <v>-124641</v>
      </c>
      <c r="Q467" s="14">
        <v>676</v>
      </c>
      <c r="R467" s="14">
        <v>227</v>
      </c>
      <c r="S467" s="14">
        <v>-8103</v>
      </c>
      <c r="T467" s="14">
        <v>188643</v>
      </c>
    </row>
    <row r="468" spans="2:20" x14ac:dyDescent="0.25">
      <c r="B468" s="1">
        <v>4</v>
      </c>
      <c r="C468" t="s">
        <v>29</v>
      </c>
      <c r="D468" s="31">
        <v>743</v>
      </c>
      <c r="E468" s="1" t="s">
        <v>929</v>
      </c>
      <c r="F468" s="1" t="s">
        <v>27</v>
      </c>
      <c r="G468" s="30" t="s">
        <v>930</v>
      </c>
      <c r="H468" s="14">
        <v>96767</v>
      </c>
      <c r="I468" s="14">
        <v>48912</v>
      </c>
      <c r="J468" s="14">
        <v>0</v>
      </c>
      <c r="K468" s="14">
        <v>-1407</v>
      </c>
      <c r="L468" s="14">
        <v>-9132</v>
      </c>
      <c r="M468" s="14">
        <v>-8653</v>
      </c>
      <c r="N468" s="14">
        <v>265</v>
      </c>
      <c r="O468" s="14">
        <v>-2</v>
      </c>
      <c r="P468" s="14">
        <v>-49296</v>
      </c>
      <c r="Q468" s="14">
        <v>267</v>
      </c>
      <c r="R468" s="14">
        <v>90</v>
      </c>
      <c r="S468" s="14">
        <v>14175</v>
      </c>
      <c r="T468" s="14">
        <v>91986</v>
      </c>
    </row>
    <row r="469" spans="2:20" x14ac:dyDescent="0.25">
      <c r="B469" s="1">
        <v>4</v>
      </c>
      <c r="C469" t="s">
        <v>29</v>
      </c>
      <c r="D469" s="31">
        <v>745</v>
      </c>
      <c r="E469" s="1" t="s">
        <v>931</v>
      </c>
      <c r="F469" s="1" t="s">
        <v>27</v>
      </c>
      <c r="G469" s="30" t="s">
        <v>932</v>
      </c>
      <c r="H469" s="14">
        <v>309407</v>
      </c>
      <c r="I469" s="14">
        <v>156395</v>
      </c>
      <c r="J469" s="14">
        <v>0</v>
      </c>
      <c r="K469" s="14">
        <v>-4499</v>
      </c>
      <c r="L469" s="14">
        <v>-29198</v>
      </c>
      <c r="M469" s="14">
        <v>-27666</v>
      </c>
      <c r="N469" s="14">
        <v>847</v>
      </c>
      <c r="O469" s="14">
        <v>-4</v>
      </c>
      <c r="P469" s="14">
        <v>-157621</v>
      </c>
      <c r="Q469" s="14">
        <v>855</v>
      </c>
      <c r="R469" s="14">
        <v>287</v>
      </c>
      <c r="S469" s="14">
        <v>30147</v>
      </c>
      <c r="T469" s="14">
        <v>278950</v>
      </c>
    </row>
    <row r="470" spans="2:20" x14ac:dyDescent="0.25">
      <c r="B470" s="1">
        <v>4</v>
      </c>
      <c r="C470" t="s">
        <v>29</v>
      </c>
      <c r="D470" s="31">
        <v>1786</v>
      </c>
      <c r="E470" s="1" t="s">
        <v>933</v>
      </c>
      <c r="F470" s="1" t="s">
        <v>27</v>
      </c>
      <c r="G470" s="30" t="s">
        <v>934</v>
      </c>
      <c r="H470" s="14">
        <v>43216</v>
      </c>
      <c r="I470" s="14">
        <v>21844</v>
      </c>
      <c r="J470" s="14">
        <v>0</v>
      </c>
      <c r="K470" s="14">
        <v>-628</v>
      </c>
      <c r="L470" s="14">
        <v>-4078</v>
      </c>
      <c r="M470" s="14">
        <v>-3864</v>
      </c>
      <c r="N470" s="14">
        <v>118</v>
      </c>
      <c r="O470" s="14">
        <v>0</v>
      </c>
      <c r="P470" s="14">
        <v>-22015</v>
      </c>
      <c r="Q470" s="14">
        <v>119</v>
      </c>
      <c r="R470" s="14">
        <v>40</v>
      </c>
      <c r="S470" s="14">
        <v>-3646</v>
      </c>
      <c r="T470" s="14">
        <v>31106</v>
      </c>
    </row>
    <row r="471" spans="2:20" x14ac:dyDescent="0.25">
      <c r="B471" s="1">
        <v>4</v>
      </c>
      <c r="C471" t="s">
        <v>29</v>
      </c>
      <c r="D471" s="31">
        <v>1141</v>
      </c>
      <c r="E471" s="1" t="s">
        <v>935</v>
      </c>
      <c r="F471" s="1" t="s">
        <v>27</v>
      </c>
      <c r="G471" s="30" t="s">
        <v>936</v>
      </c>
      <c r="H471" s="14">
        <v>85413</v>
      </c>
      <c r="I471" s="14">
        <v>43173</v>
      </c>
      <c r="J471" s="14">
        <v>0</v>
      </c>
      <c r="K471" s="14">
        <v>-1242</v>
      </c>
      <c r="L471" s="14">
        <v>-8060</v>
      </c>
      <c r="M471" s="14">
        <v>-7637</v>
      </c>
      <c r="N471" s="14">
        <v>234</v>
      </c>
      <c r="O471" s="14">
        <v>-2</v>
      </c>
      <c r="P471" s="14">
        <v>-43512</v>
      </c>
      <c r="Q471" s="14">
        <v>236</v>
      </c>
      <c r="R471" s="14">
        <v>79</v>
      </c>
      <c r="S471" s="14">
        <v>-134693</v>
      </c>
      <c r="T471" s="14">
        <v>-66011</v>
      </c>
    </row>
    <row r="472" spans="2:20" x14ac:dyDescent="0.25">
      <c r="B472" s="1">
        <v>4</v>
      </c>
      <c r="C472" t="s">
        <v>29</v>
      </c>
      <c r="D472" s="31">
        <v>1982</v>
      </c>
      <c r="E472" s="1" t="s">
        <v>937</v>
      </c>
      <c r="F472" s="1" t="s">
        <v>27</v>
      </c>
      <c r="G472" s="30" t="s">
        <v>938</v>
      </c>
      <c r="H472" s="14">
        <v>31044</v>
      </c>
      <c r="I472" s="14">
        <v>15691</v>
      </c>
      <c r="J472" s="14">
        <v>0</v>
      </c>
      <c r="K472" s="14">
        <v>-451</v>
      </c>
      <c r="L472" s="14">
        <v>-2929</v>
      </c>
      <c r="M472" s="14">
        <v>-2776</v>
      </c>
      <c r="N472" s="14">
        <v>85</v>
      </c>
      <c r="O472" s="14">
        <v>0</v>
      </c>
      <c r="P472" s="14">
        <v>-15815</v>
      </c>
      <c r="Q472" s="14">
        <v>86</v>
      </c>
      <c r="R472" s="14">
        <v>29</v>
      </c>
      <c r="S472" s="14">
        <v>7474</v>
      </c>
      <c r="T472" s="14">
        <v>32438</v>
      </c>
    </row>
    <row r="473" spans="2:20" x14ac:dyDescent="0.25">
      <c r="B473" s="1">
        <v>4</v>
      </c>
      <c r="C473" t="s">
        <v>29</v>
      </c>
      <c r="D473" s="31">
        <v>897</v>
      </c>
      <c r="E473" s="1" t="s">
        <v>939</v>
      </c>
      <c r="F473" s="1" t="s">
        <v>27</v>
      </c>
      <c r="G473" s="30" t="s">
        <v>940</v>
      </c>
      <c r="H473" s="14">
        <v>68959</v>
      </c>
      <c r="I473" s="14">
        <v>34857</v>
      </c>
      <c r="J473" s="14">
        <v>0</v>
      </c>
      <c r="K473" s="14">
        <v>-1003</v>
      </c>
      <c r="L473" s="14">
        <v>-6507</v>
      </c>
      <c r="M473" s="14">
        <v>-6166</v>
      </c>
      <c r="N473" s="14">
        <v>189</v>
      </c>
      <c r="O473" s="14">
        <v>-1</v>
      </c>
      <c r="P473" s="14">
        <v>-35130</v>
      </c>
      <c r="Q473" s="14">
        <v>191</v>
      </c>
      <c r="R473" s="14">
        <v>64</v>
      </c>
      <c r="S473" s="14">
        <v>-5738</v>
      </c>
      <c r="T473" s="14">
        <v>49715</v>
      </c>
    </row>
    <row r="474" spans="2:20" x14ac:dyDescent="0.25">
      <c r="B474" s="1">
        <v>4</v>
      </c>
      <c r="C474" t="s">
        <v>29</v>
      </c>
      <c r="D474" s="31">
        <v>747</v>
      </c>
      <c r="E474" s="1" t="s">
        <v>941</v>
      </c>
      <c r="F474" s="1" t="s">
        <v>27</v>
      </c>
      <c r="G474" s="30" t="s">
        <v>942</v>
      </c>
      <c r="H474" s="14">
        <v>6646574</v>
      </c>
      <c r="I474" s="14">
        <v>3359619</v>
      </c>
      <c r="J474" s="14">
        <v>0</v>
      </c>
      <c r="K474" s="14">
        <v>-96639</v>
      </c>
      <c r="L474" s="14">
        <v>-627217</v>
      </c>
      <c r="M474" s="14">
        <v>-594315</v>
      </c>
      <c r="N474" s="14">
        <v>18205</v>
      </c>
      <c r="O474" s="14">
        <v>-45</v>
      </c>
      <c r="P474" s="14">
        <v>-3385971</v>
      </c>
      <c r="Q474" s="14">
        <v>18368</v>
      </c>
      <c r="R474" s="14">
        <v>6174</v>
      </c>
      <c r="S474" s="14">
        <v>-649892</v>
      </c>
      <c r="T474" s="14">
        <v>4694861</v>
      </c>
    </row>
    <row r="475" spans="2:20" x14ac:dyDescent="0.25">
      <c r="B475" s="1">
        <v>4</v>
      </c>
      <c r="C475" t="s">
        <v>29</v>
      </c>
      <c r="D475" s="31">
        <v>748</v>
      </c>
      <c r="E475" s="1" t="s">
        <v>943</v>
      </c>
      <c r="F475" s="1" t="s">
        <v>27</v>
      </c>
      <c r="G475" s="30" t="s">
        <v>944</v>
      </c>
      <c r="H475" s="14">
        <v>153802</v>
      </c>
      <c r="I475" s="14">
        <v>77742</v>
      </c>
      <c r="J475" s="14">
        <v>0</v>
      </c>
      <c r="K475" s="14">
        <v>-2236</v>
      </c>
      <c r="L475" s="14">
        <v>-14514</v>
      </c>
      <c r="M475" s="14">
        <v>-13752</v>
      </c>
      <c r="N475" s="14">
        <v>421</v>
      </c>
      <c r="O475" s="14">
        <v>-1</v>
      </c>
      <c r="P475" s="14">
        <v>-78351</v>
      </c>
      <c r="Q475" s="14">
        <v>425</v>
      </c>
      <c r="R475" s="14">
        <v>143</v>
      </c>
      <c r="S475" s="14">
        <v>51960</v>
      </c>
      <c r="T475" s="14">
        <v>175639</v>
      </c>
    </row>
    <row r="476" spans="2:20" x14ac:dyDescent="0.25">
      <c r="B476" s="1">
        <v>4</v>
      </c>
      <c r="C476" t="s">
        <v>29</v>
      </c>
      <c r="D476" s="31">
        <v>749</v>
      </c>
      <c r="E476" s="1" t="s">
        <v>945</v>
      </c>
      <c r="F476" s="1" t="s">
        <v>27</v>
      </c>
      <c r="G476" s="30" t="s">
        <v>946</v>
      </c>
      <c r="H476" s="14">
        <v>153972</v>
      </c>
      <c r="I476" s="14">
        <v>77827</v>
      </c>
      <c r="J476" s="14">
        <v>0</v>
      </c>
      <c r="K476" s="14">
        <v>-2239</v>
      </c>
      <c r="L476" s="14">
        <v>-14530</v>
      </c>
      <c r="M476" s="14">
        <v>-13768</v>
      </c>
      <c r="N476" s="14">
        <v>422</v>
      </c>
      <c r="O476" s="14">
        <v>0</v>
      </c>
      <c r="P476" s="14">
        <v>-78438</v>
      </c>
      <c r="Q476" s="14">
        <v>425</v>
      </c>
      <c r="R476" s="14">
        <v>143</v>
      </c>
      <c r="S476" s="14">
        <v>-14382</v>
      </c>
      <c r="T476" s="14">
        <v>109432</v>
      </c>
    </row>
    <row r="477" spans="2:20" x14ac:dyDescent="0.25">
      <c r="B477" s="1">
        <v>4</v>
      </c>
      <c r="C477" t="s">
        <v>29</v>
      </c>
      <c r="D477" s="31">
        <v>750</v>
      </c>
      <c r="E477" s="1" t="s">
        <v>947</v>
      </c>
      <c r="F477" s="1" t="s">
        <v>27</v>
      </c>
      <c r="G477" s="30" t="s">
        <v>948</v>
      </c>
      <c r="H477" s="14">
        <v>224476</v>
      </c>
      <c r="I477" s="14">
        <v>113465</v>
      </c>
      <c r="J477" s="14">
        <v>0</v>
      </c>
      <c r="K477" s="14">
        <v>-3264</v>
      </c>
      <c r="L477" s="14">
        <v>-21183</v>
      </c>
      <c r="M477" s="14">
        <v>-20072</v>
      </c>
      <c r="N477" s="14">
        <v>615</v>
      </c>
      <c r="O477" s="14">
        <v>-1</v>
      </c>
      <c r="P477" s="14">
        <v>-114355</v>
      </c>
      <c r="Q477" s="14">
        <v>620</v>
      </c>
      <c r="R477" s="14">
        <v>209</v>
      </c>
      <c r="S477" s="14">
        <v>47626</v>
      </c>
      <c r="T477" s="14">
        <v>228136</v>
      </c>
    </row>
    <row r="478" spans="2:20" x14ac:dyDescent="0.25">
      <c r="B478" s="1">
        <v>4</v>
      </c>
      <c r="C478" t="s">
        <v>29</v>
      </c>
      <c r="D478" s="31">
        <v>751</v>
      </c>
      <c r="E478" s="1" t="s">
        <v>949</v>
      </c>
      <c r="F478" s="1" t="s">
        <v>27</v>
      </c>
      <c r="G478" s="30" t="s">
        <v>950</v>
      </c>
      <c r="H478" s="14">
        <v>1025303</v>
      </c>
      <c r="I478" s="14">
        <v>518256</v>
      </c>
      <c r="J478" s="14">
        <v>0</v>
      </c>
      <c r="K478" s="14">
        <v>-14908</v>
      </c>
      <c r="L478" s="14">
        <v>-96755</v>
      </c>
      <c r="M478" s="14">
        <v>-91679</v>
      </c>
      <c r="N478" s="14">
        <v>2808</v>
      </c>
      <c r="O478" s="14">
        <v>-7</v>
      </c>
      <c r="P478" s="14">
        <v>-522321</v>
      </c>
      <c r="Q478" s="14">
        <v>2833</v>
      </c>
      <c r="R478" s="14">
        <v>952</v>
      </c>
      <c r="S478" s="14">
        <v>148274</v>
      </c>
      <c r="T478" s="14">
        <v>972756</v>
      </c>
    </row>
    <row r="479" spans="2:20" x14ac:dyDescent="0.25">
      <c r="B479" s="1">
        <v>4</v>
      </c>
      <c r="C479" t="s">
        <v>29</v>
      </c>
      <c r="D479" s="31">
        <v>752</v>
      </c>
      <c r="E479" s="1" t="s">
        <v>951</v>
      </c>
      <c r="F479" s="1" t="s">
        <v>27</v>
      </c>
      <c r="G479" s="30" t="s">
        <v>952</v>
      </c>
      <c r="H479" s="14">
        <v>386165</v>
      </c>
      <c r="I479" s="14">
        <v>195193</v>
      </c>
      <c r="J479" s="14">
        <v>0</v>
      </c>
      <c r="K479" s="14">
        <v>-5615</v>
      </c>
      <c r="L479" s="14">
        <v>-36441</v>
      </c>
      <c r="M479" s="14">
        <v>-34530</v>
      </c>
      <c r="N479" s="14">
        <v>1058</v>
      </c>
      <c r="O479" s="14">
        <v>-2</v>
      </c>
      <c r="P479" s="14">
        <v>-196724</v>
      </c>
      <c r="Q479" s="14">
        <v>1067</v>
      </c>
      <c r="R479" s="14">
        <v>359</v>
      </c>
      <c r="S479" s="14">
        <v>173989</v>
      </c>
      <c r="T479" s="14">
        <v>484519</v>
      </c>
    </row>
    <row r="480" spans="2:20" x14ac:dyDescent="0.25">
      <c r="B480" s="1">
        <v>4</v>
      </c>
      <c r="C480" t="s">
        <v>29</v>
      </c>
      <c r="D480" s="31">
        <v>753</v>
      </c>
      <c r="E480" s="1" t="s">
        <v>953</v>
      </c>
      <c r="F480" s="1" t="s">
        <v>27</v>
      </c>
      <c r="G480" s="30" t="s">
        <v>954</v>
      </c>
      <c r="H480" s="14">
        <v>600940</v>
      </c>
      <c r="I480" s="14">
        <v>303755</v>
      </c>
      <c r="J480" s="14">
        <v>0</v>
      </c>
      <c r="K480" s="14">
        <v>-8737</v>
      </c>
      <c r="L480" s="14">
        <v>-56709</v>
      </c>
      <c r="M480" s="14">
        <v>-53734</v>
      </c>
      <c r="N480" s="14">
        <v>1646</v>
      </c>
      <c r="O480" s="14">
        <v>-4</v>
      </c>
      <c r="P480" s="14">
        <v>-306138</v>
      </c>
      <c r="Q480" s="14">
        <v>1661</v>
      </c>
      <c r="R480" s="14">
        <v>558</v>
      </c>
      <c r="S480" s="14">
        <v>131603</v>
      </c>
      <c r="T480" s="14">
        <v>614841</v>
      </c>
    </row>
    <row r="481" spans="2:20" x14ac:dyDescent="0.25">
      <c r="B481" s="1">
        <v>4</v>
      </c>
      <c r="C481" t="s">
        <v>29</v>
      </c>
      <c r="D481" s="31">
        <v>754</v>
      </c>
      <c r="E481" s="1" t="s">
        <v>955</v>
      </c>
      <c r="F481" s="1" t="s">
        <v>27</v>
      </c>
      <c r="G481" s="30" t="s">
        <v>956</v>
      </c>
      <c r="H481" s="14">
        <v>56101</v>
      </c>
      <c r="I481" s="14">
        <v>28357</v>
      </c>
      <c r="J481" s="14">
        <v>0</v>
      </c>
      <c r="K481" s="14">
        <v>-816</v>
      </c>
      <c r="L481" s="14">
        <v>-5294</v>
      </c>
      <c r="M481" s="14">
        <v>-5016</v>
      </c>
      <c r="N481" s="14">
        <v>154</v>
      </c>
      <c r="O481" s="14">
        <v>1</v>
      </c>
      <c r="P481" s="14">
        <v>-28580</v>
      </c>
      <c r="Q481" s="14">
        <v>155</v>
      </c>
      <c r="R481" s="14">
        <v>52</v>
      </c>
      <c r="S481" s="14">
        <v>4444</v>
      </c>
      <c r="T481" s="14">
        <v>49558</v>
      </c>
    </row>
    <row r="482" spans="2:20" x14ac:dyDescent="0.25">
      <c r="B482" s="1">
        <v>4</v>
      </c>
      <c r="C482" t="s">
        <v>29</v>
      </c>
      <c r="D482" s="31">
        <v>755</v>
      </c>
      <c r="E482" s="1" t="s">
        <v>957</v>
      </c>
      <c r="F482" s="1" t="s">
        <v>27</v>
      </c>
      <c r="G482" s="30" t="s">
        <v>958</v>
      </c>
      <c r="H482" s="14">
        <v>322397</v>
      </c>
      <c r="I482" s="14">
        <v>162961</v>
      </c>
      <c r="J482" s="14">
        <v>0</v>
      </c>
      <c r="K482" s="14">
        <v>-4688</v>
      </c>
      <c r="L482" s="14">
        <v>-30424</v>
      </c>
      <c r="M482" s="14">
        <v>-28828</v>
      </c>
      <c r="N482" s="14">
        <v>883</v>
      </c>
      <c r="O482" s="14">
        <v>-1</v>
      </c>
      <c r="P482" s="14">
        <v>-164239</v>
      </c>
      <c r="Q482" s="14">
        <v>891</v>
      </c>
      <c r="R482" s="14">
        <v>299</v>
      </c>
      <c r="S482" s="14">
        <v>44191</v>
      </c>
      <c r="T482" s="14">
        <v>303442</v>
      </c>
    </row>
    <row r="483" spans="2:20" x14ac:dyDescent="0.25">
      <c r="B483" s="1">
        <v>4</v>
      </c>
      <c r="C483" t="s">
        <v>29</v>
      </c>
      <c r="D483" s="31">
        <v>706</v>
      </c>
      <c r="E483" s="1" t="s">
        <v>959</v>
      </c>
      <c r="F483" s="1" t="s">
        <v>27</v>
      </c>
      <c r="G483" s="30" t="s">
        <v>960</v>
      </c>
      <c r="H483" s="14">
        <v>329500</v>
      </c>
      <c r="I483" s="14">
        <v>166551</v>
      </c>
      <c r="J483" s="14">
        <v>0</v>
      </c>
      <c r="K483" s="14">
        <v>-4791</v>
      </c>
      <c r="L483" s="14">
        <v>-31094</v>
      </c>
      <c r="M483" s="14">
        <v>-29463</v>
      </c>
      <c r="N483" s="14">
        <v>903</v>
      </c>
      <c r="O483" s="14">
        <v>-1</v>
      </c>
      <c r="P483" s="14">
        <v>-167858</v>
      </c>
      <c r="Q483" s="14">
        <v>911</v>
      </c>
      <c r="R483" s="14">
        <v>306</v>
      </c>
      <c r="S483" s="14">
        <v>94570</v>
      </c>
      <c r="T483" s="14">
        <v>359534</v>
      </c>
    </row>
    <row r="484" spans="2:20" x14ac:dyDescent="0.25">
      <c r="B484" s="1">
        <v>4</v>
      </c>
      <c r="C484" t="s">
        <v>29</v>
      </c>
      <c r="D484" s="31">
        <v>1246</v>
      </c>
      <c r="E484" s="1" t="s">
        <v>961</v>
      </c>
      <c r="F484" s="1" t="s">
        <v>27</v>
      </c>
      <c r="G484" s="30" t="s">
        <v>962</v>
      </c>
      <c r="H484" s="14">
        <v>288732</v>
      </c>
      <c r="I484" s="14">
        <v>145945</v>
      </c>
      <c r="J484" s="14">
        <v>0</v>
      </c>
      <c r="K484" s="14">
        <v>-4198</v>
      </c>
      <c r="L484" s="14">
        <v>-27247</v>
      </c>
      <c r="M484" s="14">
        <v>-25818</v>
      </c>
      <c r="N484" s="14">
        <v>791</v>
      </c>
      <c r="O484" s="14">
        <v>-3</v>
      </c>
      <c r="P484" s="14">
        <v>-147089</v>
      </c>
      <c r="Q484" s="14">
        <v>798</v>
      </c>
      <c r="R484" s="14">
        <v>268</v>
      </c>
      <c r="S484" s="14">
        <v>51642</v>
      </c>
      <c r="T484" s="14">
        <v>283821</v>
      </c>
    </row>
    <row r="485" spans="2:20" x14ac:dyDescent="0.25">
      <c r="B485" s="1">
        <v>4</v>
      </c>
      <c r="C485" t="s">
        <v>29</v>
      </c>
      <c r="D485" s="31">
        <v>757</v>
      </c>
      <c r="E485" s="1" t="s">
        <v>963</v>
      </c>
      <c r="F485" s="1" t="s">
        <v>27</v>
      </c>
      <c r="G485" s="30" t="s">
        <v>964</v>
      </c>
      <c r="H485" s="14">
        <v>166714</v>
      </c>
      <c r="I485" s="14">
        <v>84268</v>
      </c>
      <c r="J485" s="14">
        <v>0</v>
      </c>
      <c r="K485" s="14">
        <v>-2424</v>
      </c>
      <c r="L485" s="14">
        <v>-15732</v>
      </c>
      <c r="M485" s="14">
        <v>-14907</v>
      </c>
      <c r="N485" s="14">
        <v>457</v>
      </c>
      <c r="O485" s="14">
        <v>-2</v>
      </c>
      <c r="P485" s="14">
        <v>-84929</v>
      </c>
      <c r="Q485" s="14">
        <v>461</v>
      </c>
      <c r="R485" s="14">
        <v>155</v>
      </c>
      <c r="S485" s="14">
        <v>3907</v>
      </c>
      <c r="T485" s="14">
        <v>137968</v>
      </c>
    </row>
    <row r="486" spans="2:20" x14ac:dyDescent="0.25">
      <c r="B486" s="1">
        <v>4</v>
      </c>
      <c r="C486" t="s">
        <v>29</v>
      </c>
      <c r="D486" s="31">
        <v>1629</v>
      </c>
      <c r="E486" s="1" t="s">
        <v>965</v>
      </c>
      <c r="F486" s="1" t="s">
        <v>27</v>
      </c>
      <c r="G486" s="30" t="s">
        <v>966</v>
      </c>
      <c r="H486" s="14">
        <v>140625</v>
      </c>
      <c r="I486" s="14">
        <v>71081</v>
      </c>
      <c r="J486" s="14">
        <v>0</v>
      </c>
      <c r="K486" s="14">
        <v>-2045</v>
      </c>
      <c r="L486" s="14">
        <v>-13270</v>
      </c>
      <c r="M486" s="14">
        <v>-12574</v>
      </c>
      <c r="N486" s="14">
        <v>385</v>
      </c>
      <c r="O486" s="14">
        <v>-1</v>
      </c>
      <c r="P486" s="14">
        <v>-71639</v>
      </c>
      <c r="Q486" s="14">
        <v>389</v>
      </c>
      <c r="R486" s="14">
        <v>131</v>
      </c>
      <c r="S486" s="14">
        <v>-10036</v>
      </c>
      <c r="T486" s="14">
        <v>103046</v>
      </c>
    </row>
    <row r="487" spans="2:20" x14ac:dyDescent="0.25">
      <c r="B487" s="1">
        <v>4</v>
      </c>
      <c r="C487" t="s">
        <v>29</v>
      </c>
      <c r="D487" s="31">
        <v>1942</v>
      </c>
      <c r="E487" s="1" t="s">
        <v>967</v>
      </c>
      <c r="F487" s="1" t="s">
        <v>27</v>
      </c>
      <c r="G487" s="30" t="s">
        <v>968</v>
      </c>
      <c r="H487" s="14">
        <v>54685</v>
      </c>
      <c r="I487" s="14">
        <v>27642</v>
      </c>
      <c r="J487" s="14">
        <v>0</v>
      </c>
      <c r="K487" s="14">
        <v>-795</v>
      </c>
      <c r="L487" s="14">
        <v>-5160</v>
      </c>
      <c r="M487" s="14">
        <v>-4890</v>
      </c>
      <c r="N487" s="14">
        <v>150</v>
      </c>
      <c r="O487" s="14">
        <v>0</v>
      </c>
      <c r="P487" s="14">
        <v>-27858</v>
      </c>
      <c r="Q487" s="14">
        <v>151</v>
      </c>
      <c r="R487" s="14">
        <v>51</v>
      </c>
      <c r="S487" s="14">
        <v>18751</v>
      </c>
      <c r="T487" s="14">
        <v>62727</v>
      </c>
    </row>
    <row r="488" spans="2:20" x14ac:dyDescent="0.25">
      <c r="B488" s="1">
        <v>4</v>
      </c>
      <c r="C488" t="s">
        <v>29</v>
      </c>
      <c r="D488" s="31">
        <v>759</v>
      </c>
      <c r="E488" s="1" t="s">
        <v>969</v>
      </c>
      <c r="F488" s="1" t="s">
        <v>27</v>
      </c>
      <c r="G488" s="30" t="s">
        <v>970</v>
      </c>
      <c r="H488" s="14">
        <v>1139450</v>
      </c>
      <c r="I488" s="14">
        <v>575954</v>
      </c>
      <c r="J488" s="14">
        <v>0</v>
      </c>
      <c r="K488" s="14">
        <v>-16567</v>
      </c>
      <c r="L488" s="14">
        <v>-107527</v>
      </c>
      <c r="M488" s="14">
        <v>-101886</v>
      </c>
      <c r="N488" s="14">
        <v>3121</v>
      </c>
      <c r="O488" s="14">
        <v>-8</v>
      </c>
      <c r="P488" s="14">
        <v>-580471</v>
      </c>
      <c r="Q488" s="14">
        <v>3149</v>
      </c>
      <c r="R488" s="14">
        <v>1058</v>
      </c>
      <c r="S488" s="14">
        <v>106494</v>
      </c>
      <c r="T488" s="14">
        <v>1022767</v>
      </c>
    </row>
    <row r="489" spans="2:20" x14ac:dyDescent="0.25">
      <c r="B489" s="1">
        <v>4</v>
      </c>
      <c r="C489" t="s">
        <v>29</v>
      </c>
      <c r="D489" s="31">
        <v>760</v>
      </c>
      <c r="E489" s="1" t="s">
        <v>971</v>
      </c>
      <c r="F489" s="1" t="s">
        <v>27</v>
      </c>
      <c r="G489" s="30" t="s">
        <v>972</v>
      </c>
      <c r="H489" s="14">
        <v>288152</v>
      </c>
      <c r="I489" s="14">
        <v>145651</v>
      </c>
      <c r="J489" s="14">
        <v>0</v>
      </c>
      <c r="K489" s="14">
        <v>-4190</v>
      </c>
      <c r="L489" s="14">
        <v>-27192</v>
      </c>
      <c r="M489" s="14">
        <v>-25766</v>
      </c>
      <c r="N489" s="14">
        <v>789</v>
      </c>
      <c r="O489" s="14">
        <v>-3</v>
      </c>
      <c r="P489" s="14">
        <v>-146793</v>
      </c>
      <c r="Q489" s="14">
        <v>796</v>
      </c>
      <c r="R489" s="14">
        <v>268</v>
      </c>
      <c r="S489" s="14">
        <v>-17658</v>
      </c>
      <c r="T489" s="14">
        <v>214054</v>
      </c>
    </row>
    <row r="490" spans="2:20" x14ac:dyDescent="0.25">
      <c r="B490" s="1">
        <v>4</v>
      </c>
      <c r="C490" t="s">
        <v>29</v>
      </c>
      <c r="D490" s="31">
        <v>1779</v>
      </c>
      <c r="E490" s="1" t="s">
        <v>973</v>
      </c>
      <c r="F490" s="1" t="s">
        <v>27</v>
      </c>
      <c r="G490" s="30" t="s">
        <v>974</v>
      </c>
      <c r="H490" s="14">
        <v>4402180</v>
      </c>
      <c r="I490" s="14">
        <v>2225153</v>
      </c>
      <c r="J490" s="14">
        <v>0</v>
      </c>
      <c r="K490" s="14">
        <v>-64006</v>
      </c>
      <c r="L490" s="14">
        <v>-415421</v>
      </c>
      <c r="M490" s="14">
        <v>-393629</v>
      </c>
      <c r="N490" s="14">
        <v>12058</v>
      </c>
      <c r="O490" s="14">
        <v>-29</v>
      </c>
      <c r="P490" s="14">
        <v>-2242607</v>
      </c>
      <c r="Q490" s="14">
        <v>12165</v>
      </c>
      <c r="R490" s="14">
        <v>4089</v>
      </c>
      <c r="S490" s="14">
        <v>-609149</v>
      </c>
      <c r="T490" s="14">
        <v>2930804</v>
      </c>
    </row>
    <row r="491" spans="2:20" x14ac:dyDescent="0.25">
      <c r="B491" s="1">
        <v>4</v>
      </c>
      <c r="C491" t="s">
        <v>29</v>
      </c>
      <c r="D491" s="31">
        <v>761</v>
      </c>
      <c r="E491" s="1" t="s">
        <v>975</v>
      </c>
      <c r="F491" s="1" t="s">
        <v>27</v>
      </c>
      <c r="G491" s="30" t="s">
        <v>976</v>
      </c>
      <c r="H491" s="14">
        <v>126008</v>
      </c>
      <c r="I491" s="14">
        <v>63693</v>
      </c>
      <c r="J491" s="14">
        <v>0</v>
      </c>
      <c r="K491" s="14">
        <v>-1832</v>
      </c>
      <c r="L491" s="14">
        <v>-11891</v>
      </c>
      <c r="M491" s="14">
        <v>-11267</v>
      </c>
      <c r="N491" s="14">
        <v>345</v>
      </c>
      <c r="O491" s="14">
        <v>0</v>
      </c>
      <c r="P491" s="14">
        <v>-64192</v>
      </c>
      <c r="Q491" s="14">
        <v>348</v>
      </c>
      <c r="R491" s="14">
        <v>117</v>
      </c>
      <c r="S491" s="14">
        <v>3929</v>
      </c>
      <c r="T491" s="14">
        <v>105258</v>
      </c>
    </row>
    <row r="492" spans="2:20" x14ac:dyDescent="0.25">
      <c r="B492" s="1">
        <v>4</v>
      </c>
      <c r="C492" t="s">
        <v>29</v>
      </c>
      <c r="D492" s="31">
        <v>1353</v>
      </c>
      <c r="E492" s="1" t="s">
        <v>977</v>
      </c>
      <c r="F492" s="1" t="s">
        <v>27</v>
      </c>
      <c r="G492" s="30" t="s">
        <v>978</v>
      </c>
      <c r="H492" s="14">
        <v>40214</v>
      </c>
      <c r="I492" s="14">
        <v>20327</v>
      </c>
      <c r="J492" s="14">
        <v>0</v>
      </c>
      <c r="K492" s="14">
        <v>-585</v>
      </c>
      <c r="L492" s="14">
        <v>-3795</v>
      </c>
      <c r="M492" s="14">
        <v>-3596</v>
      </c>
      <c r="N492" s="14">
        <v>110</v>
      </c>
      <c r="O492" s="14">
        <v>1</v>
      </c>
      <c r="P492" s="14">
        <v>-20486</v>
      </c>
      <c r="Q492" s="14">
        <v>111</v>
      </c>
      <c r="R492" s="14">
        <v>37</v>
      </c>
      <c r="S492" s="14">
        <v>-2426</v>
      </c>
      <c r="T492" s="14">
        <v>29912</v>
      </c>
    </row>
    <row r="493" spans="2:20" x14ac:dyDescent="0.25">
      <c r="B493" s="1">
        <v>4</v>
      </c>
      <c r="C493" t="s">
        <v>29</v>
      </c>
      <c r="D493" s="31">
        <v>763</v>
      </c>
      <c r="E493" s="1" t="s">
        <v>979</v>
      </c>
      <c r="F493" s="1" t="s">
        <v>27</v>
      </c>
      <c r="G493" s="30" t="s">
        <v>980</v>
      </c>
      <c r="H493" s="14">
        <v>307981</v>
      </c>
      <c r="I493" s="14">
        <v>155674</v>
      </c>
      <c r="J493" s="14">
        <v>0</v>
      </c>
      <c r="K493" s="14">
        <v>-4478</v>
      </c>
      <c r="L493" s="14">
        <v>-29063</v>
      </c>
      <c r="M493" s="14">
        <v>-27539</v>
      </c>
      <c r="N493" s="14">
        <v>844</v>
      </c>
      <c r="O493" s="14">
        <v>-2</v>
      </c>
      <c r="P493" s="14">
        <v>-156895</v>
      </c>
      <c r="Q493" s="14">
        <v>851</v>
      </c>
      <c r="R493" s="14">
        <v>286</v>
      </c>
      <c r="S493" s="14">
        <v>-55984</v>
      </c>
      <c r="T493" s="14">
        <v>191675</v>
      </c>
    </row>
    <row r="494" spans="2:20" x14ac:dyDescent="0.25">
      <c r="B494" s="1">
        <v>4</v>
      </c>
      <c r="C494" t="s">
        <v>29</v>
      </c>
      <c r="D494" s="31">
        <v>764</v>
      </c>
      <c r="E494" s="1" t="s">
        <v>981</v>
      </c>
      <c r="F494" s="1" t="s">
        <v>27</v>
      </c>
      <c r="G494" s="30" t="s">
        <v>982</v>
      </c>
      <c r="H494" s="14">
        <v>15802272</v>
      </c>
      <c r="I494" s="14">
        <v>7987516</v>
      </c>
      <c r="J494" s="14">
        <v>0</v>
      </c>
      <c r="K494" s="14">
        <v>-229759</v>
      </c>
      <c r="L494" s="14">
        <v>-1491213</v>
      </c>
      <c r="M494" s="14">
        <v>-1412988</v>
      </c>
      <c r="N494" s="14">
        <v>43283</v>
      </c>
      <c r="O494" s="14">
        <v>-108</v>
      </c>
      <c r="P494" s="14">
        <v>-8050168</v>
      </c>
      <c r="Q494" s="14">
        <v>43669</v>
      </c>
      <c r="R494" s="14">
        <v>14678</v>
      </c>
      <c r="S494" s="14">
        <v>1222495</v>
      </c>
      <c r="T494" s="14">
        <v>13929677</v>
      </c>
    </row>
    <row r="495" spans="2:20" x14ac:dyDescent="0.25">
      <c r="B495" s="1">
        <v>4</v>
      </c>
      <c r="C495" t="s">
        <v>29</v>
      </c>
      <c r="D495" s="31">
        <v>765</v>
      </c>
      <c r="E495" s="1" t="s">
        <v>983</v>
      </c>
      <c r="F495" s="1" t="s">
        <v>27</v>
      </c>
      <c r="G495" s="30" t="s">
        <v>984</v>
      </c>
      <c r="H495" s="14">
        <v>750987</v>
      </c>
      <c r="I495" s="14">
        <v>379599</v>
      </c>
      <c r="J495" s="14">
        <v>0</v>
      </c>
      <c r="K495" s="14">
        <v>-10919</v>
      </c>
      <c r="L495" s="14">
        <v>-70868</v>
      </c>
      <c r="M495" s="14">
        <v>-67151</v>
      </c>
      <c r="N495" s="14">
        <v>2057</v>
      </c>
      <c r="O495" s="14">
        <v>-4</v>
      </c>
      <c r="P495" s="14">
        <v>-382576</v>
      </c>
      <c r="Q495" s="14">
        <v>2075</v>
      </c>
      <c r="R495" s="14">
        <v>698</v>
      </c>
      <c r="S495" s="14">
        <v>-40138</v>
      </c>
      <c r="T495" s="14">
        <v>563760</v>
      </c>
    </row>
    <row r="496" spans="2:20" x14ac:dyDescent="0.25">
      <c r="B496" s="1">
        <v>4</v>
      </c>
      <c r="C496" t="s">
        <v>29</v>
      </c>
      <c r="D496" s="31">
        <v>766</v>
      </c>
      <c r="E496" s="1" t="s">
        <v>985</v>
      </c>
      <c r="F496" s="1" t="s">
        <v>27</v>
      </c>
      <c r="G496" s="30" t="s">
        <v>986</v>
      </c>
      <c r="H496" s="14">
        <v>182866</v>
      </c>
      <c r="I496" s="14">
        <v>92433</v>
      </c>
      <c r="J496" s="14">
        <v>0</v>
      </c>
      <c r="K496" s="14">
        <v>-2659</v>
      </c>
      <c r="L496" s="14">
        <v>-17257</v>
      </c>
      <c r="M496" s="14">
        <v>-16351</v>
      </c>
      <c r="N496" s="14">
        <v>501</v>
      </c>
      <c r="O496" s="14">
        <v>-2</v>
      </c>
      <c r="P496" s="14">
        <v>-93158</v>
      </c>
      <c r="Q496" s="14">
        <v>505</v>
      </c>
      <c r="R496" s="14">
        <v>170</v>
      </c>
      <c r="S496" s="14">
        <v>-26146</v>
      </c>
      <c r="T496" s="14">
        <v>120902</v>
      </c>
    </row>
    <row r="497" spans="2:20" x14ac:dyDescent="0.25">
      <c r="B497" s="1">
        <v>4</v>
      </c>
      <c r="C497" t="s">
        <v>29</v>
      </c>
      <c r="D497" s="31">
        <v>767</v>
      </c>
      <c r="E497" s="1" t="s">
        <v>987</v>
      </c>
      <c r="F497" s="1" t="s">
        <v>27</v>
      </c>
      <c r="G497" s="30" t="s">
        <v>988</v>
      </c>
      <c r="H497" s="14">
        <v>6331704</v>
      </c>
      <c r="I497" s="14">
        <v>3200463</v>
      </c>
      <c r="J497" s="14">
        <v>0</v>
      </c>
      <c r="K497" s="14">
        <v>-92061</v>
      </c>
      <c r="L497" s="14">
        <v>-597504</v>
      </c>
      <c r="M497" s="14">
        <v>-566160</v>
      </c>
      <c r="N497" s="14">
        <v>17343</v>
      </c>
      <c r="O497" s="14">
        <v>-42</v>
      </c>
      <c r="P497" s="14">
        <v>-3225566</v>
      </c>
      <c r="Q497" s="14">
        <v>17497</v>
      </c>
      <c r="R497" s="14">
        <v>5881</v>
      </c>
      <c r="S497" s="14">
        <v>-42475</v>
      </c>
      <c r="T497" s="14">
        <v>5049080</v>
      </c>
    </row>
    <row r="498" spans="2:20" x14ac:dyDescent="0.25">
      <c r="B498" s="1">
        <v>4</v>
      </c>
      <c r="C498" t="s">
        <v>29</v>
      </c>
      <c r="D498" s="31">
        <v>768</v>
      </c>
      <c r="E498" s="1" t="s">
        <v>989</v>
      </c>
      <c r="F498" s="1" t="s">
        <v>27</v>
      </c>
      <c r="G498" s="30" t="s">
        <v>990</v>
      </c>
      <c r="H498" s="14">
        <v>29349</v>
      </c>
      <c r="I498" s="14">
        <v>14835</v>
      </c>
      <c r="J498" s="14">
        <v>0</v>
      </c>
      <c r="K498" s="14">
        <v>-427</v>
      </c>
      <c r="L498" s="14">
        <v>-2770</v>
      </c>
      <c r="M498" s="14">
        <v>-2624</v>
      </c>
      <c r="N498" s="14">
        <v>80</v>
      </c>
      <c r="O498" s="14">
        <v>-4</v>
      </c>
      <c r="P498" s="14">
        <v>-14951</v>
      </c>
      <c r="Q498" s="14">
        <v>81</v>
      </c>
      <c r="R498" s="14">
        <v>27</v>
      </c>
      <c r="S498" s="14">
        <v>-3504</v>
      </c>
      <c r="T498" s="14">
        <v>20092</v>
      </c>
    </row>
    <row r="499" spans="2:20" x14ac:dyDescent="0.25">
      <c r="B499" s="1">
        <v>4</v>
      </c>
      <c r="C499" t="s">
        <v>29</v>
      </c>
      <c r="D499" s="31">
        <v>769</v>
      </c>
      <c r="E499" s="1" t="s">
        <v>991</v>
      </c>
      <c r="F499" s="1" t="s">
        <v>27</v>
      </c>
      <c r="G499" s="30" t="s">
        <v>992</v>
      </c>
      <c r="H499" s="14">
        <v>420723</v>
      </c>
      <c r="I499" s="14">
        <v>212661</v>
      </c>
      <c r="J499" s="14">
        <v>0</v>
      </c>
      <c r="K499" s="14">
        <v>-6117</v>
      </c>
      <c r="L499" s="14">
        <v>-39702</v>
      </c>
      <c r="M499" s="14">
        <v>-37620</v>
      </c>
      <c r="N499" s="14">
        <v>1152</v>
      </c>
      <c r="O499" s="14">
        <v>-3</v>
      </c>
      <c r="P499" s="14">
        <v>-214329</v>
      </c>
      <c r="Q499" s="14">
        <v>1163</v>
      </c>
      <c r="R499" s="14">
        <v>391</v>
      </c>
      <c r="S499" s="14">
        <v>52658</v>
      </c>
      <c r="T499" s="14">
        <v>390977</v>
      </c>
    </row>
    <row r="500" spans="2:20" x14ac:dyDescent="0.25">
      <c r="B500" s="1">
        <v>4</v>
      </c>
      <c r="C500" t="s">
        <v>29</v>
      </c>
      <c r="D500" s="31">
        <v>170</v>
      </c>
      <c r="E500" s="1" t="s">
        <v>993</v>
      </c>
      <c r="F500" s="1" t="s">
        <v>27</v>
      </c>
      <c r="G500" s="30" t="s">
        <v>994</v>
      </c>
      <c r="H500" s="14">
        <v>42292</v>
      </c>
      <c r="I500" s="14">
        <v>21377</v>
      </c>
      <c r="J500" s="14">
        <v>0</v>
      </c>
      <c r="K500" s="14">
        <v>-615</v>
      </c>
      <c r="L500" s="14">
        <v>-3991</v>
      </c>
      <c r="M500" s="14">
        <v>-3782</v>
      </c>
      <c r="N500" s="14">
        <v>116</v>
      </c>
      <c r="O500" s="14">
        <v>-1</v>
      </c>
      <c r="P500" s="14">
        <v>-21545</v>
      </c>
      <c r="Q500" s="14">
        <v>117</v>
      </c>
      <c r="R500" s="14">
        <v>39</v>
      </c>
      <c r="S500" s="14">
        <v>-6852</v>
      </c>
      <c r="T500" s="14">
        <v>27155</v>
      </c>
    </row>
    <row r="501" spans="2:20" x14ac:dyDescent="0.25">
      <c r="B501" s="1">
        <v>4</v>
      </c>
      <c r="C501" t="s">
        <v>29</v>
      </c>
      <c r="D501" s="31">
        <v>770</v>
      </c>
      <c r="E501" s="1" t="s">
        <v>995</v>
      </c>
      <c r="F501" s="1" t="s">
        <v>27</v>
      </c>
      <c r="G501" s="30" t="s">
        <v>996</v>
      </c>
      <c r="H501" s="14">
        <v>237633</v>
      </c>
      <c r="I501" s="14">
        <v>120115</v>
      </c>
      <c r="J501" s="14">
        <v>0</v>
      </c>
      <c r="K501" s="14">
        <v>-3455</v>
      </c>
      <c r="L501" s="14">
        <v>-22425</v>
      </c>
      <c r="M501" s="14">
        <v>-21248</v>
      </c>
      <c r="N501" s="14">
        <v>651</v>
      </c>
      <c r="O501" s="14">
        <v>-3</v>
      </c>
      <c r="P501" s="14">
        <v>-121057</v>
      </c>
      <c r="Q501" s="14">
        <v>657</v>
      </c>
      <c r="R501" s="14">
        <v>221</v>
      </c>
      <c r="S501" s="14">
        <v>-42590</v>
      </c>
      <c r="T501" s="14">
        <v>148499</v>
      </c>
    </row>
    <row r="502" spans="2:20" x14ac:dyDescent="0.25">
      <c r="B502" s="1">
        <v>4</v>
      </c>
      <c r="C502" t="s">
        <v>29</v>
      </c>
      <c r="D502" s="31">
        <v>1887</v>
      </c>
      <c r="E502" s="1" t="s">
        <v>997</v>
      </c>
      <c r="F502" s="1" t="s">
        <v>27</v>
      </c>
      <c r="G502" s="30" t="s">
        <v>998</v>
      </c>
      <c r="H502" s="14">
        <v>56430</v>
      </c>
      <c r="I502" s="14">
        <v>28524</v>
      </c>
      <c r="J502" s="14">
        <v>0</v>
      </c>
      <c r="K502" s="14">
        <v>-820</v>
      </c>
      <c r="L502" s="14">
        <v>-5325</v>
      </c>
      <c r="M502" s="14">
        <v>-5046</v>
      </c>
      <c r="N502" s="14">
        <v>155</v>
      </c>
      <c r="O502" s="14">
        <v>-1</v>
      </c>
      <c r="P502" s="14">
        <v>-28747</v>
      </c>
      <c r="Q502" s="14">
        <v>156</v>
      </c>
      <c r="R502" s="14">
        <v>52</v>
      </c>
      <c r="S502" s="14">
        <v>-16110</v>
      </c>
      <c r="T502" s="14">
        <v>29268</v>
      </c>
    </row>
    <row r="503" spans="2:20" x14ac:dyDescent="0.25">
      <c r="B503" s="1">
        <v>4</v>
      </c>
      <c r="C503" t="s">
        <v>29</v>
      </c>
      <c r="D503" s="31">
        <v>1588</v>
      </c>
      <c r="E503" s="1" t="s">
        <v>999</v>
      </c>
      <c r="F503" s="1" t="s">
        <v>27</v>
      </c>
      <c r="G503" s="30" t="s">
        <v>1000</v>
      </c>
      <c r="H503" s="14">
        <v>550767</v>
      </c>
      <c r="I503" s="14">
        <v>278394</v>
      </c>
      <c r="J503" s="14">
        <v>0</v>
      </c>
      <c r="K503" s="14">
        <v>-8008</v>
      </c>
      <c r="L503" s="14">
        <v>-51974</v>
      </c>
      <c r="M503" s="14">
        <v>-49248</v>
      </c>
      <c r="N503" s="14">
        <v>1509</v>
      </c>
      <c r="O503" s="14">
        <v>-3</v>
      </c>
      <c r="P503" s="14">
        <v>-280578</v>
      </c>
      <c r="Q503" s="14">
        <v>1522</v>
      </c>
      <c r="R503" s="14">
        <v>512</v>
      </c>
      <c r="S503" s="14">
        <v>-50750</v>
      </c>
      <c r="T503" s="14">
        <v>392143</v>
      </c>
    </row>
    <row r="504" spans="2:20" x14ac:dyDescent="0.25">
      <c r="B504" s="1">
        <v>4</v>
      </c>
      <c r="C504" t="s">
        <v>29</v>
      </c>
      <c r="D504" s="31">
        <v>772</v>
      </c>
      <c r="E504" s="1" t="s">
        <v>1001</v>
      </c>
      <c r="F504" s="1" t="s">
        <v>27</v>
      </c>
      <c r="G504" s="30" t="s">
        <v>1002</v>
      </c>
      <c r="H504" s="14">
        <v>129488</v>
      </c>
      <c r="I504" s="14">
        <v>65452</v>
      </c>
      <c r="J504" s="14">
        <v>0</v>
      </c>
      <c r="K504" s="14">
        <v>-1883</v>
      </c>
      <c r="L504" s="14">
        <v>-12219</v>
      </c>
      <c r="M504" s="14">
        <v>-11578</v>
      </c>
      <c r="N504" s="14">
        <v>355</v>
      </c>
      <c r="O504" s="14">
        <v>1</v>
      </c>
      <c r="P504" s="14">
        <v>-65965</v>
      </c>
      <c r="Q504" s="14">
        <v>358</v>
      </c>
      <c r="R504" s="14">
        <v>120</v>
      </c>
      <c r="S504" s="14">
        <v>35379</v>
      </c>
      <c r="T504" s="14">
        <v>139508</v>
      </c>
    </row>
    <row r="505" spans="2:20" x14ac:dyDescent="0.25">
      <c r="B505" s="1">
        <v>4</v>
      </c>
      <c r="C505" t="s">
        <v>29</v>
      </c>
      <c r="D505" s="31">
        <v>771</v>
      </c>
      <c r="E505" s="1" t="s">
        <v>1003</v>
      </c>
      <c r="F505" s="1" t="s">
        <v>27</v>
      </c>
      <c r="G505" s="30" t="s">
        <v>1004</v>
      </c>
      <c r="H505" s="14">
        <v>418502</v>
      </c>
      <c r="I505" s="14">
        <v>211539</v>
      </c>
      <c r="J505" s="14">
        <v>0</v>
      </c>
      <c r="K505" s="14">
        <v>-6085</v>
      </c>
      <c r="L505" s="14">
        <v>-39493</v>
      </c>
      <c r="M505" s="14">
        <v>-37421</v>
      </c>
      <c r="N505" s="14">
        <v>1146</v>
      </c>
      <c r="O505" s="14">
        <v>-3</v>
      </c>
      <c r="P505" s="14">
        <v>-213198</v>
      </c>
      <c r="Q505" s="14">
        <v>1157</v>
      </c>
      <c r="R505" s="14">
        <v>389</v>
      </c>
      <c r="S505" s="14">
        <v>151100</v>
      </c>
      <c r="T505" s="14">
        <v>487633</v>
      </c>
    </row>
    <row r="506" spans="2:20" x14ac:dyDescent="0.25">
      <c r="B506" s="1">
        <v>4</v>
      </c>
      <c r="C506" t="s">
        <v>29</v>
      </c>
      <c r="D506" s="31">
        <v>773</v>
      </c>
      <c r="E506" s="1" t="s">
        <v>1005</v>
      </c>
      <c r="F506" s="1" t="s">
        <v>27</v>
      </c>
      <c r="G506" s="30" t="s">
        <v>1006</v>
      </c>
      <c r="H506" s="14">
        <v>898847</v>
      </c>
      <c r="I506" s="14">
        <v>454337</v>
      </c>
      <c r="J506" s="14">
        <v>0</v>
      </c>
      <c r="K506" s="14">
        <v>-13069</v>
      </c>
      <c r="L506" s="14">
        <v>-84821</v>
      </c>
      <c r="M506" s="14">
        <v>-80372</v>
      </c>
      <c r="N506" s="14">
        <v>2462</v>
      </c>
      <c r="O506" s="14">
        <v>-6</v>
      </c>
      <c r="P506" s="14">
        <v>-457900</v>
      </c>
      <c r="Q506" s="14">
        <v>2484</v>
      </c>
      <c r="R506" s="14">
        <v>835</v>
      </c>
      <c r="S506" s="14">
        <v>-43733</v>
      </c>
      <c r="T506" s="14">
        <v>679064</v>
      </c>
    </row>
    <row r="507" spans="2:20" x14ac:dyDescent="0.25">
      <c r="B507" s="1">
        <v>4</v>
      </c>
      <c r="C507" t="s">
        <v>29</v>
      </c>
      <c r="D507" s="31">
        <v>776</v>
      </c>
      <c r="E507" s="1" t="s">
        <v>1007</v>
      </c>
      <c r="F507" s="1" t="s">
        <v>27</v>
      </c>
      <c r="G507" s="30" t="s">
        <v>1008</v>
      </c>
      <c r="H507" s="14">
        <v>716908</v>
      </c>
      <c r="I507" s="14">
        <v>362373</v>
      </c>
      <c r="J507" s="14">
        <v>0</v>
      </c>
      <c r="K507" s="14">
        <v>-10424</v>
      </c>
      <c r="L507" s="14">
        <v>-67652</v>
      </c>
      <c r="M507" s="14">
        <v>-64104</v>
      </c>
      <c r="N507" s="14">
        <v>1964</v>
      </c>
      <c r="O507" s="14">
        <v>-6</v>
      </c>
      <c r="P507" s="14">
        <v>-365215</v>
      </c>
      <c r="Q507" s="14">
        <v>1981</v>
      </c>
      <c r="R507" s="14">
        <v>666</v>
      </c>
      <c r="S507" s="14">
        <v>22723</v>
      </c>
      <c r="T507" s="14">
        <v>599214</v>
      </c>
    </row>
    <row r="508" spans="2:20" x14ac:dyDescent="0.25">
      <c r="B508" s="1">
        <v>4</v>
      </c>
      <c r="C508" t="s">
        <v>29</v>
      </c>
      <c r="D508" s="31">
        <v>777</v>
      </c>
      <c r="E508" s="1" t="s">
        <v>1009</v>
      </c>
      <c r="F508" s="1" t="s">
        <v>27</v>
      </c>
      <c r="G508" s="30" t="s">
        <v>1010</v>
      </c>
      <c r="H508" s="14">
        <v>8586522</v>
      </c>
      <c r="I508" s="14">
        <v>4340197</v>
      </c>
      <c r="J508" s="14">
        <v>0</v>
      </c>
      <c r="K508" s="14">
        <v>-124845</v>
      </c>
      <c r="L508" s="14">
        <v>-810284</v>
      </c>
      <c r="M508" s="14">
        <v>-767779</v>
      </c>
      <c r="N508" s="14">
        <v>23519</v>
      </c>
      <c r="O508" s="14">
        <v>-58</v>
      </c>
      <c r="P508" s="14">
        <v>-4374240</v>
      </c>
      <c r="Q508" s="14">
        <v>23728</v>
      </c>
      <c r="R508" s="14">
        <v>7976</v>
      </c>
      <c r="S508" s="14">
        <v>-1052041</v>
      </c>
      <c r="T508" s="14">
        <v>5852695</v>
      </c>
    </row>
    <row r="509" spans="2:20" x14ac:dyDescent="0.25">
      <c r="B509" s="1">
        <v>4</v>
      </c>
      <c r="C509" t="s">
        <v>29</v>
      </c>
      <c r="D509" s="31">
        <v>778</v>
      </c>
      <c r="E509" s="1" t="s">
        <v>1011</v>
      </c>
      <c r="F509" s="1" t="s">
        <v>27</v>
      </c>
      <c r="G509" s="30" t="s">
        <v>1012</v>
      </c>
      <c r="H509" s="14">
        <v>539074</v>
      </c>
      <c r="I509" s="14">
        <v>272484</v>
      </c>
      <c r="J509" s="14">
        <v>0</v>
      </c>
      <c r="K509" s="14">
        <v>-7838</v>
      </c>
      <c r="L509" s="14">
        <v>-50871</v>
      </c>
      <c r="M509" s="14">
        <v>-48202</v>
      </c>
      <c r="N509" s="14">
        <v>1477</v>
      </c>
      <c r="O509" s="14">
        <v>-5</v>
      </c>
      <c r="P509" s="14">
        <v>-274621</v>
      </c>
      <c r="Q509" s="14">
        <v>1490</v>
      </c>
      <c r="R509" s="14">
        <v>501</v>
      </c>
      <c r="S509" s="14">
        <v>-123188</v>
      </c>
      <c r="T509" s="14">
        <v>310301</v>
      </c>
    </row>
    <row r="510" spans="2:20" x14ac:dyDescent="0.25">
      <c r="B510" s="1">
        <v>4</v>
      </c>
      <c r="C510" t="s">
        <v>29</v>
      </c>
      <c r="D510" s="31">
        <v>779</v>
      </c>
      <c r="E510" s="1" t="s">
        <v>1013</v>
      </c>
      <c r="F510" s="1" t="s">
        <v>27</v>
      </c>
      <c r="G510" s="30" t="s">
        <v>1014</v>
      </c>
      <c r="H510" s="14">
        <v>321151</v>
      </c>
      <c r="I510" s="14">
        <v>162331</v>
      </c>
      <c r="J510" s="14">
        <v>0</v>
      </c>
      <c r="K510" s="14">
        <v>-4669</v>
      </c>
      <c r="L510" s="14">
        <v>-30306</v>
      </c>
      <c r="M510" s="14">
        <v>-28716</v>
      </c>
      <c r="N510" s="14">
        <v>880</v>
      </c>
      <c r="O510" s="14">
        <v>-2</v>
      </c>
      <c r="P510" s="14">
        <v>-163604</v>
      </c>
      <c r="Q510" s="14">
        <v>887</v>
      </c>
      <c r="R510" s="14">
        <v>298</v>
      </c>
      <c r="S510" s="14">
        <v>-15762</v>
      </c>
      <c r="T510" s="14">
        <v>242488</v>
      </c>
    </row>
    <row r="511" spans="2:20" x14ac:dyDescent="0.25">
      <c r="B511" s="1">
        <v>4</v>
      </c>
      <c r="C511" t="s">
        <v>29</v>
      </c>
      <c r="D511" s="31">
        <v>1345</v>
      </c>
      <c r="E511" s="1" t="s">
        <v>1015</v>
      </c>
      <c r="F511" s="1" t="s">
        <v>27</v>
      </c>
      <c r="G511" s="30" t="s">
        <v>1016</v>
      </c>
      <c r="H511" s="14">
        <v>10276193</v>
      </c>
      <c r="I511" s="14">
        <v>5194269</v>
      </c>
      <c r="J511" s="14">
        <v>0</v>
      </c>
      <c r="K511" s="14">
        <v>-149412</v>
      </c>
      <c r="L511" s="14">
        <v>-969734</v>
      </c>
      <c r="M511" s="14">
        <v>-918864</v>
      </c>
      <c r="N511" s="14">
        <v>28147</v>
      </c>
      <c r="O511" s="14">
        <v>-72</v>
      </c>
      <c r="P511" s="14">
        <v>-5235011</v>
      </c>
      <c r="Q511" s="14">
        <v>28398</v>
      </c>
      <c r="R511" s="14">
        <v>9545</v>
      </c>
      <c r="S511" s="14">
        <v>-641000</v>
      </c>
      <c r="T511" s="14">
        <v>7622459</v>
      </c>
    </row>
    <row r="512" spans="2:20" x14ac:dyDescent="0.25">
      <c r="B512" s="1">
        <v>4</v>
      </c>
      <c r="C512" t="s">
        <v>29</v>
      </c>
      <c r="D512" s="31">
        <v>783</v>
      </c>
      <c r="E512" s="1" t="s">
        <v>1017</v>
      </c>
      <c r="F512" s="1" t="s">
        <v>27</v>
      </c>
      <c r="G512" s="30" t="s">
        <v>1018</v>
      </c>
      <c r="H512" s="14">
        <v>55398</v>
      </c>
      <c r="I512" s="14">
        <v>28002</v>
      </c>
      <c r="J512" s="14">
        <v>0</v>
      </c>
      <c r="K512" s="14">
        <v>-805</v>
      </c>
      <c r="L512" s="14">
        <v>-5228</v>
      </c>
      <c r="M512" s="14">
        <v>-4954</v>
      </c>
      <c r="N512" s="14">
        <v>152</v>
      </c>
      <c r="O512" s="14">
        <v>1</v>
      </c>
      <c r="P512" s="14">
        <v>-28222</v>
      </c>
      <c r="Q512" s="14">
        <v>153</v>
      </c>
      <c r="R512" s="14">
        <v>51</v>
      </c>
      <c r="S512" s="14">
        <v>-1127</v>
      </c>
      <c r="T512" s="14">
        <v>43421</v>
      </c>
    </row>
    <row r="513" spans="2:20" x14ac:dyDescent="0.25">
      <c r="B513" s="1">
        <v>4</v>
      </c>
      <c r="C513" t="s">
        <v>29</v>
      </c>
      <c r="D513" s="31">
        <v>784</v>
      </c>
      <c r="E513" s="1" t="s">
        <v>1019</v>
      </c>
      <c r="F513" s="1" t="s">
        <v>27</v>
      </c>
      <c r="G513" s="30" t="s">
        <v>1020</v>
      </c>
      <c r="H513" s="14">
        <v>74779</v>
      </c>
      <c r="I513" s="14">
        <v>37798</v>
      </c>
      <c r="J513" s="14">
        <v>0</v>
      </c>
      <c r="K513" s="14">
        <v>-1087</v>
      </c>
      <c r="L513" s="14">
        <v>-7057</v>
      </c>
      <c r="M513" s="14">
        <v>-6686</v>
      </c>
      <c r="N513" s="14">
        <v>205</v>
      </c>
      <c r="O513" s="14">
        <v>-1</v>
      </c>
      <c r="P513" s="14">
        <v>-38095</v>
      </c>
      <c r="Q513" s="14">
        <v>207</v>
      </c>
      <c r="R513" s="14">
        <v>69</v>
      </c>
      <c r="S513" s="14">
        <v>894</v>
      </c>
      <c r="T513" s="14">
        <v>61026</v>
      </c>
    </row>
    <row r="514" spans="2:20" x14ac:dyDescent="0.25">
      <c r="B514" s="1">
        <v>4</v>
      </c>
      <c r="C514" t="s">
        <v>29</v>
      </c>
      <c r="D514" s="31">
        <v>786</v>
      </c>
      <c r="E514" s="1" t="s">
        <v>1021</v>
      </c>
      <c r="F514" s="1" t="s">
        <v>27</v>
      </c>
      <c r="G514" s="30" t="s">
        <v>1022</v>
      </c>
      <c r="H514" s="14">
        <v>94278</v>
      </c>
      <c r="I514" s="14">
        <v>47654</v>
      </c>
      <c r="J514" s="14">
        <v>0</v>
      </c>
      <c r="K514" s="14">
        <v>-1371</v>
      </c>
      <c r="L514" s="14">
        <v>-8897</v>
      </c>
      <c r="M514" s="14">
        <v>-8430</v>
      </c>
      <c r="N514" s="14">
        <v>258</v>
      </c>
      <c r="O514" s="14">
        <v>0</v>
      </c>
      <c r="P514" s="14">
        <v>-48028</v>
      </c>
      <c r="Q514" s="14">
        <v>261</v>
      </c>
      <c r="R514" s="14">
        <v>88</v>
      </c>
      <c r="S514" s="14">
        <v>4309</v>
      </c>
      <c r="T514" s="14">
        <v>80122</v>
      </c>
    </row>
    <row r="515" spans="2:20" x14ac:dyDescent="0.25">
      <c r="B515" s="1">
        <v>4</v>
      </c>
      <c r="C515" t="s">
        <v>29</v>
      </c>
      <c r="D515" s="31">
        <v>1983</v>
      </c>
      <c r="E515" s="1" t="s">
        <v>1023</v>
      </c>
      <c r="F515" s="1" t="s">
        <v>27</v>
      </c>
      <c r="G515" s="30" t="s">
        <v>1024</v>
      </c>
      <c r="H515" s="14">
        <v>57860</v>
      </c>
      <c r="I515" s="14">
        <v>29246</v>
      </c>
      <c r="J515" s="14">
        <v>0</v>
      </c>
      <c r="K515" s="14">
        <v>-841</v>
      </c>
      <c r="L515" s="14">
        <v>-5460</v>
      </c>
      <c r="M515" s="14">
        <v>-5174</v>
      </c>
      <c r="N515" s="14">
        <v>158</v>
      </c>
      <c r="O515" s="14">
        <v>1</v>
      </c>
      <c r="P515" s="14">
        <v>-29476</v>
      </c>
      <c r="Q515" s="14">
        <v>160</v>
      </c>
      <c r="R515" s="14">
        <v>54</v>
      </c>
      <c r="S515" s="14">
        <v>-5732</v>
      </c>
      <c r="T515" s="14">
        <v>40796</v>
      </c>
    </row>
    <row r="516" spans="2:20" x14ac:dyDescent="0.25">
      <c r="B516" s="1">
        <v>4</v>
      </c>
      <c r="C516" t="s">
        <v>29</v>
      </c>
      <c r="D516" s="31">
        <v>788</v>
      </c>
      <c r="E516" s="1" t="s">
        <v>1025</v>
      </c>
      <c r="F516" s="1" t="s">
        <v>27</v>
      </c>
      <c r="G516" s="30" t="s">
        <v>1026</v>
      </c>
      <c r="H516" s="14">
        <v>215458</v>
      </c>
      <c r="I516" s="14">
        <v>108907</v>
      </c>
      <c r="J516" s="14">
        <v>0</v>
      </c>
      <c r="K516" s="14">
        <v>-3133</v>
      </c>
      <c r="L516" s="14">
        <v>-20332</v>
      </c>
      <c r="M516" s="14">
        <v>-19266</v>
      </c>
      <c r="N516" s="14">
        <v>590</v>
      </c>
      <c r="O516" s="14">
        <v>-1</v>
      </c>
      <c r="P516" s="14">
        <v>-109761</v>
      </c>
      <c r="Q516" s="14">
        <v>595</v>
      </c>
      <c r="R516" s="14">
        <v>200</v>
      </c>
      <c r="S516" s="14">
        <v>-65727</v>
      </c>
      <c r="T516" s="14">
        <v>107530</v>
      </c>
    </row>
    <row r="517" spans="2:20" x14ac:dyDescent="0.25">
      <c r="B517" s="1">
        <v>4</v>
      </c>
      <c r="C517" t="s">
        <v>29</v>
      </c>
      <c r="D517" s="31">
        <v>789</v>
      </c>
      <c r="E517" s="1" t="s">
        <v>1027</v>
      </c>
      <c r="F517" s="1" t="s">
        <v>27</v>
      </c>
      <c r="G517" s="30" t="s">
        <v>1028</v>
      </c>
      <c r="H517" s="14">
        <v>51100</v>
      </c>
      <c r="I517" s="14">
        <v>25829</v>
      </c>
      <c r="J517" s="14">
        <v>0</v>
      </c>
      <c r="K517" s="14">
        <v>-743</v>
      </c>
      <c r="L517" s="14">
        <v>-4822</v>
      </c>
      <c r="M517" s="14">
        <v>-4569</v>
      </c>
      <c r="N517" s="14">
        <v>140</v>
      </c>
      <c r="O517" s="14">
        <v>2</v>
      </c>
      <c r="P517" s="14">
        <v>-26032</v>
      </c>
      <c r="Q517" s="14">
        <v>141</v>
      </c>
      <c r="R517" s="14">
        <v>47</v>
      </c>
      <c r="S517" s="14">
        <v>1739</v>
      </c>
      <c r="T517" s="14">
        <v>42832</v>
      </c>
    </row>
    <row r="518" spans="2:20" x14ac:dyDescent="0.25">
      <c r="B518" s="1">
        <v>4</v>
      </c>
      <c r="C518" t="s">
        <v>29</v>
      </c>
      <c r="D518" s="31">
        <v>790</v>
      </c>
      <c r="E518" s="1" t="s">
        <v>1029</v>
      </c>
      <c r="F518" s="1" t="s">
        <v>27</v>
      </c>
      <c r="G518" s="30" t="s">
        <v>1030</v>
      </c>
      <c r="H518" s="14">
        <v>428691</v>
      </c>
      <c r="I518" s="14">
        <v>216689</v>
      </c>
      <c r="J518" s="14">
        <v>0</v>
      </c>
      <c r="K518" s="14">
        <v>-6233</v>
      </c>
      <c r="L518" s="14">
        <v>-40454</v>
      </c>
      <c r="M518" s="14">
        <v>-38332</v>
      </c>
      <c r="N518" s="14">
        <v>1174</v>
      </c>
      <c r="O518" s="14">
        <v>-2</v>
      </c>
      <c r="P518" s="14">
        <v>-218389</v>
      </c>
      <c r="Q518" s="14">
        <v>1185</v>
      </c>
      <c r="R518" s="14">
        <v>398</v>
      </c>
      <c r="S518" s="14">
        <v>53489</v>
      </c>
      <c r="T518" s="14">
        <v>398216</v>
      </c>
    </row>
    <row r="519" spans="2:20" x14ac:dyDescent="0.25">
      <c r="B519" s="1">
        <v>4</v>
      </c>
      <c r="C519" t="s">
        <v>29</v>
      </c>
      <c r="D519" s="31">
        <v>793</v>
      </c>
      <c r="E519" s="1" t="s">
        <v>1031</v>
      </c>
      <c r="F519" s="1" t="s">
        <v>27</v>
      </c>
      <c r="G519" s="30" t="s">
        <v>1032</v>
      </c>
      <c r="H519" s="14">
        <v>656651</v>
      </c>
      <c r="I519" s="14">
        <v>331915</v>
      </c>
      <c r="J519" s="14">
        <v>0</v>
      </c>
      <c r="K519" s="14">
        <v>-9547</v>
      </c>
      <c r="L519" s="14">
        <v>-61966</v>
      </c>
      <c r="M519" s="14">
        <v>-58716</v>
      </c>
      <c r="N519" s="14">
        <v>1799</v>
      </c>
      <c r="O519" s="14">
        <v>-5</v>
      </c>
      <c r="P519" s="14">
        <v>-334518</v>
      </c>
      <c r="Q519" s="14">
        <v>1815</v>
      </c>
      <c r="R519" s="14">
        <v>610</v>
      </c>
      <c r="S519" s="14">
        <v>-23362</v>
      </c>
      <c r="T519" s="14">
        <v>504676</v>
      </c>
    </row>
    <row r="520" spans="2:20" x14ac:dyDescent="0.25">
      <c r="B520" s="1">
        <v>4</v>
      </c>
      <c r="C520" t="s">
        <v>29</v>
      </c>
      <c r="D520" s="31">
        <v>1916</v>
      </c>
      <c r="E520" s="1" t="s">
        <v>1033</v>
      </c>
      <c r="F520" s="1" t="s">
        <v>27</v>
      </c>
      <c r="G520" s="30" t="s">
        <v>1034</v>
      </c>
      <c r="H520" s="14">
        <v>24154</v>
      </c>
      <c r="I520" s="14">
        <v>12209</v>
      </c>
      <c r="J520" s="14">
        <v>0</v>
      </c>
      <c r="K520" s="14">
        <v>-351</v>
      </c>
      <c r="L520" s="14">
        <v>-2279</v>
      </c>
      <c r="M520" s="14">
        <v>-2160</v>
      </c>
      <c r="N520" s="14">
        <v>66</v>
      </c>
      <c r="O520" s="14">
        <v>0</v>
      </c>
      <c r="P520" s="14">
        <v>-12305</v>
      </c>
      <c r="Q520" s="14">
        <v>67</v>
      </c>
      <c r="R520" s="14">
        <v>22</v>
      </c>
      <c r="S520" s="14">
        <v>8188</v>
      </c>
      <c r="T520" s="14">
        <v>27611</v>
      </c>
    </row>
    <row r="521" spans="2:20" x14ac:dyDescent="0.25">
      <c r="B521" s="1">
        <v>4</v>
      </c>
      <c r="C521" t="s">
        <v>29</v>
      </c>
      <c r="D521" s="31">
        <v>794</v>
      </c>
      <c r="E521" s="1" t="s">
        <v>1035</v>
      </c>
      <c r="F521" s="1" t="s">
        <v>27</v>
      </c>
      <c r="G521" s="30" t="s">
        <v>1036</v>
      </c>
      <c r="H521" s="14">
        <v>383978</v>
      </c>
      <c r="I521" s="14">
        <v>194088</v>
      </c>
      <c r="J521" s="14">
        <v>0</v>
      </c>
      <c r="K521" s="14">
        <v>-5583</v>
      </c>
      <c r="L521" s="14">
        <v>-36235</v>
      </c>
      <c r="M521" s="14">
        <v>-34334</v>
      </c>
      <c r="N521" s="14">
        <v>1052</v>
      </c>
      <c r="O521" s="14">
        <v>-4</v>
      </c>
      <c r="P521" s="14">
        <v>-195610</v>
      </c>
      <c r="Q521" s="14">
        <v>1061</v>
      </c>
      <c r="R521" s="14">
        <v>357</v>
      </c>
      <c r="S521" s="14">
        <v>-896</v>
      </c>
      <c r="T521" s="14">
        <v>307874</v>
      </c>
    </row>
    <row r="522" spans="2:20" x14ac:dyDescent="0.25">
      <c r="B522" s="1">
        <v>4</v>
      </c>
      <c r="C522" t="s">
        <v>29</v>
      </c>
      <c r="D522" s="31">
        <v>1205</v>
      </c>
      <c r="E522" s="1" t="s">
        <v>1037</v>
      </c>
      <c r="F522" s="1" t="s">
        <v>27</v>
      </c>
      <c r="G522" s="30" t="s">
        <v>1038</v>
      </c>
      <c r="H522" s="14">
        <v>7198183</v>
      </c>
      <c r="I522" s="14">
        <v>3638439</v>
      </c>
      <c r="J522" s="14">
        <v>0</v>
      </c>
      <c r="K522" s="14">
        <v>-104659</v>
      </c>
      <c r="L522" s="14">
        <v>-679271</v>
      </c>
      <c r="M522" s="14">
        <v>-643638</v>
      </c>
      <c r="N522" s="14">
        <v>19716</v>
      </c>
      <c r="O522" s="14">
        <v>-52</v>
      </c>
      <c r="P522" s="14">
        <v>-3666978</v>
      </c>
      <c r="Q522" s="14">
        <v>19892</v>
      </c>
      <c r="R522" s="14">
        <v>6686</v>
      </c>
      <c r="S522" s="14">
        <v>225350</v>
      </c>
      <c r="T522" s="14">
        <v>6013668</v>
      </c>
    </row>
    <row r="523" spans="2:20" x14ac:dyDescent="0.25">
      <c r="B523" s="1">
        <v>4</v>
      </c>
      <c r="C523" t="s">
        <v>29</v>
      </c>
      <c r="D523" s="31">
        <v>1395</v>
      </c>
      <c r="E523" s="1" t="s">
        <v>1039</v>
      </c>
      <c r="F523" s="1" t="s">
        <v>27</v>
      </c>
      <c r="G523" s="30" t="s">
        <v>1040</v>
      </c>
      <c r="H523" s="14">
        <v>0</v>
      </c>
      <c r="I523" s="14">
        <v>0</v>
      </c>
      <c r="J523" s="14">
        <v>0</v>
      </c>
      <c r="K523" s="14">
        <v>0</v>
      </c>
      <c r="L523" s="14">
        <v>0</v>
      </c>
      <c r="M523" s="14">
        <v>0</v>
      </c>
      <c r="N523" s="14">
        <v>0</v>
      </c>
      <c r="O523" s="14">
        <v>0</v>
      </c>
      <c r="P523" s="14">
        <v>0</v>
      </c>
      <c r="Q523" s="14">
        <v>0</v>
      </c>
      <c r="R523" s="14">
        <v>0</v>
      </c>
      <c r="S523" s="14">
        <v>0</v>
      </c>
      <c r="T523" s="14">
        <v>0</v>
      </c>
    </row>
    <row r="524" spans="2:20" x14ac:dyDescent="0.25">
      <c r="B524" s="1">
        <v>4</v>
      </c>
      <c r="C524" t="s">
        <v>29</v>
      </c>
      <c r="D524" s="31">
        <v>802</v>
      </c>
      <c r="E524" s="1" t="s">
        <v>1041</v>
      </c>
      <c r="F524" s="1" t="s">
        <v>27</v>
      </c>
      <c r="G524" s="30" t="s">
        <v>1042</v>
      </c>
      <c r="H524" s="14">
        <v>1511963</v>
      </c>
      <c r="I524" s="14">
        <v>764246</v>
      </c>
      <c r="J524" s="14">
        <v>0</v>
      </c>
      <c r="K524" s="14">
        <v>-21983</v>
      </c>
      <c r="L524" s="14">
        <v>-142679</v>
      </c>
      <c r="M524" s="14">
        <v>-135195</v>
      </c>
      <c r="N524" s="14">
        <v>4141</v>
      </c>
      <c r="O524" s="14">
        <v>-12</v>
      </c>
      <c r="P524" s="14">
        <v>-770241</v>
      </c>
      <c r="Q524" s="14">
        <v>4178</v>
      </c>
      <c r="R524" s="14">
        <v>1404</v>
      </c>
      <c r="S524" s="14">
        <v>-200485</v>
      </c>
      <c r="T524" s="14">
        <v>1015337</v>
      </c>
    </row>
    <row r="525" spans="2:20" x14ac:dyDescent="0.25">
      <c r="B525" s="1">
        <v>4</v>
      </c>
      <c r="C525" t="s">
        <v>29</v>
      </c>
      <c r="D525" s="31">
        <v>1872</v>
      </c>
      <c r="E525" s="1" t="s">
        <v>1043</v>
      </c>
      <c r="F525" s="1" t="s">
        <v>27</v>
      </c>
      <c r="G525" s="30" t="s">
        <v>1044</v>
      </c>
      <c r="H525" s="14">
        <v>88958</v>
      </c>
      <c r="I525" s="14">
        <v>44965</v>
      </c>
      <c r="J525" s="14">
        <v>0</v>
      </c>
      <c r="K525" s="14">
        <v>-1293</v>
      </c>
      <c r="L525" s="14">
        <v>-8395</v>
      </c>
      <c r="M525" s="14">
        <v>-7954</v>
      </c>
      <c r="N525" s="14">
        <v>244</v>
      </c>
      <c r="O525" s="14">
        <v>-1</v>
      </c>
      <c r="P525" s="14">
        <v>-45318</v>
      </c>
      <c r="Q525" s="14">
        <v>246</v>
      </c>
      <c r="R525" s="14">
        <v>83</v>
      </c>
      <c r="S525" s="14">
        <v>27313</v>
      </c>
      <c r="T525" s="14">
        <v>98848</v>
      </c>
    </row>
    <row r="526" spans="2:20" x14ac:dyDescent="0.25">
      <c r="B526" s="1">
        <v>4</v>
      </c>
      <c r="C526" t="s">
        <v>29</v>
      </c>
      <c r="D526" s="31">
        <v>1470</v>
      </c>
      <c r="E526" s="1" t="s">
        <v>1045</v>
      </c>
      <c r="F526" s="1" t="s">
        <v>27</v>
      </c>
      <c r="G526" s="30" t="s">
        <v>1046</v>
      </c>
      <c r="H526" s="14">
        <v>112681</v>
      </c>
      <c r="I526" s="14">
        <v>56956</v>
      </c>
      <c r="J526" s="14">
        <v>0</v>
      </c>
      <c r="K526" s="14">
        <v>-1638</v>
      </c>
      <c r="L526" s="14">
        <v>-10633</v>
      </c>
      <c r="M526" s="14">
        <v>-10076</v>
      </c>
      <c r="N526" s="14">
        <v>309</v>
      </c>
      <c r="O526" s="14">
        <v>-2</v>
      </c>
      <c r="P526" s="14">
        <v>-57403</v>
      </c>
      <c r="Q526" s="14">
        <v>311</v>
      </c>
      <c r="R526" s="14">
        <v>105</v>
      </c>
      <c r="S526" s="14">
        <v>-45456</v>
      </c>
      <c r="T526" s="14">
        <v>45154</v>
      </c>
    </row>
    <row r="527" spans="2:20" x14ac:dyDescent="0.25">
      <c r="B527" s="1">
        <v>4</v>
      </c>
      <c r="C527" t="s">
        <v>29</v>
      </c>
      <c r="D527" s="31">
        <v>805</v>
      </c>
      <c r="E527" s="1" t="s">
        <v>1047</v>
      </c>
      <c r="F527" s="1" t="s">
        <v>27</v>
      </c>
      <c r="G527" s="30" t="s">
        <v>1048</v>
      </c>
      <c r="H527" s="14">
        <v>676313</v>
      </c>
      <c r="I527" s="14">
        <v>341854</v>
      </c>
      <c r="J527" s="14">
        <v>0</v>
      </c>
      <c r="K527" s="14">
        <v>-9833</v>
      </c>
      <c r="L527" s="14">
        <v>-63822</v>
      </c>
      <c r="M527" s="14">
        <v>-60474</v>
      </c>
      <c r="N527" s="14">
        <v>1852</v>
      </c>
      <c r="O527" s="14">
        <v>-6</v>
      </c>
      <c r="P527" s="14">
        <v>-344535</v>
      </c>
      <c r="Q527" s="14">
        <v>1869</v>
      </c>
      <c r="R527" s="14">
        <v>628</v>
      </c>
      <c r="S527" s="14">
        <v>4177</v>
      </c>
      <c r="T527" s="14">
        <v>548023</v>
      </c>
    </row>
    <row r="528" spans="2:20" x14ac:dyDescent="0.25">
      <c r="B528" s="1">
        <v>4</v>
      </c>
      <c r="C528" t="s">
        <v>29</v>
      </c>
      <c r="D528" s="31">
        <v>806</v>
      </c>
      <c r="E528" s="1" t="s">
        <v>1049</v>
      </c>
      <c r="F528" s="1" t="s">
        <v>27</v>
      </c>
      <c r="G528" s="30" t="s">
        <v>1050</v>
      </c>
      <c r="H528" s="14">
        <v>582609</v>
      </c>
      <c r="I528" s="14">
        <v>294489</v>
      </c>
      <c r="J528" s="14">
        <v>0</v>
      </c>
      <c r="K528" s="14">
        <v>-8471</v>
      </c>
      <c r="L528" s="14">
        <v>-54979</v>
      </c>
      <c r="M528" s="14">
        <v>-52095</v>
      </c>
      <c r="N528" s="14">
        <v>1596</v>
      </c>
      <c r="O528" s="14">
        <v>-6</v>
      </c>
      <c r="P528" s="14">
        <v>-296799</v>
      </c>
      <c r="Q528" s="14">
        <v>1610</v>
      </c>
      <c r="R528" s="14">
        <v>541</v>
      </c>
      <c r="S528" s="14">
        <v>-71360</v>
      </c>
      <c r="T528" s="14">
        <v>397135</v>
      </c>
    </row>
    <row r="529" spans="2:20" x14ac:dyDescent="0.25">
      <c r="B529" s="1">
        <v>4</v>
      </c>
      <c r="C529" t="s">
        <v>29</v>
      </c>
      <c r="D529" s="31">
        <v>1606</v>
      </c>
      <c r="E529" s="1" t="s">
        <v>1051</v>
      </c>
      <c r="F529" s="1" t="s">
        <v>27</v>
      </c>
      <c r="G529" s="30" t="s">
        <v>1052</v>
      </c>
      <c r="H529" s="14">
        <v>166086</v>
      </c>
      <c r="I529" s="14">
        <v>83951</v>
      </c>
      <c r="J529" s="14">
        <v>0</v>
      </c>
      <c r="K529" s="14">
        <v>-2415</v>
      </c>
      <c r="L529" s="14">
        <v>-15673</v>
      </c>
      <c r="M529" s="14">
        <v>-14851</v>
      </c>
      <c r="N529" s="14">
        <v>455</v>
      </c>
      <c r="O529" s="14">
        <v>-2</v>
      </c>
      <c r="P529" s="14">
        <v>-84609</v>
      </c>
      <c r="Q529" s="14">
        <v>459</v>
      </c>
      <c r="R529" s="14">
        <v>154</v>
      </c>
      <c r="S529" s="14">
        <v>-871</v>
      </c>
      <c r="T529" s="14">
        <v>132684</v>
      </c>
    </row>
    <row r="530" spans="2:20" x14ac:dyDescent="0.25">
      <c r="B530" s="1">
        <v>4</v>
      </c>
      <c r="C530" t="s">
        <v>29</v>
      </c>
      <c r="D530" s="31">
        <v>1618</v>
      </c>
      <c r="E530" s="1" t="s">
        <v>1053</v>
      </c>
      <c r="F530" s="1" t="s">
        <v>27</v>
      </c>
      <c r="G530" s="30" t="s">
        <v>1054</v>
      </c>
      <c r="H530" s="14">
        <v>296100</v>
      </c>
      <c r="I530" s="14">
        <v>149669</v>
      </c>
      <c r="J530" s="14">
        <v>0</v>
      </c>
      <c r="K530" s="14">
        <v>-4305</v>
      </c>
      <c r="L530" s="14">
        <v>-27942</v>
      </c>
      <c r="M530" s="14">
        <v>-26476</v>
      </c>
      <c r="N530" s="14">
        <v>811</v>
      </c>
      <c r="O530" s="14">
        <v>-2</v>
      </c>
      <c r="P530" s="14">
        <v>-150843</v>
      </c>
      <c r="Q530" s="14">
        <v>818</v>
      </c>
      <c r="R530" s="14">
        <v>275</v>
      </c>
      <c r="S530" s="14">
        <v>24265</v>
      </c>
      <c r="T530" s="14">
        <v>262370</v>
      </c>
    </row>
    <row r="531" spans="2:20" x14ac:dyDescent="0.25">
      <c r="B531" s="1">
        <v>4</v>
      </c>
      <c r="C531" t="s">
        <v>29</v>
      </c>
      <c r="D531" s="31">
        <v>1922</v>
      </c>
      <c r="E531" s="1" t="s">
        <v>1055</v>
      </c>
      <c r="F531" s="1" t="s">
        <v>27</v>
      </c>
      <c r="G531" s="30" t="s">
        <v>1056</v>
      </c>
      <c r="H531" s="14">
        <v>273080</v>
      </c>
      <c r="I531" s="14">
        <v>138033</v>
      </c>
      <c r="J531" s="14">
        <v>0</v>
      </c>
      <c r="K531" s="14">
        <v>-3970</v>
      </c>
      <c r="L531" s="14">
        <v>-25770</v>
      </c>
      <c r="M531" s="14">
        <v>-24418</v>
      </c>
      <c r="N531" s="14">
        <v>748</v>
      </c>
      <c r="O531" s="14">
        <v>-3</v>
      </c>
      <c r="P531" s="14">
        <v>-139115</v>
      </c>
      <c r="Q531" s="14">
        <v>755</v>
      </c>
      <c r="R531" s="14">
        <v>254</v>
      </c>
      <c r="S531" s="14">
        <v>43183</v>
      </c>
      <c r="T531" s="14">
        <v>262777</v>
      </c>
    </row>
    <row r="532" spans="2:20" x14ac:dyDescent="0.25">
      <c r="B532" s="1">
        <v>4</v>
      </c>
      <c r="C532" t="s">
        <v>29</v>
      </c>
      <c r="D532" s="31">
        <v>1725</v>
      </c>
      <c r="E532" s="1" t="s">
        <v>1057</v>
      </c>
      <c r="F532" s="1" t="s">
        <v>27</v>
      </c>
      <c r="G532" s="30" t="s">
        <v>1058</v>
      </c>
      <c r="H532" s="14">
        <v>805862</v>
      </c>
      <c r="I532" s="14">
        <v>407336</v>
      </c>
      <c r="J532" s="14">
        <v>0</v>
      </c>
      <c r="K532" s="14">
        <v>-11717</v>
      </c>
      <c r="L532" s="14">
        <v>-76047</v>
      </c>
      <c r="M532" s="14">
        <v>-72058</v>
      </c>
      <c r="N532" s="14">
        <v>2207</v>
      </c>
      <c r="O532" s="14">
        <v>-7</v>
      </c>
      <c r="P532" s="14">
        <v>-410531</v>
      </c>
      <c r="Q532" s="14">
        <v>2227</v>
      </c>
      <c r="R532" s="14">
        <v>749</v>
      </c>
      <c r="S532" s="14">
        <v>-19217</v>
      </c>
      <c r="T532" s="14">
        <v>628804</v>
      </c>
    </row>
    <row r="533" spans="2:20" x14ac:dyDescent="0.25">
      <c r="B533" s="1">
        <v>4</v>
      </c>
      <c r="C533" t="s">
        <v>29</v>
      </c>
      <c r="D533" s="31">
        <v>1980</v>
      </c>
      <c r="E533" s="1" t="s">
        <v>1059</v>
      </c>
      <c r="F533" s="1" t="s">
        <v>27</v>
      </c>
      <c r="G533" s="30" t="s">
        <v>1060</v>
      </c>
      <c r="H533" s="14">
        <v>1697440</v>
      </c>
      <c r="I533" s="14">
        <v>857998</v>
      </c>
      <c r="J533" s="14">
        <v>0</v>
      </c>
      <c r="K533" s="14">
        <v>-24680</v>
      </c>
      <c r="L533" s="14">
        <v>-160182</v>
      </c>
      <c r="M533" s="14">
        <v>-151780</v>
      </c>
      <c r="N533" s="14">
        <v>4649</v>
      </c>
      <c r="O533" s="14">
        <v>-12</v>
      </c>
      <c r="P533" s="14">
        <v>-864728</v>
      </c>
      <c r="Q533" s="14">
        <v>4691</v>
      </c>
      <c r="R533" s="14">
        <v>1577</v>
      </c>
      <c r="S533" s="14">
        <v>161227</v>
      </c>
      <c r="T533" s="14">
        <v>1526200</v>
      </c>
    </row>
    <row r="534" spans="2:20" x14ac:dyDescent="0.25">
      <c r="B534" s="1">
        <v>4</v>
      </c>
      <c r="C534" t="s">
        <v>29</v>
      </c>
      <c r="D534" s="31">
        <v>1092</v>
      </c>
      <c r="E534" s="1" t="s">
        <v>1061</v>
      </c>
      <c r="F534" s="1" t="s">
        <v>27</v>
      </c>
      <c r="G534" s="30" t="s">
        <v>1062</v>
      </c>
      <c r="H534" s="14">
        <v>747422</v>
      </c>
      <c r="I534" s="14">
        <v>377796</v>
      </c>
      <c r="J534" s="14">
        <v>0</v>
      </c>
      <c r="K534" s="14">
        <v>-10867</v>
      </c>
      <c r="L534" s="14">
        <v>-70532</v>
      </c>
      <c r="M534" s="14">
        <v>-66832</v>
      </c>
      <c r="N534" s="14">
        <v>2047</v>
      </c>
      <c r="O534" s="14">
        <v>-4</v>
      </c>
      <c r="P534" s="14">
        <v>-380760</v>
      </c>
      <c r="Q534" s="14">
        <v>2065</v>
      </c>
      <c r="R534" s="14">
        <v>694</v>
      </c>
      <c r="S534" s="14">
        <v>-68647</v>
      </c>
      <c r="T534" s="14">
        <v>532382</v>
      </c>
    </row>
    <row r="535" spans="2:20" x14ac:dyDescent="0.25">
      <c r="B535" s="1">
        <v>4</v>
      </c>
      <c r="C535" t="s">
        <v>29</v>
      </c>
      <c r="D535" s="31">
        <v>1466</v>
      </c>
      <c r="E535" s="1" t="s">
        <v>1063</v>
      </c>
      <c r="F535" s="1" t="s">
        <v>27</v>
      </c>
      <c r="G535" s="30" t="s">
        <v>1064</v>
      </c>
      <c r="H535" s="14">
        <v>6209190</v>
      </c>
      <c r="I535" s="14">
        <v>3138536</v>
      </c>
      <c r="J535" s="14">
        <v>0</v>
      </c>
      <c r="K535" s="14">
        <v>-90279</v>
      </c>
      <c r="L535" s="14">
        <v>-585943</v>
      </c>
      <c r="M535" s="14">
        <v>-555205</v>
      </c>
      <c r="N535" s="14">
        <v>17007</v>
      </c>
      <c r="O535" s="14">
        <v>-42</v>
      </c>
      <c r="P535" s="14">
        <v>-3163154</v>
      </c>
      <c r="Q535" s="14">
        <v>17159</v>
      </c>
      <c r="R535" s="14">
        <v>5768</v>
      </c>
      <c r="S535" s="14">
        <v>152765</v>
      </c>
      <c r="T535" s="14">
        <v>5145802</v>
      </c>
    </row>
    <row r="536" spans="2:20" x14ac:dyDescent="0.25">
      <c r="B536" s="1">
        <v>4</v>
      </c>
      <c r="C536" t="s">
        <v>29</v>
      </c>
      <c r="D536" s="31">
        <v>798</v>
      </c>
      <c r="E536" s="1" t="s">
        <v>1065</v>
      </c>
      <c r="F536" s="1" t="s">
        <v>27</v>
      </c>
      <c r="G536" s="30" t="s">
        <v>1066</v>
      </c>
      <c r="H536" s="14">
        <v>390015</v>
      </c>
      <c r="I536" s="14">
        <v>197140</v>
      </c>
      <c r="J536" s="14">
        <v>0</v>
      </c>
      <c r="K536" s="14">
        <v>-5671</v>
      </c>
      <c r="L536" s="14">
        <v>-36805</v>
      </c>
      <c r="M536" s="14">
        <v>-34874</v>
      </c>
      <c r="N536" s="14">
        <v>1068</v>
      </c>
      <c r="O536" s="14">
        <v>-3</v>
      </c>
      <c r="P536" s="14">
        <v>-198686</v>
      </c>
      <c r="Q536" s="14">
        <v>1078</v>
      </c>
      <c r="R536" s="14">
        <v>362</v>
      </c>
      <c r="S536" s="14">
        <v>17470</v>
      </c>
      <c r="T536" s="14">
        <v>331094</v>
      </c>
    </row>
    <row r="537" spans="2:20" x14ac:dyDescent="0.25">
      <c r="B537" s="1">
        <v>4</v>
      </c>
      <c r="C537" t="s">
        <v>29</v>
      </c>
      <c r="D537" s="31">
        <v>799</v>
      </c>
      <c r="E537" s="1" t="s">
        <v>1067</v>
      </c>
      <c r="F537" s="1" t="s">
        <v>27</v>
      </c>
      <c r="G537" s="30" t="s">
        <v>1068</v>
      </c>
      <c r="H537" s="14">
        <v>653894</v>
      </c>
      <c r="I537" s="14">
        <v>330521</v>
      </c>
      <c r="J537" s="14">
        <v>0</v>
      </c>
      <c r="K537" s="14">
        <v>-9507</v>
      </c>
      <c r="L537" s="14">
        <v>-61706</v>
      </c>
      <c r="M537" s="14">
        <v>-58469</v>
      </c>
      <c r="N537" s="14">
        <v>1791</v>
      </c>
      <c r="O537" s="14">
        <v>-4</v>
      </c>
      <c r="P537" s="14">
        <v>-333114</v>
      </c>
      <c r="Q537" s="14">
        <v>1807</v>
      </c>
      <c r="R537" s="14">
        <v>607</v>
      </c>
      <c r="S537" s="14">
        <v>-12424</v>
      </c>
      <c r="T537" s="14">
        <v>513396</v>
      </c>
    </row>
    <row r="538" spans="2:20" x14ac:dyDescent="0.25">
      <c r="B538" s="1">
        <v>4</v>
      </c>
      <c r="C538" t="s">
        <v>29</v>
      </c>
      <c r="D538" s="31">
        <v>800</v>
      </c>
      <c r="E538" s="1" t="s">
        <v>1069</v>
      </c>
      <c r="F538" s="1" t="s">
        <v>27</v>
      </c>
      <c r="G538" s="30" t="s">
        <v>1070</v>
      </c>
      <c r="H538" s="14">
        <v>1419219</v>
      </c>
      <c r="I538" s="14">
        <v>717367</v>
      </c>
      <c r="J538" s="14">
        <v>0</v>
      </c>
      <c r="K538" s="14">
        <v>-20635</v>
      </c>
      <c r="L538" s="14">
        <v>-133927</v>
      </c>
      <c r="M538" s="14">
        <v>-126902</v>
      </c>
      <c r="N538" s="14">
        <v>3887</v>
      </c>
      <c r="O538" s="14">
        <v>-9</v>
      </c>
      <c r="P538" s="14">
        <v>-722994</v>
      </c>
      <c r="Q538" s="14">
        <v>3922</v>
      </c>
      <c r="R538" s="14">
        <v>1318</v>
      </c>
      <c r="S538" s="14">
        <v>-233211</v>
      </c>
      <c r="T538" s="14">
        <v>908035</v>
      </c>
    </row>
    <row r="539" spans="2:20" x14ac:dyDescent="0.25">
      <c r="B539" s="1">
        <v>4</v>
      </c>
      <c r="C539" t="s">
        <v>29</v>
      </c>
      <c r="D539" s="31">
        <v>801</v>
      </c>
      <c r="E539" s="1" t="s">
        <v>1071</v>
      </c>
      <c r="F539" s="1" t="s">
        <v>27</v>
      </c>
      <c r="G539" s="30" t="s">
        <v>1072</v>
      </c>
      <c r="H539" s="14">
        <v>38167</v>
      </c>
      <c r="I539" s="14">
        <v>19292</v>
      </c>
      <c r="J539" s="14">
        <v>0</v>
      </c>
      <c r="K539" s="14">
        <v>-555</v>
      </c>
      <c r="L539" s="14">
        <v>-3602</v>
      </c>
      <c r="M539" s="14">
        <v>-3413</v>
      </c>
      <c r="N539" s="14">
        <v>105</v>
      </c>
      <c r="O539" s="14">
        <v>2</v>
      </c>
      <c r="P539" s="14">
        <v>-19443</v>
      </c>
      <c r="Q539" s="14">
        <v>105</v>
      </c>
      <c r="R539" s="14">
        <v>35</v>
      </c>
      <c r="S539" s="14">
        <v>-4826</v>
      </c>
      <c r="T539" s="14">
        <v>25867</v>
      </c>
    </row>
    <row r="540" spans="2:20" x14ac:dyDescent="0.25">
      <c r="B540" s="1">
        <v>4</v>
      </c>
      <c r="C540" t="s">
        <v>29</v>
      </c>
      <c r="D540" s="31">
        <v>803</v>
      </c>
      <c r="E540" s="1" t="s">
        <v>1073</v>
      </c>
      <c r="F540" s="1" t="s">
        <v>27</v>
      </c>
      <c r="G540" s="30" t="s">
        <v>1074</v>
      </c>
      <c r="H540" s="14">
        <v>5373126</v>
      </c>
      <c r="I540" s="14">
        <v>2715934</v>
      </c>
      <c r="J540" s="14">
        <v>0</v>
      </c>
      <c r="K540" s="14">
        <v>-78123</v>
      </c>
      <c r="L540" s="14">
        <v>-507046</v>
      </c>
      <c r="M540" s="14">
        <v>-480447</v>
      </c>
      <c r="N540" s="14">
        <v>14717</v>
      </c>
      <c r="O540" s="14">
        <v>-36</v>
      </c>
      <c r="P540" s="14">
        <v>-2737237</v>
      </c>
      <c r="Q540" s="14">
        <v>14848</v>
      </c>
      <c r="R540" s="14">
        <v>4991</v>
      </c>
      <c r="S540" s="14">
        <v>-289672</v>
      </c>
      <c r="T540" s="14">
        <v>4031055</v>
      </c>
    </row>
    <row r="541" spans="2:20" x14ac:dyDescent="0.25">
      <c r="B541" s="1">
        <v>4</v>
      </c>
      <c r="C541" t="s">
        <v>29</v>
      </c>
      <c r="D541" s="31">
        <v>804</v>
      </c>
      <c r="E541" s="1" t="s">
        <v>1075</v>
      </c>
      <c r="F541" s="1" t="s">
        <v>27</v>
      </c>
      <c r="G541" s="30" t="s">
        <v>1076</v>
      </c>
      <c r="H541" s="14">
        <v>107282</v>
      </c>
      <c r="I541" s="14">
        <v>54228</v>
      </c>
      <c r="J541" s="14">
        <v>0</v>
      </c>
      <c r="K541" s="14">
        <v>-1560</v>
      </c>
      <c r="L541" s="14">
        <v>-10124</v>
      </c>
      <c r="M541" s="14">
        <v>-9593</v>
      </c>
      <c r="N541" s="14">
        <v>294</v>
      </c>
      <c r="O541" s="14">
        <v>-3</v>
      </c>
      <c r="P541" s="14">
        <v>-54653</v>
      </c>
      <c r="Q541" s="14">
        <v>296</v>
      </c>
      <c r="R541" s="14">
        <v>100</v>
      </c>
      <c r="S541" s="14">
        <v>-45569</v>
      </c>
      <c r="T541" s="14">
        <v>40698</v>
      </c>
    </row>
    <row r="542" spans="2:20" x14ac:dyDescent="0.25">
      <c r="B542" s="1">
        <v>4</v>
      </c>
      <c r="C542" t="s">
        <v>29</v>
      </c>
      <c r="D542" s="31">
        <v>1677</v>
      </c>
      <c r="E542" s="1" t="s">
        <v>1077</v>
      </c>
      <c r="F542" s="1" t="s">
        <v>27</v>
      </c>
      <c r="G542" s="30" t="s">
        <v>1078</v>
      </c>
      <c r="H542" s="14">
        <v>111282</v>
      </c>
      <c r="I542" s="14">
        <v>56249</v>
      </c>
      <c r="J542" s="14">
        <v>0</v>
      </c>
      <c r="K542" s="14">
        <v>-1618</v>
      </c>
      <c r="L542" s="14">
        <v>-10501</v>
      </c>
      <c r="M542" s="14">
        <v>-9950</v>
      </c>
      <c r="N542" s="14">
        <v>305</v>
      </c>
      <c r="O542" s="14">
        <v>1</v>
      </c>
      <c r="P542" s="14">
        <v>-56691</v>
      </c>
      <c r="Q542" s="14">
        <v>308</v>
      </c>
      <c r="R542" s="14">
        <v>103</v>
      </c>
      <c r="S542" s="14">
        <v>-2666</v>
      </c>
      <c r="T542" s="14">
        <v>86822</v>
      </c>
    </row>
    <row r="543" spans="2:20" x14ac:dyDescent="0.25">
      <c r="B543" s="1">
        <v>4</v>
      </c>
      <c r="C543" t="s">
        <v>29</v>
      </c>
      <c r="D543" s="31">
        <v>1361</v>
      </c>
      <c r="E543" s="1" t="s">
        <v>1079</v>
      </c>
      <c r="F543" s="1" t="s">
        <v>27</v>
      </c>
      <c r="G543" s="30" t="s">
        <v>1080</v>
      </c>
      <c r="H543" s="14">
        <v>53337</v>
      </c>
      <c r="I543" s="14">
        <v>26960</v>
      </c>
      <c r="J543" s="14">
        <v>0</v>
      </c>
      <c r="K543" s="14">
        <v>-776</v>
      </c>
      <c r="L543" s="14">
        <v>-5033</v>
      </c>
      <c r="M543" s="14">
        <v>-4769</v>
      </c>
      <c r="N543" s="14">
        <v>146</v>
      </c>
      <c r="O543" s="14">
        <v>2</v>
      </c>
      <c r="P543" s="14">
        <v>-27172</v>
      </c>
      <c r="Q543" s="14">
        <v>147</v>
      </c>
      <c r="R543" s="14">
        <v>50</v>
      </c>
      <c r="S543" s="14">
        <v>-12686</v>
      </c>
      <c r="T543" s="14">
        <v>30206</v>
      </c>
    </row>
    <row r="544" spans="2:20" x14ac:dyDescent="0.25">
      <c r="B544" s="1">
        <v>4</v>
      </c>
      <c r="C544" t="s">
        <v>29</v>
      </c>
      <c r="D544" s="31">
        <v>811</v>
      </c>
      <c r="E544" s="1" t="s">
        <v>1081</v>
      </c>
      <c r="F544" s="1" t="s">
        <v>27</v>
      </c>
      <c r="G544" s="30" t="s">
        <v>1082</v>
      </c>
      <c r="H544" s="14">
        <v>60247</v>
      </c>
      <c r="I544" s="14">
        <v>30453</v>
      </c>
      <c r="J544" s="14">
        <v>0</v>
      </c>
      <c r="K544" s="14">
        <v>-876</v>
      </c>
      <c r="L544" s="14">
        <v>-5685</v>
      </c>
      <c r="M544" s="14">
        <v>-5387</v>
      </c>
      <c r="N544" s="14">
        <v>165</v>
      </c>
      <c r="O544" s="14">
        <v>0</v>
      </c>
      <c r="P544" s="14">
        <v>-30692</v>
      </c>
      <c r="Q544" s="14">
        <v>166</v>
      </c>
      <c r="R544" s="14">
        <v>56</v>
      </c>
      <c r="S544" s="14">
        <v>4056</v>
      </c>
      <c r="T544" s="14">
        <v>52503</v>
      </c>
    </row>
    <row r="545" spans="2:20" x14ac:dyDescent="0.25">
      <c r="B545" s="1">
        <v>4</v>
      </c>
      <c r="C545" t="s">
        <v>29</v>
      </c>
      <c r="D545" s="31">
        <v>1622</v>
      </c>
      <c r="E545" s="1" t="s">
        <v>1083</v>
      </c>
      <c r="F545" s="1" t="s">
        <v>27</v>
      </c>
      <c r="G545" s="30" t="s">
        <v>1084</v>
      </c>
      <c r="H545" s="14">
        <v>6995600</v>
      </c>
      <c r="I545" s="14">
        <v>3536040</v>
      </c>
      <c r="J545" s="14">
        <v>0</v>
      </c>
      <c r="K545" s="14">
        <v>-101713</v>
      </c>
      <c r="L545" s="14">
        <v>-660154</v>
      </c>
      <c r="M545" s="14">
        <v>-625524</v>
      </c>
      <c r="N545" s="14">
        <v>19161</v>
      </c>
      <c r="O545" s="14">
        <v>-51</v>
      </c>
      <c r="P545" s="14">
        <v>-3563776</v>
      </c>
      <c r="Q545" s="14">
        <v>19332</v>
      </c>
      <c r="R545" s="14">
        <v>6498</v>
      </c>
      <c r="S545" s="14">
        <v>243127</v>
      </c>
      <c r="T545" s="14">
        <v>5868540</v>
      </c>
    </row>
    <row r="546" spans="2:20" x14ac:dyDescent="0.25">
      <c r="B546" s="1">
        <v>4</v>
      </c>
      <c r="C546" t="s">
        <v>29</v>
      </c>
      <c r="D546" s="31">
        <v>1997</v>
      </c>
      <c r="E546" s="1" t="s">
        <v>1085</v>
      </c>
      <c r="F546" s="1" t="s">
        <v>27</v>
      </c>
      <c r="G546" s="30" t="s">
        <v>1086</v>
      </c>
      <c r="H546" s="14">
        <v>19326</v>
      </c>
      <c r="I546" s="14">
        <v>9769</v>
      </c>
      <c r="J546" s="14">
        <v>0</v>
      </c>
      <c r="K546" s="14">
        <v>-281</v>
      </c>
      <c r="L546" s="14">
        <v>-1824</v>
      </c>
      <c r="M546" s="14">
        <v>-1728</v>
      </c>
      <c r="N546" s="14">
        <v>53</v>
      </c>
      <c r="O546" s="14">
        <v>0</v>
      </c>
      <c r="P546" s="14">
        <v>-9845</v>
      </c>
      <c r="Q546" s="14">
        <v>53</v>
      </c>
      <c r="R546" s="14">
        <v>18</v>
      </c>
      <c r="S546" s="14">
        <v>-47812</v>
      </c>
      <c r="T546" s="14">
        <v>-32271</v>
      </c>
    </row>
    <row r="547" spans="2:20" x14ac:dyDescent="0.25">
      <c r="B547" s="1">
        <v>4</v>
      </c>
      <c r="C547" t="s">
        <v>29</v>
      </c>
      <c r="D547" s="31">
        <v>814</v>
      </c>
      <c r="E547" s="1" t="s">
        <v>1087</v>
      </c>
      <c r="F547" s="1" t="s">
        <v>27</v>
      </c>
      <c r="G547" s="30" t="s">
        <v>1088</v>
      </c>
      <c r="H547" s="14">
        <v>32066</v>
      </c>
      <c r="I547" s="14">
        <v>16208</v>
      </c>
      <c r="J547" s="14">
        <v>0</v>
      </c>
      <c r="K547" s="14">
        <v>-466</v>
      </c>
      <c r="L547" s="14">
        <v>-3026</v>
      </c>
      <c r="M547" s="14">
        <v>-2867</v>
      </c>
      <c r="N547" s="14">
        <v>88</v>
      </c>
      <c r="O547" s="14">
        <v>0</v>
      </c>
      <c r="P547" s="14">
        <v>-16335</v>
      </c>
      <c r="Q547" s="14">
        <v>89</v>
      </c>
      <c r="R547" s="14">
        <v>30</v>
      </c>
      <c r="S547" s="14">
        <v>6542</v>
      </c>
      <c r="T547" s="14">
        <v>32329</v>
      </c>
    </row>
    <row r="548" spans="2:20" x14ac:dyDescent="0.25">
      <c r="B548" s="1">
        <v>4</v>
      </c>
      <c r="C548" t="s">
        <v>29</v>
      </c>
      <c r="D548" s="31">
        <v>815</v>
      </c>
      <c r="E548" s="1" t="s">
        <v>1089</v>
      </c>
      <c r="F548" s="1" t="s">
        <v>27</v>
      </c>
      <c r="G548" s="30" t="s">
        <v>1090</v>
      </c>
      <c r="H548" s="14">
        <v>36527</v>
      </c>
      <c r="I548" s="14">
        <v>18463</v>
      </c>
      <c r="J548" s="14">
        <v>0</v>
      </c>
      <c r="K548" s="14">
        <v>-531</v>
      </c>
      <c r="L548" s="14">
        <v>-3447</v>
      </c>
      <c r="M548" s="14">
        <v>-3266</v>
      </c>
      <c r="N548" s="14">
        <v>100</v>
      </c>
      <c r="O548" s="14">
        <v>1</v>
      </c>
      <c r="P548" s="14">
        <v>-18608</v>
      </c>
      <c r="Q548" s="14">
        <v>101</v>
      </c>
      <c r="R548" s="14">
        <v>34</v>
      </c>
      <c r="S548" s="14">
        <v>2996</v>
      </c>
      <c r="T548" s="14">
        <v>32370</v>
      </c>
    </row>
    <row r="549" spans="2:20" x14ac:dyDescent="0.25">
      <c r="B549" s="1">
        <v>4</v>
      </c>
      <c r="C549" t="s">
        <v>29</v>
      </c>
      <c r="D549" s="31">
        <v>756</v>
      </c>
      <c r="E549" s="1" t="s">
        <v>1091</v>
      </c>
      <c r="F549" s="1" t="s">
        <v>27</v>
      </c>
      <c r="G549" s="30" t="s">
        <v>1092</v>
      </c>
      <c r="H549" s="14">
        <v>168246</v>
      </c>
      <c r="I549" s="14">
        <v>85042</v>
      </c>
      <c r="J549" s="14">
        <v>0</v>
      </c>
      <c r="K549" s="14">
        <v>-2446</v>
      </c>
      <c r="L549" s="14">
        <v>-15877</v>
      </c>
      <c r="M549" s="14">
        <v>-15044</v>
      </c>
      <c r="N549" s="14">
        <v>461</v>
      </c>
      <c r="O549" s="14">
        <v>1</v>
      </c>
      <c r="P549" s="14">
        <v>-85710</v>
      </c>
      <c r="Q549" s="14">
        <v>465</v>
      </c>
      <c r="R549" s="14">
        <v>156</v>
      </c>
      <c r="S549" s="14">
        <v>4102</v>
      </c>
      <c r="T549" s="14">
        <v>139396</v>
      </c>
    </row>
    <row r="550" spans="2:20" x14ac:dyDescent="0.25">
      <c r="B550" s="1">
        <v>4</v>
      </c>
      <c r="C550" t="s">
        <v>29</v>
      </c>
      <c r="D550" s="31">
        <v>817</v>
      </c>
      <c r="E550" s="1" t="s">
        <v>1093</v>
      </c>
      <c r="F550" s="1" t="s">
        <v>27</v>
      </c>
      <c r="G550" s="30" t="s">
        <v>1094</v>
      </c>
      <c r="H550" s="14">
        <v>165601</v>
      </c>
      <c r="I550" s="14">
        <v>83706</v>
      </c>
      <c r="J550" s="14">
        <v>0</v>
      </c>
      <c r="K550" s="14">
        <v>-2408</v>
      </c>
      <c r="L550" s="14">
        <v>-15627</v>
      </c>
      <c r="M550" s="14">
        <v>-14807</v>
      </c>
      <c r="N550" s="14">
        <v>454</v>
      </c>
      <c r="O550" s="14">
        <v>-2</v>
      </c>
      <c r="P550" s="14">
        <v>-84362</v>
      </c>
      <c r="Q550" s="14">
        <v>458</v>
      </c>
      <c r="R550" s="14">
        <v>154</v>
      </c>
      <c r="S550" s="14">
        <v>1485</v>
      </c>
      <c r="T550" s="14">
        <v>134652</v>
      </c>
    </row>
    <row r="551" spans="2:20" x14ac:dyDescent="0.25">
      <c r="B551" s="1">
        <v>4</v>
      </c>
      <c r="C551" t="s">
        <v>29</v>
      </c>
      <c r="D551" s="31">
        <v>819</v>
      </c>
      <c r="E551" s="1" t="s">
        <v>1095</v>
      </c>
      <c r="F551" s="1" t="s">
        <v>27</v>
      </c>
      <c r="G551" s="30" t="s">
        <v>1096</v>
      </c>
      <c r="H551" s="14">
        <v>635379</v>
      </c>
      <c r="I551" s="14">
        <v>321163</v>
      </c>
      <c r="J551" s="14">
        <v>0</v>
      </c>
      <c r="K551" s="14">
        <v>-9238</v>
      </c>
      <c r="L551" s="14">
        <v>-59959</v>
      </c>
      <c r="M551" s="14">
        <v>-56814</v>
      </c>
      <c r="N551" s="14">
        <v>1740</v>
      </c>
      <c r="O551" s="14">
        <v>-5</v>
      </c>
      <c r="P551" s="14">
        <v>-323682</v>
      </c>
      <c r="Q551" s="14">
        <v>1756</v>
      </c>
      <c r="R551" s="14">
        <v>590</v>
      </c>
      <c r="S551" s="14">
        <v>-79760</v>
      </c>
      <c r="T551" s="14">
        <v>431170</v>
      </c>
    </row>
    <row r="552" spans="2:20" x14ac:dyDescent="0.25">
      <c r="B552" s="1">
        <v>4</v>
      </c>
      <c r="C552" t="s">
        <v>29</v>
      </c>
      <c r="D552" s="31">
        <v>820</v>
      </c>
      <c r="E552" s="1" t="s">
        <v>1097</v>
      </c>
      <c r="F552" s="1" t="s">
        <v>27</v>
      </c>
      <c r="G552" s="30" t="s">
        <v>1098</v>
      </c>
      <c r="H552" s="14">
        <v>87518</v>
      </c>
      <c r="I552" s="14">
        <v>44237</v>
      </c>
      <c r="J552" s="14">
        <v>0</v>
      </c>
      <c r="K552" s="14">
        <v>-1272</v>
      </c>
      <c r="L552" s="14">
        <v>-8259</v>
      </c>
      <c r="M552" s="14">
        <v>-7826</v>
      </c>
      <c r="N552" s="14">
        <v>240</v>
      </c>
      <c r="O552" s="14">
        <v>-1</v>
      </c>
      <c r="P552" s="14">
        <v>-44584</v>
      </c>
      <c r="Q552" s="14">
        <v>242</v>
      </c>
      <c r="R552" s="14">
        <v>81</v>
      </c>
      <c r="S552" s="14">
        <v>-1610</v>
      </c>
      <c r="T552" s="14">
        <v>68766</v>
      </c>
    </row>
    <row r="553" spans="2:20" x14ac:dyDescent="0.25">
      <c r="B553" s="1">
        <v>4</v>
      </c>
      <c r="C553" t="s">
        <v>29</v>
      </c>
      <c r="D553" s="31">
        <v>821</v>
      </c>
      <c r="E553" s="1" t="s">
        <v>1099</v>
      </c>
      <c r="F553" s="1" t="s">
        <v>27</v>
      </c>
      <c r="G553" s="30" t="s">
        <v>1100</v>
      </c>
      <c r="H553" s="14">
        <v>9474680</v>
      </c>
      <c r="I553" s="14">
        <v>4789131</v>
      </c>
      <c r="J553" s="14">
        <v>0</v>
      </c>
      <c r="K553" s="14">
        <v>-137758</v>
      </c>
      <c r="L553" s="14">
        <v>-894097</v>
      </c>
      <c r="M553" s="14">
        <v>-847195</v>
      </c>
      <c r="N553" s="14">
        <v>25952</v>
      </c>
      <c r="O553" s="14">
        <v>-67</v>
      </c>
      <c r="P553" s="14">
        <v>-4826696</v>
      </c>
      <c r="Q553" s="14">
        <v>26183</v>
      </c>
      <c r="R553" s="14">
        <v>8801</v>
      </c>
      <c r="S553" s="14">
        <v>-1480631</v>
      </c>
      <c r="T553" s="14">
        <v>6138303</v>
      </c>
    </row>
    <row r="554" spans="2:20" x14ac:dyDescent="0.25">
      <c r="B554" s="1">
        <v>4</v>
      </c>
      <c r="C554" t="s">
        <v>29</v>
      </c>
      <c r="D554" s="31">
        <v>822</v>
      </c>
      <c r="E554" s="1" t="s">
        <v>1101</v>
      </c>
      <c r="F554" s="1" t="s">
        <v>27</v>
      </c>
      <c r="G554" s="30" t="s">
        <v>1102</v>
      </c>
      <c r="H554" s="14">
        <v>208093</v>
      </c>
      <c r="I554" s="14">
        <v>105184</v>
      </c>
      <c r="J554" s="14">
        <v>0</v>
      </c>
      <c r="K554" s="14">
        <v>-3026</v>
      </c>
      <c r="L554" s="14">
        <v>-19637</v>
      </c>
      <c r="M554" s="14">
        <v>-18607</v>
      </c>
      <c r="N554" s="14">
        <v>570</v>
      </c>
      <c r="O554" s="14">
        <v>1</v>
      </c>
      <c r="P554" s="14">
        <v>-106009</v>
      </c>
      <c r="Q554" s="14">
        <v>575</v>
      </c>
      <c r="R554" s="14">
        <v>193</v>
      </c>
      <c r="S554" s="14">
        <v>-47688</v>
      </c>
      <c r="T554" s="14">
        <v>119649</v>
      </c>
    </row>
    <row r="555" spans="2:20" x14ac:dyDescent="0.25">
      <c r="B555" s="1">
        <v>4</v>
      </c>
      <c r="C555" t="s">
        <v>29</v>
      </c>
      <c r="D555" s="31">
        <v>1862</v>
      </c>
      <c r="E555" s="1" t="s">
        <v>1103</v>
      </c>
      <c r="F555" s="1" t="s">
        <v>27</v>
      </c>
      <c r="G555" s="30" t="s">
        <v>1104</v>
      </c>
      <c r="H555" s="14">
        <v>596224</v>
      </c>
      <c r="I555" s="14">
        <v>301371</v>
      </c>
      <c r="J555" s="14">
        <v>0</v>
      </c>
      <c r="K555" s="14">
        <v>-8669</v>
      </c>
      <c r="L555" s="14">
        <v>-56264</v>
      </c>
      <c r="M555" s="14">
        <v>-53312</v>
      </c>
      <c r="N555" s="14">
        <v>1633</v>
      </c>
      <c r="O555" s="14">
        <v>-3</v>
      </c>
      <c r="P555" s="14">
        <v>-303735</v>
      </c>
      <c r="Q555" s="14">
        <v>1648</v>
      </c>
      <c r="R555" s="14">
        <v>554</v>
      </c>
      <c r="S555" s="14">
        <v>-82530</v>
      </c>
      <c r="T555" s="14">
        <v>396917</v>
      </c>
    </row>
    <row r="556" spans="2:20" x14ac:dyDescent="0.25">
      <c r="B556" s="1">
        <v>4</v>
      </c>
      <c r="C556" t="s">
        <v>29</v>
      </c>
      <c r="D556" s="31">
        <v>823</v>
      </c>
      <c r="E556" s="1" t="s">
        <v>1105</v>
      </c>
      <c r="F556" s="1" t="s">
        <v>27</v>
      </c>
      <c r="G556" s="30" t="s">
        <v>1106</v>
      </c>
      <c r="H556" s="14">
        <v>803869</v>
      </c>
      <c r="I556" s="14">
        <v>406329</v>
      </c>
      <c r="J556" s="14">
        <v>0</v>
      </c>
      <c r="K556" s="14">
        <v>-11688</v>
      </c>
      <c r="L556" s="14">
        <v>-75859</v>
      </c>
      <c r="M556" s="14">
        <v>-71879</v>
      </c>
      <c r="N556" s="14">
        <v>2202</v>
      </c>
      <c r="O556" s="14">
        <v>-5</v>
      </c>
      <c r="P556" s="14">
        <v>-409516</v>
      </c>
      <c r="Q556" s="14">
        <v>2221</v>
      </c>
      <c r="R556" s="14">
        <v>747</v>
      </c>
      <c r="S556" s="14">
        <v>95494</v>
      </c>
      <c r="T556" s="14">
        <v>741915</v>
      </c>
    </row>
    <row r="557" spans="2:20" x14ac:dyDescent="0.25">
      <c r="B557" s="1">
        <v>4</v>
      </c>
      <c r="C557" t="s">
        <v>29</v>
      </c>
      <c r="D557" s="31">
        <v>824</v>
      </c>
      <c r="E557" s="1" t="s">
        <v>1107</v>
      </c>
      <c r="F557" s="1" t="s">
        <v>27</v>
      </c>
      <c r="G557" s="30" t="s">
        <v>1108</v>
      </c>
      <c r="H557" s="14">
        <v>518165</v>
      </c>
      <c r="I557" s="14">
        <v>261915</v>
      </c>
      <c r="J557" s="14">
        <v>0</v>
      </c>
      <c r="K557" s="14">
        <v>-7534</v>
      </c>
      <c r="L557" s="14">
        <v>-48898</v>
      </c>
      <c r="M557" s="14">
        <v>-46333</v>
      </c>
      <c r="N557" s="14">
        <v>1419</v>
      </c>
      <c r="O557" s="14">
        <v>-5</v>
      </c>
      <c r="P557" s="14">
        <v>-263969</v>
      </c>
      <c r="Q557" s="14">
        <v>1432</v>
      </c>
      <c r="R557" s="14">
        <v>481</v>
      </c>
      <c r="S557" s="14">
        <v>-210230</v>
      </c>
      <c r="T557" s="14">
        <v>206443</v>
      </c>
    </row>
    <row r="558" spans="2:20" x14ac:dyDescent="0.25">
      <c r="B558" s="1">
        <v>4</v>
      </c>
      <c r="C558" t="s">
        <v>29</v>
      </c>
      <c r="D558" s="31">
        <v>825</v>
      </c>
      <c r="E558" s="1" t="s">
        <v>1109</v>
      </c>
      <c r="F558" s="1" t="s">
        <v>27</v>
      </c>
      <c r="G558" s="30" t="s">
        <v>1110</v>
      </c>
      <c r="H558" s="14">
        <v>774157</v>
      </c>
      <c r="I558" s="14">
        <v>391310</v>
      </c>
      <c r="J558" s="14">
        <v>0</v>
      </c>
      <c r="K558" s="14">
        <v>-11256</v>
      </c>
      <c r="L558" s="14">
        <v>-73055</v>
      </c>
      <c r="M558" s="14">
        <v>-69223</v>
      </c>
      <c r="N558" s="14">
        <v>2120</v>
      </c>
      <c r="O558" s="14">
        <v>-6</v>
      </c>
      <c r="P558" s="14">
        <v>-394379</v>
      </c>
      <c r="Q558" s="14">
        <v>2139</v>
      </c>
      <c r="R558" s="14">
        <v>719</v>
      </c>
      <c r="S558" s="14">
        <v>51957</v>
      </c>
      <c r="T558" s="14">
        <v>674483</v>
      </c>
    </row>
    <row r="559" spans="2:20" x14ac:dyDescent="0.25">
      <c r="B559" s="1">
        <v>4</v>
      </c>
      <c r="C559" t="s">
        <v>29</v>
      </c>
      <c r="D559" s="31">
        <v>826</v>
      </c>
      <c r="E559" s="1" t="s">
        <v>1111</v>
      </c>
      <c r="F559" s="1" t="s">
        <v>27</v>
      </c>
      <c r="G559" s="30" t="s">
        <v>1112</v>
      </c>
      <c r="H559" s="14">
        <v>171977</v>
      </c>
      <c r="I559" s="14">
        <v>86929</v>
      </c>
      <c r="J559" s="14">
        <v>0</v>
      </c>
      <c r="K559" s="14">
        <v>-2500</v>
      </c>
      <c r="L559" s="14">
        <v>-16229</v>
      </c>
      <c r="M559" s="14">
        <v>-15378</v>
      </c>
      <c r="N559" s="14">
        <v>471</v>
      </c>
      <c r="O559" s="14">
        <v>-2</v>
      </c>
      <c r="P559" s="14">
        <v>-87610</v>
      </c>
      <c r="Q559" s="14">
        <v>475</v>
      </c>
      <c r="R559" s="14">
        <v>160</v>
      </c>
      <c r="S559" s="14">
        <v>40586</v>
      </c>
      <c r="T559" s="14">
        <v>178879</v>
      </c>
    </row>
    <row r="560" spans="2:20" x14ac:dyDescent="0.25">
      <c r="B560" s="1">
        <v>4</v>
      </c>
      <c r="C560" t="s">
        <v>29</v>
      </c>
      <c r="D560" s="31">
        <v>1742</v>
      </c>
      <c r="E560" s="1" t="s">
        <v>1113</v>
      </c>
      <c r="F560" s="1" t="s">
        <v>27</v>
      </c>
      <c r="G560" s="30" t="s">
        <v>1114</v>
      </c>
      <c r="H560" s="14">
        <v>99972</v>
      </c>
      <c r="I560" s="14">
        <v>50533</v>
      </c>
      <c r="J560" s="14">
        <v>0</v>
      </c>
      <c r="K560" s="14">
        <v>-1454</v>
      </c>
      <c r="L560" s="14">
        <v>-9434</v>
      </c>
      <c r="M560" s="14">
        <v>-8939</v>
      </c>
      <c r="N560" s="14">
        <v>274</v>
      </c>
      <c r="O560" s="14">
        <v>0</v>
      </c>
      <c r="P560" s="14">
        <v>-50929</v>
      </c>
      <c r="Q560" s="14">
        <v>276</v>
      </c>
      <c r="R560" s="14">
        <v>93</v>
      </c>
      <c r="S560" s="14">
        <v>-51257</v>
      </c>
      <c r="T560" s="14">
        <v>29135</v>
      </c>
    </row>
    <row r="561" spans="2:20" x14ac:dyDescent="0.25">
      <c r="B561" s="1">
        <v>4</v>
      </c>
      <c r="C561" t="s">
        <v>29</v>
      </c>
      <c r="D561" s="31">
        <v>1927</v>
      </c>
      <c r="E561" s="1" t="s">
        <v>1115</v>
      </c>
      <c r="F561" s="1" t="s">
        <v>27</v>
      </c>
      <c r="G561" s="30" t="s">
        <v>1116</v>
      </c>
      <c r="H561" s="14">
        <v>76001</v>
      </c>
      <c r="I561" s="14">
        <v>38416</v>
      </c>
      <c r="J561" s="14">
        <v>0</v>
      </c>
      <c r="K561" s="14">
        <v>-1105</v>
      </c>
      <c r="L561" s="14">
        <v>-7172</v>
      </c>
      <c r="M561" s="14">
        <v>-6796</v>
      </c>
      <c r="N561" s="14">
        <v>208</v>
      </c>
      <c r="O561" s="14">
        <v>-2</v>
      </c>
      <c r="P561" s="14">
        <v>-38717</v>
      </c>
      <c r="Q561" s="14">
        <v>210</v>
      </c>
      <c r="R561" s="14">
        <v>71</v>
      </c>
      <c r="S561" s="14">
        <v>5821</v>
      </c>
      <c r="T561" s="14">
        <v>66935</v>
      </c>
    </row>
    <row r="562" spans="2:20" x14ac:dyDescent="0.25">
      <c r="B562" s="1">
        <v>4</v>
      </c>
      <c r="C562" t="s">
        <v>29</v>
      </c>
      <c r="D562" s="31">
        <v>827</v>
      </c>
      <c r="E562" s="1" t="s">
        <v>1117</v>
      </c>
      <c r="F562" s="1" t="s">
        <v>27</v>
      </c>
      <c r="G562" s="30" t="s">
        <v>1118</v>
      </c>
      <c r="H562" s="14">
        <v>128680</v>
      </c>
      <c r="I562" s="14">
        <v>65043</v>
      </c>
      <c r="J562" s="14">
        <v>0</v>
      </c>
      <c r="K562" s="14">
        <v>-1871</v>
      </c>
      <c r="L562" s="14">
        <v>-12143</v>
      </c>
      <c r="M562" s="14">
        <v>-11506</v>
      </c>
      <c r="N562" s="14">
        <v>352</v>
      </c>
      <c r="O562" s="14">
        <v>-1</v>
      </c>
      <c r="P562" s="14">
        <v>-65553</v>
      </c>
      <c r="Q562" s="14">
        <v>356</v>
      </c>
      <c r="R562" s="14">
        <v>120</v>
      </c>
      <c r="S562" s="14">
        <v>59588</v>
      </c>
      <c r="T562" s="14">
        <v>163065</v>
      </c>
    </row>
    <row r="563" spans="2:20" x14ac:dyDescent="0.25">
      <c r="B563" s="1">
        <v>4</v>
      </c>
      <c r="C563" t="s">
        <v>29</v>
      </c>
      <c r="D563" s="31">
        <v>1493</v>
      </c>
      <c r="E563" s="1" t="s">
        <v>1119</v>
      </c>
      <c r="F563" s="1" t="s">
        <v>27</v>
      </c>
      <c r="G563" s="30" t="s">
        <v>1120</v>
      </c>
      <c r="H563" s="14">
        <v>628500</v>
      </c>
      <c r="I563" s="14">
        <v>317686</v>
      </c>
      <c r="J563" s="14">
        <v>0</v>
      </c>
      <c r="K563" s="14">
        <v>-9138</v>
      </c>
      <c r="L563" s="14">
        <v>-59310</v>
      </c>
      <c r="M563" s="14">
        <v>-56198</v>
      </c>
      <c r="N563" s="14">
        <v>1721</v>
      </c>
      <c r="O563" s="14">
        <v>-5</v>
      </c>
      <c r="P563" s="14">
        <v>-320177</v>
      </c>
      <c r="Q563" s="14">
        <v>1737</v>
      </c>
      <c r="R563" s="14">
        <v>584</v>
      </c>
      <c r="S563" s="14">
        <v>-28781</v>
      </c>
      <c r="T563" s="14">
        <v>476619</v>
      </c>
    </row>
    <row r="564" spans="2:20" x14ac:dyDescent="0.25">
      <c r="B564" s="1">
        <v>4</v>
      </c>
      <c r="C564" t="s">
        <v>29</v>
      </c>
      <c r="D564" s="31">
        <v>1883</v>
      </c>
      <c r="E564" s="1" t="s">
        <v>1121</v>
      </c>
      <c r="F564" s="1" t="s">
        <v>27</v>
      </c>
      <c r="G564" s="30" t="s">
        <v>1122</v>
      </c>
      <c r="H564" s="14">
        <v>1256403</v>
      </c>
      <c r="I564" s="14">
        <v>635069</v>
      </c>
      <c r="J564" s="14">
        <v>0</v>
      </c>
      <c r="K564" s="14">
        <v>-18268</v>
      </c>
      <c r="L564" s="14">
        <v>-118563</v>
      </c>
      <c r="M564" s="14">
        <v>-112343</v>
      </c>
      <c r="N564" s="14">
        <v>3441</v>
      </c>
      <c r="O564" s="14">
        <v>-9</v>
      </c>
      <c r="P564" s="14">
        <v>-640050</v>
      </c>
      <c r="Q564" s="14">
        <v>3472</v>
      </c>
      <c r="R564" s="14">
        <v>1167</v>
      </c>
      <c r="S564" s="14">
        <v>-51394</v>
      </c>
      <c r="T564" s="14">
        <v>958925</v>
      </c>
    </row>
    <row r="565" spans="2:20" x14ac:dyDescent="0.25">
      <c r="B565" s="1">
        <v>4</v>
      </c>
      <c r="C565" t="s">
        <v>29</v>
      </c>
      <c r="D565" s="31">
        <v>828</v>
      </c>
      <c r="E565" s="1" t="s">
        <v>1123</v>
      </c>
      <c r="F565" s="1" t="s">
        <v>27</v>
      </c>
      <c r="G565" s="30" t="s">
        <v>1124</v>
      </c>
      <c r="H565" s="14">
        <v>327765</v>
      </c>
      <c r="I565" s="14">
        <v>165674</v>
      </c>
      <c r="J565" s="14">
        <v>0</v>
      </c>
      <c r="K565" s="14">
        <v>-4766</v>
      </c>
      <c r="L565" s="14">
        <v>-30930</v>
      </c>
      <c r="M565" s="14">
        <v>-29308</v>
      </c>
      <c r="N565" s="14">
        <v>898</v>
      </c>
      <c r="O565" s="14">
        <v>-3</v>
      </c>
      <c r="P565" s="14">
        <v>-166974</v>
      </c>
      <c r="Q565" s="14">
        <v>906</v>
      </c>
      <c r="R565" s="14">
        <v>304</v>
      </c>
      <c r="S565" s="14">
        <v>130973</v>
      </c>
      <c r="T565" s="14">
        <v>394539</v>
      </c>
    </row>
    <row r="566" spans="2:20" x14ac:dyDescent="0.25">
      <c r="B566" s="1">
        <v>4</v>
      </c>
      <c r="C566" t="s">
        <v>29</v>
      </c>
      <c r="D566" s="31">
        <v>829</v>
      </c>
      <c r="E566" s="1" t="s">
        <v>1125</v>
      </c>
      <c r="F566" s="1" t="s">
        <v>27</v>
      </c>
      <c r="G566" s="30" t="s">
        <v>1126</v>
      </c>
      <c r="H566" s="14">
        <v>722293</v>
      </c>
      <c r="I566" s="14">
        <v>365095</v>
      </c>
      <c r="J566" s="14">
        <v>0</v>
      </c>
      <c r="K566" s="14">
        <v>-10502</v>
      </c>
      <c r="L566" s="14">
        <v>-68161</v>
      </c>
      <c r="M566" s="14">
        <v>-64585</v>
      </c>
      <c r="N566" s="14">
        <v>1978</v>
      </c>
      <c r="O566" s="14">
        <v>-4</v>
      </c>
      <c r="P566" s="14">
        <v>-367958</v>
      </c>
      <c r="Q566" s="14">
        <v>1996</v>
      </c>
      <c r="R566" s="14">
        <v>671</v>
      </c>
      <c r="S566" s="14">
        <v>-57316</v>
      </c>
      <c r="T566" s="14">
        <v>523507</v>
      </c>
    </row>
    <row r="567" spans="2:20" x14ac:dyDescent="0.25">
      <c r="B567" s="1">
        <v>4</v>
      </c>
      <c r="C567" t="s">
        <v>29</v>
      </c>
      <c r="D567" s="31">
        <v>830</v>
      </c>
      <c r="E567" s="1" t="s">
        <v>1127</v>
      </c>
      <c r="F567" s="1" t="s">
        <v>27</v>
      </c>
      <c r="G567" s="30" t="s">
        <v>1128</v>
      </c>
      <c r="H567" s="14">
        <v>449148</v>
      </c>
      <c r="I567" s="14">
        <v>227029</v>
      </c>
      <c r="J567" s="14">
        <v>0</v>
      </c>
      <c r="K567" s="14">
        <v>-6530</v>
      </c>
      <c r="L567" s="14">
        <v>-42385</v>
      </c>
      <c r="M567" s="14">
        <v>-40161</v>
      </c>
      <c r="N567" s="14">
        <v>1230</v>
      </c>
      <c r="O567" s="14">
        <v>-2</v>
      </c>
      <c r="P567" s="14">
        <v>-228810</v>
      </c>
      <c r="Q567" s="14">
        <v>1241</v>
      </c>
      <c r="R567" s="14">
        <v>417</v>
      </c>
      <c r="S567" s="14">
        <v>-33964</v>
      </c>
      <c r="T567" s="14">
        <v>327213</v>
      </c>
    </row>
    <row r="568" spans="2:20" x14ac:dyDescent="0.25">
      <c r="B568" s="1">
        <v>4</v>
      </c>
      <c r="C568" t="s">
        <v>29</v>
      </c>
      <c r="D568" s="31">
        <v>831</v>
      </c>
      <c r="E568" s="1" t="s">
        <v>1129</v>
      </c>
      <c r="F568" s="1" t="s">
        <v>27</v>
      </c>
      <c r="G568" s="30" t="s">
        <v>1130</v>
      </c>
      <c r="H568" s="14">
        <v>1067853</v>
      </c>
      <c r="I568" s="14">
        <v>539764</v>
      </c>
      <c r="J568" s="14">
        <v>0</v>
      </c>
      <c r="K568" s="14">
        <v>-15526</v>
      </c>
      <c r="L568" s="14">
        <v>-100770</v>
      </c>
      <c r="M568" s="14">
        <v>-95484</v>
      </c>
      <c r="N568" s="14">
        <v>2925</v>
      </c>
      <c r="O568" s="14">
        <v>-8</v>
      </c>
      <c r="P568" s="14">
        <v>-543997</v>
      </c>
      <c r="Q568" s="14">
        <v>2951</v>
      </c>
      <c r="R568" s="14">
        <v>992</v>
      </c>
      <c r="S568" s="14">
        <v>99198</v>
      </c>
      <c r="T568" s="14">
        <v>957898</v>
      </c>
    </row>
    <row r="569" spans="2:20" x14ac:dyDescent="0.25">
      <c r="B569" s="1">
        <v>4</v>
      </c>
      <c r="C569" t="s">
        <v>29</v>
      </c>
      <c r="D569" s="31">
        <v>832</v>
      </c>
      <c r="E569" s="1" t="s">
        <v>1131</v>
      </c>
      <c r="F569" s="1" t="s">
        <v>27</v>
      </c>
      <c r="G569" s="30" t="s">
        <v>1132</v>
      </c>
      <c r="H569" s="14">
        <v>158090</v>
      </c>
      <c r="I569" s="14">
        <v>79909</v>
      </c>
      <c r="J569" s="14">
        <v>0</v>
      </c>
      <c r="K569" s="14">
        <v>-2299</v>
      </c>
      <c r="L569" s="14">
        <v>-14918</v>
      </c>
      <c r="M569" s="14">
        <v>-14136</v>
      </c>
      <c r="N569" s="14">
        <v>433</v>
      </c>
      <c r="O569" s="14">
        <v>-1</v>
      </c>
      <c r="P569" s="14">
        <v>-80536</v>
      </c>
      <c r="Q569" s="14">
        <v>437</v>
      </c>
      <c r="R569" s="14">
        <v>147</v>
      </c>
      <c r="S569" s="14">
        <v>30288</v>
      </c>
      <c r="T569" s="14">
        <v>157414</v>
      </c>
    </row>
    <row r="570" spans="2:20" x14ac:dyDescent="0.25">
      <c r="B570" s="1">
        <v>4</v>
      </c>
      <c r="C570" t="s">
        <v>29</v>
      </c>
      <c r="D570" s="31">
        <v>1963</v>
      </c>
      <c r="E570" s="1" t="s">
        <v>1133</v>
      </c>
      <c r="F570" s="1" t="s">
        <v>27</v>
      </c>
      <c r="G570" s="30" t="s">
        <v>1134</v>
      </c>
      <c r="H570" s="14">
        <v>26005</v>
      </c>
      <c r="I570" s="14">
        <v>13145</v>
      </c>
      <c r="J570" s="14">
        <v>0</v>
      </c>
      <c r="K570" s="14">
        <v>-378</v>
      </c>
      <c r="L570" s="14">
        <v>-2454</v>
      </c>
      <c r="M570" s="14">
        <v>-2325</v>
      </c>
      <c r="N570" s="14">
        <v>71</v>
      </c>
      <c r="O570" s="14">
        <v>-2</v>
      </c>
      <c r="P570" s="14">
        <v>-13248</v>
      </c>
      <c r="Q570" s="14">
        <v>72</v>
      </c>
      <c r="R570" s="14">
        <v>24</v>
      </c>
      <c r="S570" s="14">
        <v>-1928</v>
      </c>
      <c r="T570" s="14">
        <v>18982</v>
      </c>
    </row>
    <row r="571" spans="2:20" x14ac:dyDescent="0.25">
      <c r="B571" s="1">
        <v>4</v>
      </c>
      <c r="C571" t="s">
        <v>29</v>
      </c>
      <c r="D571" s="31">
        <v>833</v>
      </c>
      <c r="E571" s="1" t="s">
        <v>1135</v>
      </c>
      <c r="F571" s="1" t="s">
        <v>27</v>
      </c>
      <c r="G571" s="30" t="s">
        <v>1136</v>
      </c>
      <c r="H571" s="14">
        <v>105989</v>
      </c>
      <c r="I571" s="14">
        <v>53574</v>
      </c>
      <c r="J571" s="14">
        <v>0</v>
      </c>
      <c r="K571" s="14">
        <v>-1541</v>
      </c>
      <c r="L571" s="14">
        <v>-10002</v>
      </c>
      <c r="M571" s="14">
        <v>-9477</v>
      </c>
      <c r="N571" s="14">
        <v>290</v>
      </c>
      <c r="O571" s="14">
        <v>-2</v>
      </c>
      <c r="P571" s="14">
        <v>-53994</v>
      </c>
      <c r="Q571" s="14">
        <v>293</v>
      </c>
      <c r="R571" s="14">
        <v>98</v>
      </c>
      <c r="S571" s="14">
        <v>33402</v>
      </c>
      <c r="T571" s="14">
        <v>118630</v>
      </c>
    </row>
    <row r="572" spans="2:20" x14ac:dyDescent="0.25">
      <c r="B572" s="1">
        <v>4</v>
      </c>
      <c r="C572" t="s">
        <v>29</v>
      </c>
      <c r="D572" s="31">
        <v>834</v>
      </c>
      <c r="E572" s="1" t="s">
        <v>1137</v>
      </c>
      <c r="F572" s="1" t="s">
        <v>27</v>
      </c>
      <c r="G572" s="30" t="s">
        <v>1138</v>
      </c>
      <c r="H572" s="14">
        <v>206209</v>
      </c>
      <c r="I572" s="14">
        <v>104232</v>
      </c>
      <c r="J572" s="14">
        <v>0</v>
      </c>
      <c r="K572" s="14">
        <v>-2998</v>
      </c>
      <c r="L572" s="14">
        <v>-19459</v>
      </c>
      <c r="M572" s="14">
        <v>-18439</v>
      </c>
      <c r="N572" s="14">
        <v>565</v>
      </c>
      <c r="O572" s="14">
        <v>0</v>
      </c>
      <c r="P572" s="14">
        <v>-105049</v>
      </c>
      <c r="Q572" s="14">
        <v>570</v>
      </c>
      <c r="R572" s="14">
        <v>192</v>
      </c>
      <c r="S572" s="14">
        <v>42540</v>
      </c>
      <c r="T572" s="14">
        <v>208363</v>
      </c>
    </row>
    <row r="573" spans="2:20" x14ac:dyDescent="0.25">
      <c r="B573" s="1">
        <v>4</v>
      </c>
      <c r="C573" t="s">
        <v>29</v>
      </c>
      <c r="D573" s="31">
        <v>836</v>
      </c>
      <c r="E573" s="1" t="s">
        <v>1139</v>
      </c>
      <c r="F573" s="1" t="s">
        <v>27</v>
      </c>
      <c r="G573" s="30" t="s">
        <v>1140</v>
      </c>
      <c r="H573" s="14">
        <v>210392</v>
      </c>
      <c r="I573" s="14">
        <v>106346</v>
      </c>
      <c r="J573" s="14">
        <v>0</v>
      </c>
      <c r="K573" s="14">
        <v>-3059</v>
      </c>
      <c r="L573" s="14">
        <v>-19854</v>
      </c>
      <c r="M573" s="14">
        <v>-18813</v>
      </c>
      <c r="N573" s="14">
        <v>576</v>
      </c>
      <c r="O573" s="14">
        <v>-1</v>
      </c>
      <c r="P573" s="14">
        <v>-107180</v>
      </c>
      <c r="Q573" s="14">
        <v>581</v>
      </c>
      <c r="R573" s="14">
        <v>195</v>
      </c>
      <c r="S573" s="14">
        <v>18993</v>
      </c>
      <c r="T573" s="14">
        <v>188176</v>
      </c>
    </row>
    <row r="574" spans="2:20" x14ac:dyDescent="0.25">
      <c r="B574" s="1">
        <v>4</v>
      </c>
      <c r="C574" t="s">
        <v>29</v>
      </c>
      <c r="D574" s="31">
        <v>838</v>
      </c>
      <c r="E574" s="1" t="s">
        <v>1141</v>
      </c>
      <c r="F574" s="1" t="s">
        <v>27</v>
      </c>
      <c r="G574" s="30" t="s">
        <v>1142</v>
      </c>
      <c r="H574" s="14">
        <v>2037279</v>
      </c>
      <c r="I574" s="14">
        <v>1029776</v>
      </c>
      <c r="J574" s="14">
        <v>0</v>
      </c>
      <c r="K574" s="14">
        <v>-29621</v>
      </c>
      <c r="L574" s="14">
        <v>-192252</v>
      </c>
      <c r="M574" s="14">
        <v>-182167</v>
      </c>
      <c r="N574" s="14">
        <v>5580</v>
      </c>
      <c r="O574" s="14">
        <v>-12</v>
      </c>
      <c r="P574" s="14">
        <v>-1037853</v>
      </c>
      <c r="Q574" s="14">
        <v>5630</v>
      </c>
      <c r="R574" s="14">
        <v>1892</v>
      </c>
      <c r="S574" s="14">
        <v>161471</v>
      </c>
      <c r="T574" s="14">
        <v>1799723</v>
      </c>
    </row>
    <row r="575" spans="2:20" x14ac:dyDescent="0.25">
      <c r="B575" s="1">
        <v>4</v>
      </c>
      <c r="C575" t="s">
        <v>29</v>
      </c>
      <c r="D575" s="31">
        <v>1743</v>
      </c>
      <c r="E575" s="1" t="s">
        <v>1143</v>
      </c>
      <c r="F575" s="1" t="s">
        <v>27</v>
      </c>
      <c r="G575" s="30" t="s">
        <v>1144</v>
      </c>
      <c r="H575" s="14">
        <v>36228</v>
      </c>
      <c r="I575" s="14">
        <v>18312</v>
      </c>
      <c r="J575" s="14">
        <v>0</v>
      </c>
      <c r="K575" s="14">
        <v>-527</v>
      </c>
      <c r="L575" s="14">
        <v>-3419</v>
      </c>
      <c r="M575" s="14">
        <v>-3239</v>
      </c>
      <c r="N575" s="14">
        <v>99</v>
      </c>
      <c r="O575" s="14">
        <v>1</v>
      </c>
      <c r="P575" s="14">
        <v>-18456</v>
      </c>
      <c r="Q575" s="14">
        <v>100</v>
      </c>
      <c r="R575" s="14">
        <v>34</v>
      </c>
      <c r="S575" s="14">
        <v>-7587</v>
      </c>
      <c r="T575" s="14">
        <v>21546</v>
      </c>
    </row>
    <row r="576" spans="2:20" x14ac:dyDescent="0.25">
      <c r="B576" s="1">
        <v>4</v>
      </c>
      <c r="C576" t="s">
        <v>29</v>
      </c>
      <c r="D576" s="31">
        <v>839</v>
      </c>
      <c r="E576" s="1" t="s">
        <v>1145</v>
      </c>
      <c r="F576" s="1" t="s">
        <v>27</v>
      </c>
      <c r="G576" s="30" t="s">
        <v>1146</v>
      </c>
      <c r="H576" s="14">
        <v>41749</v>
      </c>
      <c r="I576" s="14">
        <v>21103</v>
      </c>
      <c r="J576" s="14">
        <v>0</v>
      </c>
      <c r="K576" s="14">
        <v>-607</v>
      </c>
      <c r="L576" s="14">
        <v>-3940</v>
      </c>
      <c r="M576" s="14">
        <v>-3733</v>
      </c>
      <c r="N576" s="14">
        <v>114</v>
      </c>
      <c r="O576" s="14">
        <v>-2</v>
      </c>
      <c r="P576" s="14">
        <v>-21268</v>
      </c>
      <c r="Q576" s="14">
        <v>115</v>
      </c>
      <c r="R576" s="14">
        <v>39</v>
      </c>
      <c r="S576" s="14">
        <v>4765</v>
      </c>
      <c r="T576" s="14">
        <v>38335</v>
      </c>
    </row>
    <row r="577" spans="2:20" x14ac:dyDescent="0.25">
      <c r="B577" s="1">
        <v>4</v>
      </c>
      <c r="C577" t="s">
        <v>29</v>
      </c>
      <c r="D577" s="31">
        <v>840</v>
      </c>
      <c r="E577" s="1" t="s">
        <v>1147</v>
      </c>
      <c r="F577" s="1" t="s">
        <v>27</v>
      </c>
      <c r="G577" s="30" t="s">
        <v>1148</v>
      </c>
      <c r="H577" s="14">
        <v>333381</v>
      </c>
      <c r="I577" s="14">
        <v>168513</v>
      </c>
      <c r="J577" s="14">
        <v>0</v>
      </c>
      <c r="K577" s="14">
        <v>-4847</v>
      </c>
      <c r="L577" s="14">
        <v>-31460</v>
      </c>
      <c r="M577" s="14">
        <v>-29810</v>
      </c>
      <c r="N577" s="14">
        <v>913</v>
      </c>
      <c r="O577" s="14">
        <v>-1</v>
      </c>
      <c r="P577" s="14">
        <v>-169835</v>
      </c>
      <c r="Q577" s="14">
        <v>921</v>
      </c>
      <c r="R577" s="14">
        <v>310</v>
      </c>
      <c r="S577" s="14">
        <v>55254</v>
      </c>
      <c r="T577" s="14">
        <v>323339</v>
      </c>
    </row>
    <row r="578" spans="2:20" x14ac:dyDescent="0.25">
      <c r="B578" s="1">
        <v>4</v>
      </c>
      <c r="C578" t="s">
        <v>29</v>
      </c>
      <c r="D578" s="31">
        <v>841</v>
      </c>
      <c r="E578" s="1" t="s">
        <v>1149</v>
      </c>
      <c r="F578" s="1" t="s">
        <v>27</v>
      </c>
      <c r="G578" s="30" t="s">
        <v>1150</v>
      </c>
      <c r="H578" s="14">
        <v>120076</v>
      </c>
      <c r="I578" s="14">
        <v>60694</v>
      </c>
      <c r="J578" s="14">
        <v>0</v>
      </c>
      <c r="K578" s="14">
        <v>-1746</v>
      </c>
      <c r="L578" s="14">
        <v>-11331</v>
      </c>
      <c r="M578" s="14">
        <v>-10737</v>
      </c>
      <c r="N578" s="14">
        <v>329</v>
      </c>
      <c r="O578" s="14">
        <v>-1</v>
      </c>
      <c r="P578" s="14">
        <v>-61170</v>
      </c>
      <c r="Q578" s="14">
        <v>332</v>
      </c>
      <c r="R578" s="14">
        <v>112</v>
      </c>
      <c r="S578" s="14">
        <v>-75111</v>
      </c>
      <c r="T578" s="14">
        <v>21447</v>
      </c>
    </row>
    <row r="579" spans="2:20" x14ac:dyDescent="0.25">
      <c r="B579" s="1">
        <v>4</v>
      </c>
      <c r="C579" t="s">
        <v>29</v>
      </c>
      <c r="D579" s="31">
        <v>843</v>
      </c>
      <c r="E579" s="1" t="s">
        <v>1151</v>
      </c>
      <c r="F579" s="1" t="s">
        <v>27</v>
      </c>
      <c r="G579" s="30" t="s">
        <v>1152</v>
      </c>
      <c r="H579" s="14">
        <v>2062085</v>
      </c>
      <c r="I579" s="14">
        <v>1042314</v>
      </c>
      <c r="J579" s="14">
        <v>0</v>
      </c>
      <c r="K579" s="14">
        <v>-29982</v>
      </c>
      <c r="L579" s="14">
        <v>-194593</v>
      </c>
      <c r="M579" s="14">
        <v>-184385</v>
      </c>
      <c r="N579" s="14">
        <v>5648</v>
      </c>
      <c r="O579" s="14">
        <v>-16</v>
      </c>
      <c r="P579" s="14">
        <v>-1050490</v>
      </c>
      <c r="Q579" s="14">
        <v>5698</v>
      </c>
      <c r="R579" s="14">
        <v>1915</v>
      </c>
      <c r="S579" s="14">
        <v>53318</v>
      </c>
      <c r="T579" s="14">
        <v>1711512</v>
      </c>
    </row>
    <row r="580" spans="2:20" x14ac:dyDescent="0.25">
      <c r="B580" s="1">
        <v>4</v>
      </c>
      <c r="C580" t="s">
        <v>29</v>
      </c>
      <c r="D580" s="31">
        <v>1607</v>
      </c>
      <c r="E580" s="1" t="s">
        <v>1153</v>
      </c>
      <c r="F580" s="1" t="s">
        <v>27</v>
      </c>
      <c r="G580" s="30" t="s">
        <v>1154</v>
      </c>
      <c r="H580" s="14">
        <v>131729</v>
      </c>
      <c r="I580" s="14">
        <v>66584</v>
      </c>
      <c r="J580" s="14">
        <v>0</v>
      </c>
      <c r="K580" s="14">
        <v>-1915</v>
      </c>
      <c r="L580" s="14">
        <v>-12431</v>
      </c>
      <c r="M580" s="14">
        <v>-11779</v>
      </c>
      <c r="N580" s="14">
        <v>361</v>
      </c>
      <c r="O580" s="14">
        <v>-1</v>
      </c>
      <c r="P580" s="14">
        <v>-67107</v>
      </c>
      <c r="Q580" s="14">
        <v>364</v>
      </c>
      <c r="R580" s="14">
        <v>122</v>
      </c>
      <c r="S580" s="14">
        <v>79151</v>
      </c>
      <c r="T580" s="14">
        <v>185078</v>
      </c>
    </row>
    <row r="581" spans="2:20" x14ac:dyDescent="0.25">
      <c r="B581" s="1">
        <v>4</v>
      </c>
      <c r="C581" t="s">
        <v>29</v>
      </c>
      <c r="D581" s="31">
        <v>1913</v>
      </c>
      <c r="E581" s="1" t="s">
        <v>1155</v>
      </c>
      <c r="F581" s="1" t="s">
        <v>27</v>
      </c>
      <c r="G581" s="30" t="s">
        <v>1156</v>
      </c>
      <c r="H581" s="14">
        <v>881245</v>
      </c>
      <c r="I581" s="14">
        <v>445440</v>
      </c>
      <c r="J581" s="14">
        <v>0</v>
      </c>
      <c r="K581" s="14">
        <v>-12813</v>
      </c>
      <c r="L581" s="14">
        <v>-83160</v>
      </c>
      <c r="M581" s="14">
        <v>-78798</v>
      </c>
      <c r="N581" s="14">
        <v>2414</v>
      </c>
      <c r="O581" s="14">
        <v>-7</v>
      </c>
      <c r="P581" s="14">
        <v>-448934</v>
      </c>
      <c r="Q581" s="14">
        <v>2435</v>
      </c>
      <c r="R581" s="14">
        <v>819</v>
      </c>
      <c r="S581" s="14">
        <v>-162307</v>
      </c>
      <c r="T581" s="14">
        <v>546334</v>
      </c>
    </row>
    <row r="582" spans="2:20" x14ac:dyDescent="0.25">
      <c r="B582" s="1">
        <v>4</v>
      </c>
      <c r="C582" t="s">
        <v>29</v>
      </c>
      <c r="D582" s="31">
        <v>846</v>
      </c>
      <c r="E582" s="1" t="s">
        <v>1157</v>
      </c>
      <c r="F582" s="1" t="s">
        <v>27</v>
      </c>
      <c r="G582" s="30" t="s">
        <v>1158</v>
      </c>
      <c r="H582" s="14">
        <v>103890</v>
      </c>
      <c r="I582" s="14">
        <v>52513</v>
      </c>
      <c r="J582" s="14">
        <v>0</v>
      </c>
      <c r="K582" s="14">
        <v>-1511</v>
      </c>
      <c r="L582" s="14">
        <v>-9804</v>
      </c>
      <c r="M582" s="14">
        <v>-9290</v>
      </c>
      <c r="N582" s="14">
        <v>285</v>
      </c>
      <c r="O582" s="14">
        <v>-1</v>
      </c>
      <c r="P582" s="14">
        <v>-52925</v>
      </c>
      <c r="Q582" s="14">
        <v>287</v>
      </c>
      <c r="R582" s="14">
        <v>97</v>
      </c>
      <c r="S582" s="14">
        <v>204</v>
      </c>
      <c r="T582" s="14">
        <v>83745</v>
      </c>
    </row>
    <row r="583" spans="2:20" x14ac:dyDescent="0.25">
      <c r="B583" s="1">
        <v>4</v>
      </c>
      <c r="C583" t="s">
        <v>29</v>
      </c>
      <c r="D583" s="31">
        <v>1839</v>
      </c>
      <c r="E583" s="1" t="s">
        <v>1159</v>
      </c>
      <c r="F583" s="1" t="s">
        <v>27</v>
      </c>
      <c r="G583" s="30" t="s">
        <v>1160</v>
      </c>
      <c r="H583" s="14">
        <v>1083431</v>
      </c>
      <c r="I583" s="14">
        <v>547638</v>
      </c>
      <c r="J583" s="14">
        <v>0</v>
      </c>
      <c r="K583" s="14">
        <v>-15753</v>
      </c>
      <c r="L583" s="14">
        <v>-102240</v>
      </c>
      <c r="M583" s="14">
        <v>-96877</v>
      </c>
      <c r="N583" s="14">
        <v>2968</v>
      </c>
      <c r="O583" s="14">
        <v>-7</v>
      </c>
      <c r="P583" s="14">
        <v>-551933</v>
      </c>
      <c r="Q583" s="14">
        <v>2994</v>
      </c>
      <c r="R583" s="14">
        <v>1006</v>
      </c>
      <c r="S583" s="14">
        <v>-15194</v>
      </c>
      <c r="T583" s="14">
        <v>856033</v>
      </c>
    </row>
    <row r="584" spans="2:20" x14ac:dyDescent="0.25">
      <c r="B584" s="1">
        <v>4</v>
      </c>
      <c r="C584" t="s">
        <v>29</v>
      </c>
      <c r="D584" s="31">
        <v>847</v>
      </c>
      <c r="E584" s="1" t="s">
        <v>1161</v>
      </c>
      <c r="F584" s="1" t="s">
        <v>27</v>
      </c>
      <c r="G584" s="30" t="s">
        <v>1162</v>
      </c>
      <c r="H584" s="14">
        <v>5118503</v>
      </c>
      <c r="I584" s="14">
        <v>2587231</v>
      </c>
      <c r="J584" s="14">
        <v>0</v>
      </c>
      <c r="K584" s="14">
        <v>-74421</v>
      </c>
      <c r="L584" s="14">
        <v>-483018</v>
      </c>
      <c r="M584" s="14">
        <v>-457680</v>
      </c>
      <c r="N584" s="14">
        <v>14020</v>
      </c>
      <c r="O584" s="14">
        <v>-35</v>
      </c>
      <c r="P584" s="14">
        <v>-2607524</v>
      </c>
      <c r="Q584" s="14">
        <v>14145</v>
      </c>
      <c r="R584" s="14">
        <v>4754</v>
      </c>
      <c r="S584" s="14">
        <v>-87653</v>
      </c>
      <c r="T584" s="14">
        <v>4028322</v>
      </c>
    </row>
    <row r="585" spans="2:20" x14ac:dyDescent="0.25">
      <c r="B585" s="1">
        <v>4</v>
      </c>
      <c r="C585" t="s">
        <v>29</v>
      </c>
      <c r="D585" s="31">
        <v>848</v>
      </c>
      <c r="E585" s="1" t="s">
        <v>1163</v>
      </c>
      <c r="F585" s="1" t="s">
        <v>27</v>
      </c>
      <c r="G585" s="30" t="s">
        <v>1164</v>
      </c>
      <c r="H585" s="14">
        <v>34357</v>
      </c>
      <c r="I585" s="14">
        <v>17367</v>
      </c>
      <c r="J585" s="14">
        <v>0</v>
      </c>
      <c r="K585" s="14">
        <v>-500</v>
      </c>
      <c r="L585" s="14">
        <v>-3242</v>
      </c>
      <c r="M585" s="14">
        <v>-3072</v>
      </c>
      <c r="N585" s="14">
        <v>94</v>
      </c>
      <c r="O585" s="14">
        <v>1</v>
      </c>
      <c r="P585" s="14">
        <v>-17503</v>
      </c>
      <c r="Q585" s="14">
        <v>95</v>
      </c>
      <c r="R585" s="14">
        <v>32</v>
      </c>
      <c r="S585" s="14">
        <v>5165</v>
      </c>
      <c r="T585" s="14">
        <v>32794</v>
      </c>
    </row>
    <row r="586" spans="2:20" x14ac:dyDescent="0.25">
      <c r="B586" s="1">
        <v>4</v>
      </c>
      <c r="C586" t="s">
        <v>29</v>
      </c>
      <c r="D586" s="31">
        <v>849</v>
      </c>
      <c r="E586" s="1" t="s">
        <v>1165</v>
      </c>
      <c r="F586" s="1" t="s">
        <v>27</v>
      </c>
      <c r="G586" s="30" t="s">
        <v>1166</v>
      </c>
      <c r="H586" s="14">
        <v>1693552</v>
      </c>
      <c r="I586" s="14">
        <v>856033</v>
      </c>
      <c r="J586" s="14">
        <v>0</v>
      </c>
      <c r="K586" s="14">
        <v>-24624</v>
      </c>
      <c r="L586" s="14">
        <v>-159815</v>
      </c>
      <c r="M586" s="14">
        <v>-151432</v>
      </c>
      <c r="N586" s="14">
        <v>4639</v>
      </c>
      <c r="O586" s="14">
        <v>-10</v>
      </c>
      <c r="P586" s="14">
        <v>-862748</v>
      </c>
      <c r="Q586" s="14">
        <v>4680</v>
      </c>
      <c r="R586" s="14">
        <v>1573</v>
      </c>
      <c r="S586" s="14">
        <v>101378</v>
      </c>
      <c r="T586" s="14">
        <v>1463226</v>
      </c>
    </row>
    <row r="587" spans="2:20" x14ac:dyDescent="0.25">
      <c r="B587" s="1">
        <v>4</v>
      </c>
      <c r="C587" t="s">
        <v>29</v>
      </c>
      <c r="D587" s="31">
        <v>850</v>
      </c>
      <c r="E587" s="1" t="s">
        <v>1167</v>
      </c>
      <c r="F587" s="1" t="s">
        <v>27</v>
      </c>
      <c r="G587" s="30" t="s">
        <v>1168</v>
      </c>
      <c r="H587" s="14">
        <v>260609</v>
      </c>
      <c r="I587" s="14">
        <v>131729</v>
      </c>
      <c r="J587" s="14">
        <v>0</v>
      </c>
      <c r="K587" s="14">
        <v>-3789</v>
      </c>
      <c r="L587" s="14">
        <v>-24593</v>
      </c>
      <c r="M587" s="14">
        <v>-23303</v>
      </c>
      <c r="N587" s="14">
        <v>714</v>
      </c>
      <c r="O587" s="14">
        <v>-2</v>
      </c>
      <c r="P587" s="14">
        <v>-132762</v>
      </c>
      <c r="Q587" s="14">
        <v>720</v>
      </c>
      <c r="R587" s="14">
        <v>242</v>
      </c>
      <c r="S587" s="14">
        <v>-11503</v>
      </c>
      <c r="T587" s="14">
        <v>198062</v>
      </c>
    </row>
    <row r="588" spans="2:20" x14ac:dyDescent="0.25">
      <c r="B588" s="1">
        <v>4</v>
      </c>
      <c r="C588" t="s">
        <v>29</v>
      </c>
      <c r="D588" s="31">
        <v>1646</v>
      </c>
      <c r="E588" s="1" t="s">
        <v>1169</v>
      </c>
      <c r="F588" s="1" t="s">
        <v>27</v>
      </c>
      <c r="G588" s="30" t="s">
        <v>1170</v>
      </c>
      <c r="H588" s="14">
        <v>647025</v>
      </c>
      <c r="I588" s="14">
        <v>327049</v>
      </c>
      <c r="J588" s="14">
        <v>0</v>
      </c>
      <c r="K588" s="14">
        <v>-9407</v>
      </c>
      <c r="L588" s="14">
        <v>-61058</v>
      </c>
      <c r="M588" s="14">
        <v>-57855</v>
      </c>
      <c r="N588" s="14">
        <v>1772</v>
      </c>
      <c r="O588" s="14">
        <v>-2</v>
      </c>
      <c r="P588" s="14">
        <v>-329615</v>
      </c>
      <c r="Q588" s="14">
        <v>1788</v>
      </c>
      <c r="R588" s="14">
        <v>601</v>
      </c>
      <c r="S588" s="14">
        <v>99034</v>
      </c>
      <c r="T588" s="14">
        <v>619332</v>
      </c>
    </row>
    <row r="589" spans="2:20" x14ac:dyDescent="0.25">
      <c r="B589" s="1">
        <v>4</v>
      </c>
      <c r="C589" t="s">
        <v>29</v>
      </c>
      <c r="D589" s="31">
        <v>851</v>
      </c>
      <c r="E589" s="1" t="s">
        <v>1171</v>
      </c>
      <c r="F589" s="1" t="s">
        <v>27</v>
      </c>
      <c r="G589" s="30" t="s">
        <v>1172</v>
      </c>
      <c r="H589" s="14">
        <v>351780</v>
      </c>
      <c r="I589" s="14">
        <v>177813</v>
      </c>
      <c r="J589" s="14">
        <v>0</v>
      </c>
      <c r="K589" s="14">
        <v>-5115</v>
      </c>
      <c r="L589" s="14">
        <v>-33196</v>
      </c>
      <c r="M589" s="14">
        <v>-31455</v>
      </c>
      <c r="N589" s="14">
        <v>964</v>
      </c>
      <c r="O589" s="14">
        <v>1</v>
      </c>
      <c r="P589" s="14">
        <v>-179208</v>
      </c>
      <c r="Q589" s="14">
        <v>972</v>
      </c>
      <c r="R589" s="14">
        <v>327</v>
      </c>
      <c r="S589" s="14">
        <v>-3566</v>
      </c>
      <c r="T589" s="14">
        <v>279317</v>
      </c>
    </row>
    <row r="590" spans="2:20" x14ac:dyDescent="0.25">
      <c r="B590" s="1">
        <v>4</v>
      </c>
      <c r="C590" t="s">
        <v>29</v>
      </c>
      <c r="D590" s="31">
        <v>853</v>
      </c>
      <c r="E590" s="1" t="s">
        <v>1173</v>
      </c>
      <c r="F590" s="1" t="s">
        <v>27</v>
      </c>
      <c r="G590" s="30" t="s">
        <v>1174</v>
      </c>
      <c r="H590" s="14">
        <v>374407</v>
      </c>
      <c r="I590" s="14">
        <v>189250</v>
      </c>
      <c r="J590" s="14">
        <v>0</v>
      </c>
      <c r="K590" s="14">
        <v>-5444</v>
      </c>
      <c r="L590" s="14">
        <v>-35332</v>
      </c>
      <c r="M590" s="14">
        <v>-33478</v>
      </c>
      <c r="N590" s="14">
        <v>1026</v>
      </c>
      <c r="O590" s="14">
        <v>-5</v>
      </c>
      <c r="P590" s="14">
        <v>-190734</v>
      </c>
      <c r="Q590" s="14">
        <v>1035</v>
      </c>
      <c r="R590" s="14">
        <v>348</v>
      </c>
      <c r="S590" s="14">
        <v>30853</v>
      </c>
      <c r="T590" s="14">
        <v>331926</v>
      </c>
    </row>
    <row r="591" spans="2:20" x14ac:dyDescent="0.25">
      <c r="B591" s="1">
        <v>4</v>
      </c>
      <c r="C591" t="s">
        <v>29</v>
      </c>
      <c r="D591" s="31">
        <v>854</v>
      </c>
      <c r="E591" s="1" t="s">
        <v>1175</v>
      </c>
      <c r="F591" s="1" t="s">
        <v>27</v>
      </c>
      <c r="G591" s="30" t="s">
        <v>1176</v>
      </c>
      <c r="H591" s="14">
        <v>625546</v>
      </c>
      <c r="I591" s="14">
        <v>316193</v>
      </c>
      <c r="J591" s="14">
        <v>0</v>
      </c>
      <c r="K591" s="14">
        <v>-9095</v>
      </c>
      <c r="L591" s="14">
        <v>-59031</v>
      </c>
      <c r="M591" s="14">
        <v>-55934</v>
      </c>
      <c r="N591" s="14">
        <v>1713</v>
      </c>
      <c r="O591" s="14">
        <v>-4</v>
      </c>
      <c r="P591" s="14">
        <v>-318673</v>
      </c>
      <c r="Q591" s="14">
        <v>1729</v>
      </c>
      <c r="R591" s="14">
        <v>581</v>
      </c>
      <c r="S591" s="14">
        <v>-183583</v>
      </c>
      <c r="T591" s="14">
        <v>319442</v>
      </c>
    </row>
    <row r="592" spans="2:20" x14ac:dyDescent="0.25">
      <c r="B592" s="1">
        <v>4</v>
      </c>
      <c r="C592" t="s">
        <v>29</v>
      </c>
      <c r="D592" s="31">
        <v>855</v>
      </c>
      <c r="E592" s="1" t="s">
        <v>1177</v>
      </c>
      <c r="F592" s="1" t="s">
        <v>27</v>
      </c>
      <c r="G592" s="30" t="s">
        <v>1178</v>
      </c>
      <c r="H592" s="14">
        <v>428529</v>
      </c>
      <c r="I592" s="14">
        <v>216607</v>
      </c>
      <c r="J592" s="14">
        <v>0</v>
      </c>
      <c r="K592" s="14">
        <v>-6231</v>
      </c>
      <c r="L592" s="14">
        <v>-40439</v>
      </c>
      <c r="M592" s="14">
        <v>-38318</v>
      </c>
      <c r="N592" s="14">
        <v>1174</v>
      </c>
      <c r="O592" s="14">
        <v>-2</v>
      </c>
      <c r="P592" s="14">
        <v>-218306</v>
      </c>
      <c r="Q592" s="14">
        <v>1184</v>
      </c>
      <c r="R592" s="14">
        <v>398</v>
      </c>
      <c r="S592" s="14">
        <v>35866</v>
      </c>
      <c r="T592" s="14">
        <v>380462</v>
      </c>
    </row>
    <row r="593" spans="2:20" x14ac:dyDescent="0.25">
      <c r="B593" s="1">
        <v>4</v>
      </c>
      <c r="C593" t="s">
        <v>29</v>
      </c>
      <c r="D593" s="31">
        <v>1560</v>
      </c>
      <c r="E593" s="1" t="s">
        <v>1179</v>
      </c>
      <c r="F593" s="1" t="s">
        <v>27</v>
      </c>
      <c r="G593" s="30" t="s">
        <v>1180</v>
      </c>
      <c r="H593" s="14">
        <v>2496630</v>
      </c>
      <c r="I593" s="14">
        <v>1261962</v>
      </c>
      <c r="J593" s="14">
        <v>0</v>
      </c>
      <c r="K593" s="14">
        <v>-36300</v>
      </c>
      <c r="L593" s="14">
        <v>-235600</v>
      </c>
      <c r="M593" s="14">
        <v>-223240</v>
      </c>
      <c r="N593" s="14">
        <v>6838</v>
      </c>
      <c r="O593" s="14">
        <v>-18</v>
      </c>
      <c r="P593" s="14">
        <v>-1271861</v>
      </c>
      <c r="Q593" s="14">
        <v>6899</v>
      </c>
      <c r="R593" s="14">
        <v>2319</v>
      </c>
      <c r="S593" s="14">
        <v>303175</v>
      </c>
      <c r="T593" s="14">
        <v>2310804</v>
      </c>
    </row>
    <row r="594" spans="2:20" x14ac:dyDescent="0.25">
      <c r="B594" s="1">
        <v>4</v>
      </c>
      <c r="C594" t="s">
        <v>29</v>
      </c>
      <c r="D594" s="31">
        <v>856</v>
      </c>
      <c r="E594" s="1" t="s">
        <v>1181</v>
      </c>
      <c r="F594" s="1" t="s">
        <v>27</v>
      </c>
      <c r="G594" s="30" t="s">
        <v>1182</v>
      </c>
      <c r="H594" s="14">
        <v>299445</v>
      </c>
      <c r="I594" s="14">
        <v>151359</v>
      </c>
      <c r="J594" s="14">
        <v>0</v>
      </c>
      <c r="K594" s="14">
        <v>-4354</v>
      </c>
      <c r="L594" s="14">
        <v>-28258</v>
      </c>
      <c r="M594" s="14">
        <v>-26775</v>
      </c>
      <c r="N594" s="14">
        <v>820</v>
      </c>
      <c r="O594" s="14">
        <v>-3</v>
      </c>
      <c r="P594" s="14">
        <v>-152546</v>
      </c>
      <c r="Q594" s="14">
        <v>828</v>
      </c>
      <c r="R594" s="14">
        <v>278</v>
      </c>
      <c r="S594" s="14">
        <v>-43708</v>
      </c>
      <c r="T594" s="14">
        <v>197086</v>
      </c>
    </row>
    <row r="595" spans="2:20" x14ac:dyDescent="0.25">
      <c r="B595" s="1">
        <v>4</v>
      </c>
      <c r="C595" t="s">
        <v>29</v>
      </c>
      <c r="D595" s="31">
        <v>857</v>
      </c>
      <c r="E595" s="1" t="s">
        <v>1183</v>
      </c>
      <c r="F595" s="1" t="s">
        <v>27</v>
      </c>
      <c r="G595" s="30" t="s">
        <v>1184</v>
      </c>
      <c r="H595" s="14">
        <v>27020</v>
      </c>
      <c r="I595" s="14">
        <v>13658</v>
      </c>
      <c r="J595" s="14">
        <v>0</v>
      </c>
      <c r="K595" s="14">
        <v>-393</v>
      </c>
      <c r="L595" s="14">
        <v>-2550</v>
      </c>
      <c r="M595" s="14">
        <v>-2416</v>
      </c>
      <c r="N595" s="14">
        <v>74</v>
      </c>
      <c r="O595" s="14">
        <v>1</v>
      </c>
      <c r="P595" s="14">
        <v>-13765</v>
      </c>
      <c r="Q595" s="14">
        <v>75</v>
      </c>
      <c r="R595" s="14">
        <v>25</v>
      </c>
      <c r="S595" s="14">
        <v>-20580</v>
      </c>
      <c r="T595" s="14">
        <v>1149</v>
      </c>
    </row>
    <row r="596" spans="2:20" x14ac:dyDescent="0.25">
      <c r="B596" s="1">
        <v>4</v>
      </c>
      <c r="C596" t="s">
        <v>29</v>
      </c>
      <c r="D596" s="31">
        <v>1998</v>
      </c>
      <c r="E596" s="1" t="s">
        <v>1185</v>
      </c>
      <c r="F596" s="1" t="s">
        <v>27</v>
      </c>
      <c r="G596" s="30" t="s">
        <v>1186</v>
      </c>
      <c r="H596" s="14">
        <v>30018</v>
      </c>
      <c r="I596" s="14">
        <v>15173</v>
      </c>
      <c r="J596" s="14">
        <v>0</v>
      </c>
      <c r="K596" s="14">
        <v>-436</v>
      </c>
      <c r="L596" s="14">
        <v>-2833</v>
      </c>
      <c r="M596" s="14">
        <v>-2684</v>
      </c>
      <c r="N596" s="14">
        <v>82</v>
      </c>
      <c r="O596" s="14">
        <v>-2</v>
      </c>
      <c r="P596" s="14">
        <v>-15292</v>
      </c>
      <c r="Q596" s="14">
        <v>83</v>
      </c>
      <c r="R596" s="14">
        <v>28</v>
      </c>
      <c r="S596" s="14">
        <v>10370</v>
      </c>
      <c r="T596" s="14">
        <v>34507</v>
      </c>
    </row>
    <row r="597" spans="2:20" x14ac:dyDescent="0.25">
      <c r="B597" s="1">
        <v>4</v>
      </c>
      <c r="C597" t="s">
        <v>29</v>
      </c>
      <c r="D597" s="31">
        <v>858</v>
      </c>
      <c r="E597" s="1" t="s">
        <v>1187</v>
      </c>
      <c r="F597" s="1" t="s">
        <v>27</v>
      </c>
      <c r="G597" s="30" t="s">
        <v>1188</v>
      </c>
      <c r="H597" s="14">
        <v>1932312</v>
      </c>
      <c r="I597" s="14">
        <v>976718</v>
      </c>
      <c r="J597" s="14">
        <v>0</v>
      </c>
      <c r="K597" s="14">
        <v>-28095</v>
      </c>
      <c r="L597" s="14">
        <v>-182346</v>
      </c>
      <c r="M597" s="14">
        <v>-172781</v>
      </c>
      <c r="N597" s="14">
        <v>5293</v>
      </c>
      <c r="O597" s="14">
        <v>-11</v>
      </c>
      <c r="P597" s="14">
        <v>-984380</v>
      </c>
      <c r="Q597" s="14">
        <v>5340</v>
      </c>
      <c r="R597" s="14">
        <v>1795</v>
      </c>
      <c r="S597" s="14">
        <v>-310843</v>
      </c>
      <c r="T597" s="14">
        <v>1243002</v>
      </c>
    </row>
    <row r="598" spans="2:20" x14ac:dyDescent="0.25">
      <c r="B598" s="1">
        <v>4</v>
      </c>
      <c r="C598" t="s">
        <v>29</v>
      </c>
      <c r="D598" s="31">
        <v>859</v>
      </c>
      <c r="E598" s="1" t="s">
        <v>1189</v>
      </c>
      <c r="F598" s="1" t="s">
        <v>27</v>
      </c>
      <c r="G598" s="30" t="s">
        <v>1190</v>
      </c>
      <c r="H598" s="14">
        <v>6472227</v>
      </c>
      <c r="I598" s="14">
        <v>3271492</v>
      </c>
      <c r="J598" s="14">
        <v>0</v>
      </c>
      <c r="K598" s="14">
        <v>-94104</v>
      </c>
      <c r="L598" s="14">
        <v>-610765</v>
      </c>
      <c r="M598" s="14">
        <v>-578725</v>
      </c>
      <c r="N598" s="14">
        <v>17728</v>
      </c>
      <c r="O598" s="14">
        <v>-43</v>
      </c>
      <c r="P598" s="14">
        <v>-3297153</v>
      </c>
      <c r="Q598" s="14">
        <v>17886</v>
      </c>
      <c r="R598" s="14">
        <v>6012</v>
      </c>
      <c r="S598" s="14">
        <v>-376312</v>
      </c>
      <c r="T598" s="14">
        <v>4828243</v>
      </c>
    </row>
    <row r="599" spans="2:20" x14ac:dyDescent="0.25">
      <c r="B599" s="1">
        <v>4</v>
      </c>
      <c r="C599" t="s">
        <v>29</v>
      </c>
      <c r="D599" s="31">
        <v>860</v>
      </c>
      <c r="E599" s="1" t="s">
        <v>1191</v>
      </c>
      <c r="F599" s="1" t="s">
        <v>27</v>
      </c>
      <c r="G599" s="30" t="s">
        <v>1192</v>
      </c>
      <c r="H599" s="14">
        <v>24545</v>
      </c>
      <c r="I599" s="14">
        <v>12407</v>
      </c>
      <c r="J599" s="14">
        <v>0</v>
      </c>
      <c r="K599" s="14">
        <v>-357</v>
      </c>
      <c r="L599" s="14">
        <v>-2316</v>
      </c>
      <c r="M599" s="14">
        <v>-2195</v>
      </c>
      <c r="N599" s="14">
        <v>67</v>
      </c>
      <c r="O599" s="14">
        <v>-1</v>
      </c>
      <c r="P599" s="14">
        <v>-12504</v>
      </c>
      <c r="Q599" s="14">
        <v>68</v>
      </c>
      <c r="R599" s="14">
        <v>23</v>
      </c>
      <c r="S599" s="14">
        <v>5044</v>
      </c>
      <c r="T599" s="14">
        <v>24781</v>
      </c>
    </row>
    <row r="600" spans="2:20" x14ac:dyDescent="0.25">
      <c r="B600" s="1">
        <v>4</v>
      </c>
      <c r="C600" t="s">
        <v>29</v>
      </c>
      <c r="D600" s="31">
        <v>861</v>
      </c>
      <c r="E600" s="1" t="s">
        <v>1193</v>
      </c>
      <c r="F600" s="1" t="s">
        <v>27</v>
      </c>
      <c r="G600" s="30" t="s">
        <v>1194</v>
      </c>
      <c r="H600" s="14">
        <v>912228</v>
      </c>
      <c r="I600" s="14">
        <v>461100</v>
      </c>
      <c r="J600" s="14">
        <v>0</v>
      </c>
      <c r="K600" s="14">
        <v>-13263</v>
      </c>
      <c r="L600" s="14">
        <v>-86084</v>
      </c>
      <c r="M600" s="14">
        <v>-81568</v>
      </c>
      <c r="N600" s="14">
        <v>2499</v>
      </c>
      <c r="O600" s="14">
        <v>-5</v>
      </c>
      <c r="P600" s="14">
        <v>-464717</v>
      </c>
      <c r="Q600" s="14">
        <v>2521</v>
      </c>
      <c r="R600" s="14">
        <v>847</v>
      </c>
      <c r="S600" s="14">
        <v>-20193</v>
      </c>
      <c r="T600" s="14">
        <v>713365</v>
      </c>
    </row>
    <row r="601" spans="2:20" x14ac:dyDescent="0.25">
      <c r="B601" s="1">
        <v>4</v>
      </c>
      <c r="C601" t="s">
        <v>29</v>
      </c>
      <c r="D601" s="31">
        <v>862</v>
      </c>
      <c r="E601" s="1" t="s">
        <v>1195</v>
      </c>
      <c r="F601" s="1" t="s">
        <v>27</v>
      </c>
      <c r="G601" s="30" t="s">
        <v>1196</v>
      </c>
      <c r="H601" s="14">
        <v>83637</v>
      </c>
      <c r="I601" s="14">
        <v>42276</v>
      </c>
      <c r="J601" s="14">
        <v>0</v>
      </c>
      <c r="K601" s="14">
        <v>-1216</v>
      </c>
      <c r="L601" s="14">
        <v>-7893</v>
      </c>
      <c r="M601" s="14">
        <v>-7479</v>
      </c>
      <c r="N601" s="14">
        <v>229</v>
      </c>
      <c r="O601" s="14">
        <v>-4</v>
      </c>
      <c r="P601" s="14">
        <v>-42607</v>
      </c>
      <c r="Q601" s="14">
        <v>231</v>
      </c>
      <c r="R601" s="14">
        <v>78</v>
      </c>
      <c r="S601" s="14">
        <v>-17614</v>
      </c>
      <c r="T601" s="14">
        <v>49638</v>
      </c>
    </row>
    <row r="602" spans="2:20" x14ac:dyDescent="0.25">
      <c r="B602" s="1">
        <v>4</v>
      </c>
      <c r="C602" t="s">
        <v>29</v>
      </c>
      <c r="D602" s="31">
        <v>1771</v>
      </c>
      <c r="E602" s="1" t="s">
        <v>1197</v>
      </c>
      <c r="F602" s="1" t="s">
        <v>27</v>
      </c>
      <c r="G602" s="30" t="s">
        <v>1198</v>
      </c>
      <c r="H602" s="14">
        <v>263587</v>
      </c>
      <c r="I602" s="14">
        <v>133234</v>
      </c>
      <c r="J602" s="14">
        <v>0</v>
      </c>
      <c r="K602" s="14">
        <v>-3832</v>
      </c>
      <c r="L602" s="14">
        <v>-24874</v>
      </c>
      <c r="M602" s="14">
        <v>-23569</v>
      </c>
      <c r="N602" s="14">
        <v>722</v>
      </c>
      <c r="O602" s="14">
        <v>-2</v>
      </c>
      <c r="P602" s="14">
        <v>-134279</v>
      </c>
      <c r="Q602" s="14">
        <v>728</v>
      </c>
      <c r="R602" s="14">
        <v>245</v>
      </c>
      <c r="S602" s="14">
        <v>76529</v>
      </c>
      <c r="T602" s="14">
        <v>288489</v>
      </c>
    </row>
    <row r="603" spans="2:20" x14ac:dyDescent="0.25">
      <c r="B603" s="1">
        <v>4</v>
      </c>
      <c r="C603" t="s">
        <v>29</v>
      </c>
      <c r="D603" s="31">
        <v>1332</v>
      </c>
      <c r="E603" s="1" t="s">
        <v>1199</v>
      </c>
      <c r="F603" s="1" t="s">
        <v>27</v>
      </c>
      <c r="G603" s="30" t="s">
        <v>1200</v>
      </c>
      <c r="H603" s="14">
        <v>317538</v>
      </c>
      <c r="I603" s="14">
        <v>160505</v>
      </c>
      <c r="J603" s="14">
        <v>0</v>
      </c>
      <c r="K603" s="14">
        <v>-4617</v>
      </c>
      <c r="L603" s="14">
        <v>-29965</v>
      </c>
      <c r="M603" s="14">
        <v>-28393</v>
      </c>
      <c r="N603" s="14">
        <v>870</v>
      </c>
      <c r="O603" s="14">
        <v>-2</v>
      </c>
      <c r="P603" s="14">
        <v>-161764</v>
      </c>
      <c r="Q603" s="14">
        <v>878</v>
      </c>
      <c r="R603" s="14">
        <v>295</v>
      </c>
      <c r="S603" s="14">
        <v>-93278</v>
      </c>
      <c r="T603" s="14">
        <v>162067</v>
      </c>
    </row>
    <row r="604" spans="2:20" x14ac:dyDescent="0.25">
      <c r="B604" s="1">
        <v>4</v>
      </c>
      <c r="C604" t="s">
        <v>29</v>
      </c>
      <c r="D604" s="31">
        <v>864</v>
      </c>
      <c r="E604" s="1" t="s">
        <v>1201</v>
      </c>
      <c r="F604" s="1" t="s">
        <v>27</v>
      </c>
      <c r="G604" s="30" t="s">
        <v>1202</v>
      </c>
      <c r="H604" s="14">
        <v>1080490</v>
      </c>
      <c r="I604" s="14">
        <v>546151</v>
      </c>
      <c r="J604" s="14">
        <v>0</v>
      </c>
      <c r="K604" s="14">
        <v>-15710</v>
      </c>
      <c r="L604" s="14">
        <v>-101963</v>
      </c>
      <c r="M604" s="14">
        <v>-96614</v>
      </c>
      <c r="N604" s="14">
        <v>2960</v>
      </c>
      <c r="O604" s="14">
        <v>-9</v>
      </c>
      <c r="P604" s="14">
        <v>-550435</v>
      </c>
      <c r="Q604" s="14">
        <v>2986</v>
      </c>
      <c r="R604" s="14">
        <v>1004</v>
      </c>
      <c r="S604" s="14">
        <v>-336980</v>
      </c>
      <c r="T604" s="14">
        <v>531880</v>
      </c>
    </row>
    <row r="605" spans="2:20" x14ac:dyDescent="0.25">
      <c r="B605" s="1">
        <v>4</v>
      </c>
      <c r="C605" t="s">
        <v>29</v>
      </c>
      <c r="D605" s="31">
        <v>865</v>
      </c>
      <c r="E605" s="1" t="s">
        <v>1203</v>
      </c>
      <c r="F605" s="1" t="s">
        <v>27</v>
      </c>
      <c r="G605" s="30" t="s">
        <v>1204</v>
      </c>
      <c r="H605" s="14">
        <v>127926</v>
      </c>
      <c r="I605" s="14">
        <v>64662</v>
      </c>
      <c r="J605" s="14">
        <v>0</v>
      </c>
      <c r="K605" s="14">
        <v>-1860</v>
      </c>
      <c r="L605" s="14">
        <v>-12072</v>
      </c>
      <c r="M605" s="14">
        <v>-11439</v>
      </c>
      <c r="N605" s="14">
        <v>350</v>
      </c>
      <c r="O605" s="14">
        <v>-1</v>
      </c>
      <c r="P605" s="14">
        <v>-65169</v>
      </c>
      <c r="Q605" s="14">
        <v>354</v>
      </c>
      <c r="R605" s="14">
        <v>119</v>
      </c>
      <c r="S605" s="14">
        <v>25143</v>
      </c>
      <c r="T605" s="14">
        <v>128013</v>
      </c>
    </row>
    <row r="606" spans="2:20" x14ac:dyDescent="0.25">
      <c r="B606" s="1">
        <v>4</v>
      </c>
      <c r="C606" t="s">
        <v>29</v>
      </c>
      <c r="D606" s="31">
        <v>867</v>
      </c>
      <c r="E606" s="1" t="s">
        <v>1205</v>
      </c>
      <c r="F606" s="1" t="s">
        <v>27</v>
      </c>
      <c r="G606" s="30" t="s">
        <v>1206</v>
      </c>
      <c r="H606" s="14">
        <v>110888</v>
      </c>
      <c r="I606" s="14">
        <v>56050</v>
      </c>
      <c r="J606" s="14">
        <v>0</v>
      </c>
      <c r="K606" s="14">
        <v>-1612</v>
      </c>
      <c r="L606" s="14">
        <v>-10464</v>
      </c>
      <c r="M606" s="14">
        <v>-9915</v>
      </c>
      <c r="N606" s="14">
        <v>304</v>
      </c>
      <c r="O606" s="14">
        <v>0</v>
      </c>
      <c r="P606" s="14">
        <v>-56490</v>
      </c>
      <c r="Q606" s="14">
        <v>306</v>
      </c>
      <c r="R606" s="14">
        <v>103</v>
      </c>
      <c r="S606" s="14">
        <v>15675</v>
      </c>
      <c r="T606" s="14">
        <v>104845</v>
      </c>
    </row>
    <row r="607" spans="2:20" x14ac:dyDescent="0.25">
      <c r="B607" s="1">
        <v>4</v>
      </c>
      <c r="C607" t="s">
        <v>29</v>
      </c>
      <c r="D607" s="31">
        <v>1952</v>
      </c>
      <c r="E607" s="1" t="s">
        <v>1207</v>
      </c>
      <c r="F607" s="1" t="s">
        <v>27</v>
      </c>
      <c r="G607" s="30" t="s">
        <v>1208</v>
      </c>
      <c r="H607" s="14">
        <v>87532</v>
      </c>
      <c r="I607" s="14">
        <v>44244</v>
      </c>
      <c r="J607" s="14">
        <v>0</v>
      </c>
      <c r="K607" s="14">
        <v>-1273</v>
      </c>
      <c r="L607" s="14">
        <v>-8260</v>
      </c>
      <c r="M607" s="14">
        <v>-7827</v>
      </c>
      <c r="N607" s="14">
        <v>240</v>
      </c>
      <c r="O607" s="14">
        <v>0</v>
      </c>
      <c r="P607" s="14">
        <v>-44591</v>
      </c>
      <c r="Q607" s="14">
        <v>242</v>
      </c>
      <c r="R607" s="14">
        <v>81</v>
      </c>
      <c r="S607" s="14">
        <v>51309</v>
      </c>
      <c r="T607" s="14">
        <v>121697</v>
      </c>
    </row>
    <row r="608" spans="2:20" x14ac:dyDescent="0.25">
      <c r="B608" s="1">
        <v>4</v>
      </c>
      <c r="C608" t="s">
        <v>29</v>
      </c>
      <c r="D608" s="31">
        <v>868</v>
      </c>
      <c r="E608" s="1" t="s">
        <v>1209</v>
      </c>
      <c r="F608" s="1" t="s">
        <v>27</v>
      </c>
      <c r="G608" s="30" t="s">
        <v>1210</v>
      </c>
      <c r="H608" s="14">
        <v>166830</v>
      </c>
      <c r="I608" s="14">
        <v>84327</v>
      </c>
      <c r="J608" s="14">
        <v>0</v>
      </c>
      <c r="K608" s="14">
        <v>-2426</v>
      </c>
      <c r="L608" s="14">
        <v>-15743</v>
      </c>
      <c r="M608" s="14">
        <v>-14917</v>
      </c>
      <c r="N608" s="14">
        <v>457</v>
      </c>
      <c r="O608" s="14">
        <v>-2</v>
      </c>
      <c r="P608" s="14">
        <v>-84988</v>
      </c>
      <c r="Q608" s="14">
        <v>461</v>
      </c>
      <c r="R608" s="14">
        <v>155</v>
      </c>
      <c r="S608" s="14">
        <v>31166</v>
      </c>
      <c r="T608" s="14">
        <v>165320</v>
      </c>
    </row>
    <row r="609" spans="2:20" x14ac:dyDescent="0.25">
      <c r="B609" s="1">
        <v>4</v>
      </c>
      <c r="C609" t="s">
        <v>29</v>
      </c>
      <c r="D609" s="31">
        <v>871</v>
      </c>
      <c r="E609" s="1" t="s">
        <v>1211</v>
      </c>
      <c r="F609" s="1" t="s">
        <v>27</v>
      </c>
      <c r="G609" s="30" t="s">
        <v>1212</v>
      </c>
      <c r="H609" s="14">
        <v>29916</v>
      </c>
      <c r="I609" s="14">
        <v>15122</v>
      </c>
      <c r="J609" s="14">
        <v>0</v>
      </c>
      <c r="K609" s="14">
        <v>-435</v>
      </c>
      <c r="L609" s="14">
        <v>-2823</v>
      </c>
      <c r="M609" s="14">
        <v>-2675</v>
      </c>
      <c r="N609" s="14">
        <v>82</v>
      </c>
      <c r="O609" s="14">
        <v>0</v>
      </c>
      <c r="P609" s="14">
        <v>-15240</v>
      </c>
      <c r="Q609" s="14">
        <v>83</v>
      </c>
      <c r="R609" s="14">
        <v>28</v>
      </c>
      <c r="S609" s="14">
        <v>-668</v>
      </c>
      <c r="T609" s="14">
        <v>23390</v>
      </c>
    </row>
    <row r="610" spans="2:20" x14ac:dyDescent="0.25">
      <c r="B610" s="1">
        <v>4</v>
      </c>
      <c r="C610" t="s">
        <v>29</v>
      </c>
      <c r="D610" s="31">
        <v>872</v>
      </c>
      <c r="E610" s="1" t="s">
        <v>1213</v>
      </c>
      <c r="F610" s="1" t="s">
        <v>27</v>
      </c>
      <c r="G610" s="30" t="s">
        <v>1214</v>
      </c>
      <c r="H610" s="14">
        <v>391791</v>
      </c>
      <c r="I610" s="14">
        <v>198037</v>
      </c>
      <c r="J610" s="14">
        <v>0</v>
      </c>
      <c r="K610" s="14">
        <v>-5696</v>
      </c>
      <c r="L610" s="14">
        <v>-36972</v>
      </c>
      <c r="M610" s="14">
        <v>-35033</v>
      </c>
      <c r="N610" s="14">
        <v>1073</v>
      </c>
      <c r="O610" s="14">
        <v>-6</v>
      </c>
      <c r="P610" s="14">
        <v>-199590</v>
      </c>
      <c r="Q610" s="14">
        <v>1083</v>
      </c>
      <c r="R610" s="14">
        <v>364</v>
      </c>
      <c r="S610" s="14">
        <v>636</v>
      </c>
      <c r="T610" s="14">
        <v>315687</v>
      </c>
    </row>
    <row r="611" spans="2:20" x14ac:dyDescent="0.25">
      <c r="B611" s="1">
        <v>4</v>
      </c>
      <c r="C611" t="s">
        <v>29</v>
      </c>
      <c r="D611" s="31">
        <v>873</v>
      </c>
      <c r="E611" s="1" t="s">
        <v>1215</v>
      </c>
      <c r="F611" s="1" t="s">
        <v>27</v>
      </c>
      <c r="G611" s="30" t="s">
        <v>1216</v>
      </c>
      <c r="H611" s="14">
        <v>121553</v>
      </c>
      <c r="I611" s="14">
        <v>61441</v>
      </c>
      <c r="J611" s="14">
        <v>0</v>
      </c>
      <c r="K611" s="14">
        <v>-1767</v>
      </c>
      <c r="L611" s="14">
        <v>-11471</v>
      </c>
      <c r="M611" s="14">
        <v>-10869</v>
      </c>
      <c r="N611" s="14">
        <v>333</v>
      </c>
      <c r="O611" s="14">
        <v>-1</v>
      </c>
      <c r="P611" s="14">
        <v>-61923</v>
      </c>
      <c r="Q611" s="14">
        <v>336</v>
      </c>
      <c r="R611" s="14">
        <v>113</v>
      </c>
      <c r="S611" s="14">
        <v>52147</v>
      </c>
      <c r="T611" s="14">
        <v>149892</v>
      </c>
    </row>
    <row r="612" spans="2:20" x14ac:dyDescent="0.25">
      <c r="B612" s="1">
        <v>4</v>
      </c>
      <c r="C612" t="s">
        <v>29</v>
      </c>
      <c r="D612" s="31">
        <v>2003</v>
      </c>
      <c r="E612" s="1" t="s">
        <v>1217</v>
      </c>
      <c r="F612" s="1" t="s">
        <v>27</v>
      </c>
      <c r="G612" s="30" t="s">
        <v>1218</v>
      </c>
      <c r="H612" s="14">
        <v>64141</v>
      </c>
      <c r="I612" s="14">
        <v>32421</v>
      </c>
      <c r="J612" s="14">
        <v>0</v>
      </c>
      <c r="K612" s="14">
        <v>-933</v>
      </c>
      <c r="L612" s="14">
        <v>-6053</v>
      </c>
      <c r="M612" s="14">
        <v>-5735</v>
      </c>
      <c r="N612" s="14">
        <v>176</v>
      </c>
      <c r="O612" s="14">
        <v>0</v>
      </c>
      <c r="P612" s="14">
        <v>-32676</v>
      </c>
      <c r="Q612" s="14">
        <v>177</v>
      </c>
      <c r="R612" s="14">
        <v>60</v>
      </c>
      <c r="S612" s="14">
        <v>36652</v>
      </c>
      <c r="T612" s="14">
        <v>88230</v>
      </c>
    </row>
    <row r="613" spans="2:20" x14ac:dyDescent="0.25">
      <c r="B613" s="1">
        <v>4</v>
      </c>
      <c r="C613" t="s">
        <v>29</v>
      </c>
      <c r="D613" s="31">
        <v>877</v>
      </c>
      <c r="E613" s="1" t="s">
        <v>1219</v>
      </c>
      <c r="F613" s="1" t="s">
        <v>27</v>
      </c>
      <c r="G613" s="30" t="s">
        <v>1220</v>
      </c>
      <c r="H613" s="14">
        <v>240573</v>
      </c>
      <c r="I613" s="14">
        <v>121602</v>
      </c>
      <c r="J613" s="14">
        <v>0</v>
      </c>
      <c r="K613" s="14">
        <v>-3498</v>
      </c>
      <c r="L613" s="14">
        <v>-22702</v>
      </c>
      <c r="M613" s="14">
        <v>-21511</v>
      </c>
      <c r="N613" s="14">
        <v>659</v>
      </c>
      <c r="O613" s="14">
        <v>-2</v>
      </c>
      <c r="P613" s="14">
        <v>-122555</v>
      </c>
      <c r="Q613" s="14">
        <v>665</v>
      </c>
      <c r="R613" s="14">
        <v>223</v>
      </c>
      <c r="S613" s="14">
        <v>-32480</v>
      </c>
      <c r="T613" s="14">
        <v>160974</v>
      </c>
    </row>
    <row r="614" spans="2:20" x14ac:dyDescent="0.25">
      <c r="B614" s="1">
        <v>4</v>
      </c>
      <c r="C614" t="s">
        <v>29</v>
      </c>
      <c r="D614" s="31">
        <v>879</v>
      </c>
      <c r="E614" s="1" t="s">
        <v>1221</v>
      </c>
      <c r="F614" s="1" t="s">
        <v>27</v>
      </c>
      <c r="G614" s="30" t="s">
        <v>1222</v>
      </c>
      <c r="H614" s="14">
        <v>4987294</v>
      </c>
      <c r="I614" s="14">
        <v>2520909</v>
      </c>
      <c r="J614" s="14">
        <v>0</v>
      </c>
      <c r="K614" s="14">
        <v>-72513</v>
      </c>
      <c r="L614" s="14">
        <v>-470636</v>
      </c>
      <c r="M614" s="14">
        <v>-445948</v>
      </c>
      <c r="N614" s="14">
        <v>13660</v>
      </c>
      <c r="O614" s="14">
        <v>-37</v>
      </c>
      <c r="P614" s="14">
        <v>-2540682</v>
      </c>
      <c r="Q614" s="14">
        <v>13782</v>
      </c>
      <c r="R614" s="14">
        <v>4633</v>
      </c>
      <c r="S614" s="14">
        <v>71063</v>
      </c>
      <c r="T614" s="14">
        <v>4081525</v>
      </c>
    </row>
    <row r="615" spans="2:20" x14ac:dyDescent="0.25">
      <c r="B615" s="1">
        <v>4</v>
      </c>
      <c r="C615" t="s">
        <v>29</v>
      </c>
      <c r="D615" s="31">
        <v>880</v>
      </c>
      <c r="E615" s="1" t="s">
        <v>1223</v>
      </c>
      <c r="F615" s="1" t="s">
        <v>27</v>
      </c>
      <c r="G615" s="30" t="s">
        <v>1224</v>
      </c>
      <c r="H615" s="14">
        <v>137416</v>
      </c>
      <c r="I615" s="14">
        <v>69459</v>
      </c>
      <c r="J615" s="14">
        <v>0</v>
      </c>
      <c r="K615" s="14">
        <v>-1998</v>
      </c>
      <c r="L615" s="14">
        <v>-12968</v>
      </c>
      <c r="M615" s="14">
        <v>-12287</v>
      </c>
      <c r="N615" s="14">
        <v>376</v>
      </c>
      <c r="O615" s="14">
        <v>-1</v>
      </c>
      <c r="P615" s="14">
        <v>-70004</v>
      </c>
      <c r="Q615" s="14">
        <v>380</v>
      </c>
      <c r="R615" s="14">
        <v>128</v>
      </c>
      <c r="S615" s="14">
        <v>7265</v>
      </c>
      <c r="T615" s="14">
        <v>117766</v>
      </c>
    </row>
    <row r="616" spans="2:20" x14ac:dyDescent="0.25">
      <c r="B616" s="1">
        <v>4</v>
      </c>
      <c r="C616" t="s">
        <v>29</v>
      </c>
      <c r="D616" s="31">
        <v>1898</v>
      </c>
      <c r="E616" s="1" t="s">
        <v>1225</v>
      </c>
      <c r="F616" s="1" t="s">
        <v>27</v>
      </c>
      <c r="G616" s="30" t="s">
        <v>1226</v>
      </c>
      <c r="H616" s="14">
        <v>76877</v>
      </c>
      <c r="I616" s="14">
        <v>38859</v>
      </c>
      <c r="J616" s="14">
        <v>0</v>
      </c>
      <c r="K616" s="14">
        <v>-1118</v>
      </c>
      <c r="L616" s="14">
        <v>-7255</v>
      </c>
      <c r="M616" s="14">
        <v>-6874</v>
      </c>
      <c r="N616" s="14">
        <v>211</v>
      </c>
      <c r="O616" s="14">
        <v>0</v>
      </c>
      <c r="P616" s="14">
        <v>-39164</v>
      </c>
      <c r="Q616" s="14">
        <v>212</v>
      </c>
      <c r="R616" s="14">
        <v>71</v>
      </c>
      <c r="S616" s="14">
        <v>7811</v>
      </c>
      <c r="T616" s="14">
        <v>69630</v>
      </c>
    </row>
    <row r="617" spans="2:20" x14ac:dyDescent="0.25">
      <c r="B617" s="1">
        <v>4</v>
      </c>
      <c r="C617" t="s">
        <v>29</v>
      </c>
      <c r="D617" s="31">
        <v>884</v>
      </c>
      <c r="E617" s="1" t="s">
        <v>1227</v>
      </c>
      <c r="F617" s="1" t="s">
        <v>27</v>
      </c>
      <c r="G617" s="30" t="s">
        <v>1228</v>
      </c>
      <c r="H617" s="14">
        <v>322543</v>
      </c>
      <c r="I617" s="14">
        <v>163035</v>
      </c>
      <c r="J617" s="14">
        <v>0</v>
      </c>
      <c r="K617" s="14">
        <v>-4690</v>
      </c>
      <c r="L617" s="14">
        <v>-30437</v>
      </c>
      <c r="M617" s="14">
        <v>-28841</v>
      </c>
      <c r="N617" s="14">
        <v>883</v>
      </c>
      <c r="O617" s="14">
        <v>-2</v>
      </c>
      <c r="P617" s="14">
        <v>-164313</v>
      </c>
      <c r="Q617" s="14">
        <v>891</v>
      </c>
      <c r="R617" s="14">
        <v>300</v>
      </c>
      <c r="S617" s="14">
        <v>-30230</v>
      </c>
      <c r="T617" s="14">
        <v>229139</v>
      </c>
    </row>
    <row r="618" spans="2:20" x14ac:dyDescent="0.25">
      <c r="B618" s="1">
        <v>4</v>
      </c>
      <c r="C618" t="s">
        <v>29</v>
      </c>
      <c r="D618" s="31">
        <v>885</v>
      </c>
      <c r="E618" s="1" t="s">
        <v>1229</v>
      </c>
      <c r="F618" s="1" t="s">
        <v>27</v>
      </c>
      <c r="G618" s="30" t="s">
        <v>1230</v>
      </c>
      <c r="H618" s="14">
        <v>4268390</v>
      </c>
      <c r="I618" s="14">
        <v>2157527</v>
      </c>
      <c r="J618" s="14">
        <v>0</v>
      </c>
      <c r="K618" s="14">
        <v>-62061</v>
      </c>
      <c r="L618" s="14">
        <v>-402795</v>
      </c>
      <c r="M618" s="14">
        <v>-381665</v>
      </c>
      <c r="N618" s="14">
        <v>11691</v>
      </c>
      <c r="O618" s="14">
        <v>-31</v>
      </c>
      <c r="P618" s="14">
        <v>-2174450</v>
      </c>
      <c r="Q618" s="14">
        <v>11796</v>
      </c>
      <c r="R618" s="14">
        <v>3965</v>
      </c>
      <c r="S618" s="14">
        <v>-496434</v>
      </c>
      <c r="T618" s="14">
        <v>2935933</v>
      </c>
    </row>
    <row r="619" spans="2:20" x14ac:dyDescent="0.25">
      <c r="B619" s="1">
        <v>4</v>
      </c>
      <c r="C619" t="s">
        <v>29</v>
      </c>
      <c r="D619" s="31">
        <v>886</v>
      </c>
      <c r="E619" s="1" t="s">
        <v>1231</v>
      </c>
      <c r="F619" s="1" t="s">
        <v>27</v>
      </c>
      <c r="G619" s="30" t="s">
        <v>1232</v>
      </c>
      <c r="H619" s="14">
        <v>62678</v>
      </c>
      <c r="I619" s="14">
        <v>31682</v>
      </c>
      <c r="J619" s="14">
        <v>0</v>
      </c>
      <c r="K619" s="14">
        <v>-911</v>
      </c>
      <c r="L619" s="14">
        <v>-5915</v>
      </c>
      <c r="M619" s="14">
        <v>-5604</v>
      </c>
      <c r="N619" s="14">
        <v>172</v>
      </c>
      <c r="O619" s="14">
        <v>-1</v>
      </c>
      <c r="P619" s="14">
        <v>-31930</v>
      </c>
      <c r="Q619" s="14">
        <v>173</v>
      </c>
      <c r="R619" s="14">
        <v>58</v>
      </c>
      <c r="S619" s="14">
        <v>52329</v>
      </c>
      <c r="T619" s="14">
        <v>102731</v>
      </c>
    </row>
    <row r="620" spans="2:20" x14ac:dyDescent="0.25">
      <c r="B620" s="1">
        <v>4</v>
      </c>
      <c r="C620" t="s">
        <v>29</v>
      </c>
      <c r="D620" s="31">
        <v>887</v>
      </c>
      <c r="E620" s="1" t="s">
        <v>1233</v>
      </c>
      <c r="F620" s="1" t="s">
        <v>27</v>
      </c>
      <c r="G620" s="30" t="s">
        <v>1234</v>
      </c>
      <c r="H620" s="14">
        <v>79468</v>
      </c>
      <c r="I620" s="14">
        <v>40168</v>
      </c>
      <c r="J620" s="14">
        <v>0</v>
      </c>
      <c r="K620" s="14">
        <v>-1155</v>
      </c>
      <c r="L620" s="14">
        <v>-7499</v>
      </c>
      <c r="M620" s="14">
        <v>-7106</v>
      </c>
      <c r="N620" s="14">
        <v>218</v>
      </c>
      <c r="O620" s="14">
        <v>-2</v>
      </c>
      <c r="P620" s="14">
        <v>-40483</v>
      </c>
      <c r="Q620" s="14">
        <v>220</v>
      </c>
      <c r="R620" s="14">
        <v>74</v>
      </c>
      <c r="S620" s="14">
        <v>27179</v>
      </c>
      <c r="T620" s="14">
        <v>91082</v>
      </c>
    </row>
    <row r="621" spans="2:20" x14ac:dyDescent="0.25">
      <c r="B621" s="1">
        <v>4</v>
      </c>
      <c r="C621" t="s">
        <v>29</v>
      </c>
      <c r="D621" s="31">
        <v>1823</v>
      </c>
      <c r="E621" s="1" t="s">
        <v>1235</v>
      </c>
      <c r="F621" s="1" t="s">
        <v>27</v>
      </c>
      <c r="G621" s="30" t="s">
        <v>1236</v>
      </c>
      <c r="H621" s="14">
        <v>74429</v>
      </c>
      <c r="I621" s="14">
        <v>37621</v>
      </c>
      <c r="J621" s="14">
        <v>0</v>
      </c>
      <c r="K621" s="14">
        <v>-1082</v>
      </c>
      <c r="L621" s="14">
        <v>-7024</v>
      </c>
      <c r="M621" s="14">
        <v>-6655</v>
      </c>
      <c r="N621" s="14">
        <v>204</v>
      </c>
      <c r="O621" s="14">
        <v>-1</v>
      </c>
      <c r="P621" s="14">
        <v>-37917</v>
      </c>
      <c r="Q621" s="14">
        <v>206</v>
      </c>
      <c r="R621" s="14">
        <v>69</v>
      </c>
      <c r="S621" s="14">
        <v>-5735</v>
      </c>
      <c r="T621" s="14">
        <v>54115</v>
      </c>
    </row>
    <row r="622" spans="2:20" x14ac:dyDescent="0.25">
      <c r="B622" s="1">
        <v>4</v>
      </c>
      <c r="C622" t="s">
        <v>29</v>
      </c>
      <c r="D622" s="31">
        <v>1868</v>
      </c>
      <c r="E622" s="1" t="s">
        <v>1237</v>
      </c>
      <c r="F622" s="1" t="s">
        <v>27</v>
      </c>
      <c r="G622" s="30" t="s">
        <v>1238</v>
      </c>
      <c r="H622" s="14">
        <v>68226</v>
      </c>
      <c r="I622" s="14">
        <v>34486</v>
      </c>
      <c r="J622" s="14">
        <v>0</v>
      </c>
      <c r="K622" s="14">
        <v>-992</v>
      </c>
      <c r="L622" s="14">
        <v>-6438</v>
      </c>
      <c r="M622" s="14">
        <v>-6101</v>
      </c>
      <c r="N622" s="14">
        <v>187</v>
      </c>
      <c r="O622" s="14">
        <v>-1</v>
      </c>
      <c r="P622" s="14">
        <v>-34756</v>
      </c>
      <c r="Q622" s="14">
        <v>189</v>
      </c>
      <c r="R622" s="14">
        <v>63</v>
      </c>
      <c r="S622" s="14">
        <v>17924</v>
      </c>
      <c r="T622" s="14">
        <v>72787</v>
      </c>
    </row>
    <row r="623" spans="2:20" x14ac:dyDescent="0.25">
      <c r="B623" s="1">
        <v>4</v>
      </c>
      <c r="C623" t="s">
        <v>29</v>
      </c>
      <c r="D623" s="31">
        <v>1824</v>
      </c>
      <c r="E623" s="1" t="s">
        <v>1239</v>
      </c>
      <c r="F623" s="1" t="s">
        <v>27</v>
      </c>
      <c r="G623" s="30" t="s">
        <v>1240</v>
      </c>
      <c r="H623" s="14">
        <v>105605</v>
      </c>
      <c r="I623" s="14">
        <v>53380</v>
      </c>
      <c r="J623" s="14">
        <v>0</v>
      </c>
      <c r="K623" s="14">
        <v>-1535</v>
      </c>
      <c r="L623" s="14">
        <v>-9966</v>
      </c>
      <c r="M623" s="14">
        <v>-9443</v>
      </c>
      <c r="N623" s="14">
        <v>289</v>
      </c>
      <c r="O623" s="14">
        <v>-2</v>
      </c>
      <c r="P623" s="14">
        <v>-53799</v>
      </c>
      <c r="Q623" s="14">
        <v>292</v>
      </c>
      <c r="R623" s="14">
        <v>98</v>
      </c>
      <c r="S623" s="14">
        <v>8409</v>
      </c>
      <c r="T623" s="14">
        <v>93328</v>
      </c>
    </row>
    <row r="624" spans="2:20" x14ac:dyDescent="0.25">
      <c r="B624" s="1">
        <v>4</v>
      </c>
      <c r="C624" t="s">
        <v>29</v>
      </c>
      <c r="D624" s="31">
        <v>1665</v>
      </c>
      <c r="E624" s="1" t="s">
        <v>1241</v>
      </c>
      <c r="F624" s="1" t="s">
        <v>27</v>
      </c>
      <c r="G624" s="30" t="s">
        <v>1242</v>
      </c>
      <c r="H624" s="14">
        <v>1106848</v>
      </c>
      <c r="I624" s="14">
        <v>559475</v>
      </c>
      <c r="J624" s="14">
        <v>0</v>
      </c>
      <c r="K624" s="14">
        <v>-16093</v>
      </c>
      <c r="L624" s="14">
        <v>-104450</v>
      </c>
      <c r="M624" s="14">
        <v>-98971</v>
      </c>
      <c r="N624" s="14">
        <v>3032</v>
      </c>
      <c r="O624" s="14">
        <v>-7</v>
      </c>
      <c r="P624" s="14">
        <v>-563863</v>
      </c>
      <c r="Q624" s="14">
        <v>3059</v>
      </c>
      <c r="R624" s="14">
        <v>1028</v>
      </c>
      <c r="S624" s="14">
        <v>230165</v>
      </c>
      <c r="T624" s="14">
        <v>1120223</v>
      </c>
    </row>
    <row r="625" spans="2:20" x14ac:dyDescent="0.25">
      <c r="B625" s="1">
        <v>4</v>
      </c>
      <c r="C625" t="s">
        <v>29</v>
      </c>
      <c r="D625" s="31">
        <v>1911</v>
      </c>
      <c r="E625" s="1" t="s">
        <v>1243</v>
      </c>
      <c r="F625" s="1" t="s">
        <v>27</v>
      </c>
      <c r="G625" s="30" t="s">
        <v>1244</v>
      </c>
      <c r="H625" s="14">
        <v>579179</v>
      </c>
      <c r="I625" s="14">
        <v>292756</v>
      </c>
      <c r="J625" s="14">
        <v>0</v>
      </c>
      <c r="K625" s="14">
        <v>-8421</v>
      </c>
      <c r="L625" s="14">
        <v>-54655</v>
      </c>
      <c r="M625" s="14">
        <v>-51788</v>
      </c>
      <c r="N625" s="14">
        <v>1586</v>
      </c>
      <c r="O625" s="14">
        <v>-7</v>
      </c>
      <c r="P625" s="14">
        <v>-295052</v>
      </c>
      <c r="Q625" s="14">
        <v>1601</v>
      </c>
      <c r="R625" s="14">
        <v>538</v>
      </c>
      <c r="S625" s="14">
        <v>112955</v>
      </c>
      <c r="T625" s="14">
        <v>578692</v>
      </c>
    </row>
    <row r="626" spans="2:20" x14ac:dyDescent="0.25">
      <c r="B626" s="1">
        <v>4</v>
      </c>
      <c r="C626" t="s">
        <v>29</v>
      </c>
      <c r="D626" s="31">
        <v>891</v>
      </c>
      <c r="E626" s="1" t="s">
        <v>1245</v>
      </c>
      <c r="F626" s="1" t="s">
        <v>27</v>
      </c>
      <c r="G626" s="30" t="s">
        <v>1246</v>
      </c>
      <c r="H626" s="14">
        <v>133325</v>
      </c>
      <c r="I626" s="14">
        <v>67391</v>
      </c>
      <c r="J626" s="14">
        <v>0</v>
      </c>
      <c r="K626" s="14">
        <v>-1938</v>
      </c>
      <c r="L626" s="14">
        <v>-12581</v>
      </c>
      <c r="M626" s="14">
        <v>-11921</v>
      </c>
      <c r="N626" s="14">
        <v>365</v>
      </c>
      <c r="O626" s="14">
        <v>-2</v>
      </c>
      <c r="P626" s="14">
        <v>-67920</v>
      </c>
      <c r="Q626" s="14">
        <v>368</v>
      </c>
      <c r="R626" s="14">
        <v>124</v>
      </c>
      <c r="S626" s="14">
        <v>-41199</v>
      </c>
      <c r="T626" s="14">
        <v>66012</v>
      </c>
    </row>
    <row r="627" spans="2:20" x14ac:dyDescent="0.25">
      <c r="B627" s="1">
        <v>4</v>
      </c>
      <c r="C627" t="s">
        <v>29</v>
      </c>
      <c r="D627" s="31">
        <v>892</v>
      </c>
      <c r="E627" s="1" t="s">
        <v>1247</v>
      </c>
      <c r="F627" s="1" t="s">
        <v>27</v>
      </c>
      <c r="G627" s="30" t="s">
        <v>1248</v>
      </c>
      <c r="H627" s="14">
        <v>140265</v>
      </c>
      <c r="I627" s="14">
        <v>70899</v>
      </c>
      <c r="J627" s="14">
        <v>0</v>
      </c>
      <c r="K627" s="14">
        <v>-2039</v>
      </c>
      <c r="L627" s="14">
        <v>-13236</v>
      </c>
      <c r="M627" s="14">
        <v>-12542</v>
      </c>
      <c r="N627" s="14">
        <v>384</v>
      </c>
      <c r="O627" s="14">
        <v>-1</v>
      </c>
      <c r="P627" s="14">
        <v>-71455</v>
      </c>
      <c r="Q627" s="14">
        <v>388</v>
      </c>
      <c r="R627" s="14">
        <v>130</v>
      </c>
      <c r="S627" s="14">
        <v>46093</v>
      </c>
      <c r="T627" s="14">
        <v>158886</v>
      </c>
    </row>
    <row r="628" spans="2:20" x14ac:dyDescent="0.25">
      <c r="B628" s="1">
        <v>4</v>
      </c>
      <c r="C628" t="s">
        <v>29</v>
      </c>
      <c r="D628" s="31">
        <v>893</v>
      </c>
      <c r="E628" s="1" t="s">
        <v>1249</v>
      </c>
      <c r="F628" s="1" t="s">
        <v>27</v>
      </c>
      <c r="G628" s="30" t="s">
        <v>1250</v>
      </c>
      <c r="H628" s="14">
        <v>1198797</v>
      </c>
      <c r="I628" s="14">
        <v>605952</v>
      </c>
      <c r="J628" s="14">
        <v>0</v>
      </c>
      <c r="K628" s="14">
        <v>-17430</v>
      </c>
      <c r="L628" s="14">
        <v>-113127</v>
      </c>
      <c r="M628" s="14">
        <v>-107193</v>
      </c>
      <c r="N628" s="14">
        <v>3284</v>
      </c>
      <c r="O628" s="14">
        <v>-8</v>
      </c>
      <c r="P628" s="14">
        <v>-610705</v>
      </c>
      <c r="Q628" s="14">
        <v>3313</v>
      </c>
      <c r="R628" s="14">
        <v>1114</v>
      </c>
      <c r="S628" s="14">
        <v>-589046</v>
      </c>
      <c r="T628" s="14">
        <v>374951</v>
      </c>
    </row>
    <row r="629" spans="2:20" x14ac:dyDescent="0.25">
      <c r="B629" s="1">
        <v>4</v>
      </c>
      <c r="C629" t="s">
        <v>29</v>
      </c>
      <c r="D629" s="31">
        <v>894</v>
      </c>
      <c r="E629" s="1" t="s">
        <v>1251</v>
      </c>
      <c r="F629" s="1" t="s">
        <v>27</v>
      </c>
      <c r="G629" s="30" t="s">
        <v>1252</v>
      </c>
      <c r="H629" s="14">
        <v>142268</v>
      </c>
      <c r="I629" s="14">
        <v>71912</v>
      </c>
      <c r="J629" s="14">
        <v>0</v>
      </c>
      <c r="K629" s="14">
        <v>-2069</v>
      </c>
      <c r="L629" s="14">
        <v>-13425</v>
      </c>
      <c r="M629" s="14">
        <v>-12721</v>
      </c>
      <c r="N629" s="14">
        <v>390</v>
      </c>
      <c r="O629" s="14">
        <v>2</v>
      </c>
      <c r="P629" s="14">
        <v>-72476</v>
      </c>
      <c r="Q629" s="14">
        <v>393</v>
      </c>
      <c r="R629" s="14">
        <v>132</v>
      </c>
      <c r="S629" s="14">
        <v>-120357</v>
      </c>
      <c r="T629" s="14">
        <v>-5951</v>
      </c>
    </row>
    <row r="630" spans="2:20" x14ac:dyDescent="0.25">
      <c r="B630" s="1">
        <v>4</v>
      </c>
      <c r="C630" t="s">
        <v>29</v>
      </c>
      <c r="D630" s="31">
        <v>895</v>
      </c>
      <c r="E630" s="1" t="s">
        <v>1253</v>
      </c>
      <c r="F630" s="1" t="s">
        <v>27</v>
      </c>
      <c r="G630" s="30" t="s">
        <v>1254</v>
      </c>
      <c r="H630" s="14">
        <v>218958</v>
      </c>
      <c r="I630" s="14">
        <v>110676</v>
      </c>
      <c r="J630" s="14">
        <v>0</v>
      </c>
      <c r="K630" s="14">
        <v>-3184</v>
      </c>
      <c r="L630" s="14">
        <v>-20662</v>
      </c>
      <c r="M630" s="14">
        <v>-19579</v>
      </c>
      <c r="N630" s="14">
        <v>600</v>
      </c>
      <c r="O630" s="14">
        <v>-4</v>
      </c>
      <c r="P630" s="14">
        <v>-111544</v>
      </c>
      <c r="Q630" s="14">
        <v>605</v>
      </c>
      <c r="R630" s="14">
        <v>203</v>
      </c>
      <c r="S630" s="14">
        <v>39132</v>
      </c>
      <c r="T630" s="14">
        <v>215201</v>
      </c>
    </row>
    <row r="631" spans="2:20" x14ac:dyDescent="0.25">
      <c r="B631" s="1">
        <v>4</v>
      </c>
      <c r="C631" t="s">
        <v>29</v>
      </c>
      <c r="D631" s="31">
        <v>898</v>
      </c>
      <c r="E631" s="1" t="s">
        <v>1255</v>
      </c>
      <c r="F631" s="1" t="s">
        <v>27</v>
      </c>
      <c r="G631" s="30" t="s">
        <v>1256</v>
      </c>
      <c r="H631" s="14">
        <v>7612774</v>
      </c>
      <c r="I631" s="14">
        <v>3848001</v>
      </c>
      <c r="J631" s="14">
        <v>0</v>
      </c>
      <c r="K631" s="14">
        <v>-110687</v>
      </c>
      <c r="L631" s="14">
        <v>-718395</v>
      </c>
      <c r="M631" s="14">
        <v>-680709</v>
      </c>
      <c r="N631" s="14">
        <v>20852</v>
      </c>
      <c r="O631" s="14">
        <v>-53</v>
      </c>
      <c r="P631" s="14">
        <v>-3878183</v>
      </c>
      <c r="Q631" s="14">
        <v>21038</v>
      </c>
      <c r="R631" s="14">
        <v>7071</v>
      </c>
      <c r="S631" s="14">
        <v>-486780</v>
      </c>
      <c r="T631" s="14">
        <v>5634929</v>
      </c>
    </row>
    <row r="632" spans="2:20" x14ac:dyDescent="0.25">
      <c r="B632" s="1">
        <v>4</v>
      </c>
      <c r="C632" t="s">
        <v>29</v>
      </c>
      <c r="D632" s="31">
        <v>899</v>
      </c>
      <c r="E632" s="1" t="s">
        <v>1257</v>
      </c>
      <c r="F632" s="1" t="s">
        <v>27</v>
      </c>
      <c r="G632" s="30" t="s">
        <v>1258</v>
      </c>
      <c r="H632" s="14">
        <v>442280</v>
      </c>
      <c r="I632" s="14">
        <v>223557</v>
      </c>
      <c r="J632" s="14">
        <v>0</v>
      </c>
      <c r="K632" s="14">
        <v>-6431</v>
      </c>
      <c r="L632" s="14">
        <v>-41737</v>
      </c>
      <c r="M632" s="14">
        <v>-39547</v>
      </c>
      <c r="N632" s="14">
        <v>1211</v>
      </c>
      <c r="O632" s="14">
        <v>-4</v>
      </c>
      <c r="P632" s="14">
        <v>-225311</v>
      </c>
      <c r="Q632" s="14">
        <v>1222</v>
      </c>
      <c r="R632" s="14">
        <v>411</v>
      </c>
      <c r="S632" s="14">
        <v>86327</v>
      </c>
      <c r="T632" s="14">
        <v>441978</v>
      </c>
    </row>
    <row r="633" spans="2:20" x14ac:dyDescent="0.25">
      <c r="B633" s="1">
        <v>4</v>
      </c>
      <c r="C633" t="s">
        <v>29</v>
      </c>
      <c r="D633" s="31">
        <v>1929</v>
      </c>
      <c r="E633" s="1" t="s">
        <v>1259</v>
      </c>
      <c r="F633" s="1" t="s">
        <v>27</v>
      </c>
      <c r="G633" s="30" t="s">
        <v>1260</v>
      </c>
      <c r="H633" s="14">
        <v>24990</v>
      </c>
      <c r="I633" s="14">
        <v>12631</v>
      </c>
      <c r="J633" s="14">
        <v>0</v>
      </c>
      <c r="K633" s="14">
        <v>-363</v>
      </c>
      <c r="L633" s="14">
        <v>-2358</v>
      </c>
      <c r="M633" s="14">
        <v>-2234</v>
      </c>
      <c r="N633" s="14">
        <v>68</v>
      </c>
      <c r="O633" s="14">
        <v>2</v>
      </c>
      <c r="P633" s="14">
        <v>-12731</v>
      </c>
      <c r="Q633" s="14">
        <v>69</v>
      </c>
      <c r="R633" s="14">
        <v>23</v>
      </c>
      <c r="S633" s="14">
        <v>2666</v>
      </c>
      <c r="T633" s="14">
        <v>22763</v>
      </c>
    </row>
    <row r="634" spans="2:20" x14ac:dyDescent="0.25">
      <c r="B634" s="1">
        <v>4</v>
      </c>
      <c r="C634" t="s">
        <v>29</v>
      </c>
      <c r="D634" s="31">
        <v>900</v>
      </c>
      <c r="E634" s="1" t="s">
        <v>1261</v>
      </c>
      <c r="F634" s="1" t="s">
        <v>27</v>
      </c>
      <c r="G634" s="30" t="s">
        <v>1262</v>
      </c>
      <c r="H634" s="14">
        <v>39725</v>
      </c>
      <c r="I634" s="14">
        <v>20080</v>
      </c>
      <c r="J634" s="14">
        <v>0</v>
      </c>
      <c r="K634" s="14">
        <v>-578</v>
      </c>
      <c r="L634" s="14">
        <v>-3749</v>
      </c>
      <c r="M634" s="14">
        <v>-3552</v>
      </c>
      <c r="N634" s="14">
        <v>109</v>
      </c>
      <c r="O634" s="14">
        <v>-3</v>
      </c>
      <c r="P634" s="14">
        <v>-20237</v>
      </c>
      <c r="Q634" s="14">
        <v>110</v>
      </c>
      <c r="R634" s="14">
        <v>37</v>
      </c>
      <c r="S634" s="14">
        <v>-6491</v>
      </c>
      <c r="T634" s="14">
        <v>25451</v>
      </c>
    </row>
    <row r="635" spans="2:20" x14ac:dyDescent="0.25">
      <c r="B635" s="1">
        <v>4</v>
      </c>
      <c r="C635" t="s">
        <v>29</v>
      </c>
      <c r="D635" s="31">
        <v>901</v>
      </c>
      <c r="E635" s="1" t="s">
        <v>1263</v>
      </c>
      <c r="F635" s="1" t="s">
        <v>27</v>
      </c>
      <c r="G635" s="30" t="s">
        <v>1264</v>
      </c>
      <c r="H635" s="14">
        <v>4340565</v>
      </c>
      <c r="I635" s="14">
        <v>2194009</v>
      </c>
      <c r="J635" s="14">
        <v>0</v>
      </c>
      <c r="K635" s="14">
        <v>-63110</v>
      </c>
      <c r="L635" s="14">
        <v>-409606</v>
      </c>
      <c r="M635" s="14">
        <v>-388119</v>
      </c>
      <c r="N635" s="14">
        <v>11889</v>
      </c>
      <c r="O635" s="14">
        <v>-30</v>
      </c>
      <c r="P635" s="14">
        <v>-2211218</v>
      </c>
      <c r="Q635" s="14">
        <v>11995</v>
      </c>
      <c r="R635" s="14">
        <v>4032</v>
      </c>
      <c r="S635" s="14">
        <v>48833</v>
      </c>
      <c r="T635" s="14">
        <v>3539240</v>
      </c>
    </row>
    <row r="636" spans="2:20" x14ac:dyDescent="0.25">
      <c r="B636" s="1">
        <v>4</v>
      </c>
      <c r="C636" t="s">
        <v>29</v>
      </c>
      <c r="D636" s="31">
        <v>902</v>
      </c>
      <c r="E636" s="1" t="s">
        <v>1265</v>
      </c>
      <c r="F636" s="1" t="s">
        <v>27</v>
      </c>
      <c r="G636" s="30" t="s">
        <v>1266</v>
      </c>
      <c r="H636" s="14">
        <v>1543376</v>
      </c>
      <c r="I636" s="14">
        <v>780125</v>
      </c>
      <c r="J636" s="14">
        <v>0</v>
      </c>
      <c r="K636" s="14">
        <v>-22440</v>
      </c>
      <c r="L636" s="14">
        <v>-145644</v>
      </c>
      <c r="M636" s="14">
        <v>-138004</v>
      </c>
      <c r="N636" s="14">
        <v>4227</v>
      </c>
      <c r="O636" s="14">
        <v>-10</v>
      </c>
      <c r="P636" s="14">
        <v>-786244</v>
      </c>
      <c r="Q636" s="14">
        <v>4265</v>
      </c>
      <c r="R636" s="14">
        <v>1434</v>
      </c>
      <c r="S636" s="14">
        <v>180018</v>
      </c>
      <c r="T636" s="14">
        <v>1421103</v>
      </c>
    </row>
    <row r="637" spans="2:20" x14ac:dyDescent="0.25">
      <c r="B637" s="1">
        <v>4</v>
      </c>
      <c r="C637" t="s">
        <v>29</v>
      </c>
      <c r="D637" s="31">
        <v>1590</v>
      </c>
      <c r="E637" s="1" t="s">
        <v>1267</v>
      </c>
      <c r="F637" s="1" t="s">
        <v>27</v>
      </c>
      <c r="G637" s="30" t="s">
        <v>1268</v>
      </c>
      <c r="H637" s="14">
        <v>50686</v>
      </c>
      <c r="I637" s="14">
        <v>25620</v>
      </c>
      <c r="J637" s="14">
        <v>0</v>
      </c>
      <c r="K637" s="14">
        <v>-737</v>
      </c>
      <c r="L637" s="14">
        <v>-4783</v>
      </c>
      <c r="M637" s="14">
        <v>-4532</v>
      </c>
      <c r="N637" s="14">
        <v>139</v>
      </c>
      <c r="O637" s="14">
        <v>0</v>
      </c>
      <c r="P637" s="14">
        <v>-25821</v>
      </c>
      <c r="Q637" s="14">
        <v>140</v>
      </c>
      <c r="R637" s="14">
        <v>47</v>
      </c>
      <c r="S637" s="14">
        <v>-59683</v>
      </c>
      <c r="T637" s="14">
        <v>-18924</v>
      </c>
    </row>
    <row r="638" spans="2:20" x14ac:dyDescent="0.25">
      <c r="B638" s="1">
        <v>4</v>
      </c>
      <c r="C638" t="s">
        <v>29</v>
      </c>
      <c r="D638" s="31">
        <v>1476</v>
      </c>
      <c r="E638" s="1" t="s">
        <v>1269</v>
      </c>
      <c r="F638" s="1" t="s">
        <v>27</v>
      </c>
      <c r="G638" s="30" t="s">
        <v>1268</v>
      </c>
      <c r="H638" s="14">
        <v>1450103</v>
      </c>
      <c r="I638" s="14">
        <v>732978</v>
      </c>
      <c r="J638" s="14">
        <v>0</v>
      </c>
      <c r="K638" s="14">
        <v>-21084</v>
      </c>
      <c r="L638" s="14">
        <v>-136842</v>
      </c>
      <c r="M638" s="14">
        <v>-129663</v>
      </c>
      <c r="N638" s="14">
        <v>3972</v>
      </c>
      <c r="O638" s="14">
        <v>-12</v>
      </c>
      <c r="P638" s="14">
        <v>-738727</v>
      </c>
      <c r="Q638" s="14">
        <v>4007</v>
      </c>
      <c r="R638" s="14">
        <v>1347</v>
      </c>
      <c r="S638" s="14">
        <v>114855</v>
      </c>
      <c r="T638" s="14">
        <v>1280934</v>
      </c>
    </row>
    <row r="639" spans="2:20" x14ac:dyDescent="0.25">
      <c r="B639" s="1">
        <v>4</v>
      </c>
      <c r="C639" t="s">
        <v>29</v>
      </c>
      <c r="D639" s="31">
        <v>904</v>
      </c>
      <c r="E639" s="1" t="s">
        <v>1270</v>
      </c>
      <c r="F639" s="1" t="s">
        <v>27</v>
      </c>
      <c r="G639" s="30" t="s">
        <v>1271</v>
      </c>
      <c r="H639" s="14">
        <v>96984</v>
      </c>
      <c r="I639" s="14">
        <v>49022</v>
      </c>
      <c r="J639" s="14">
        <v>0</v>
      </c>
      <c r="K639" s="14">
        <v>-1410</v>
      </c>
      <c r="L639" s="14">
        <v>-9152</v>
      </c>
      <c r="M639" s="14">
        <v>-8672</v>
      </c>
      <c r="N639" s="14">
        <v>266</v>
      </c>
      <c r="O639" s="14">
        <v>0</v>
      </c>
      <c r="P639" s="14">
        <v>-49407</v>
      </c>
      <c r="Q639" s="14">
        <v>268</v>
      </c>
      <c r="R639" s="14">
        <v>90</v>
      </c>
      <c r="S639" s="14">
        <v>-68654</v>
      </c>
      <c r="T639" s="14">
        <v>9335</v>
      </c>
    </row>
    <row r="640" spans="2:20" x14ac:dyDescent="0.25">
      <c r="B640" s="1">
        <v>4</v>
      </c>
      <c r="C640" t="s">
        <v>29</v>
      </c>
      <c r="D640" s="31">
        <v>1836</v>
      </c>
      <c r="E640" s="1" t="s">
        <v>1272</v>
      </c>
      <c r="F640" s="1" t="s">
        <v>27</v>
      </c>
      <c r="G640" s="30" t="s">
        <v>1273</v>
      </c>
      <c r="H640" s="14">
        <v>127271</v>
      </c>
      <c r="I640" s="14">
        <v>64331</v>
      </c>
      <c r="J640" s="14">
        <v>0</v>
      </c>
      <c r="K640" s="14">
        <v>-1850</v>
      </c>
      <c r="L640" s="14">
        <v>-12010</v>
      </c>
      <c r="M640" s="14">
        <v>-11380</v>
      </c>
      <c r="N640" s="14">
        <v>349</v>
      </c>
      <c r="O640" s="14">
        <v>-1</v>
      </c>
      <c r="P640" s="14">
        <v>-64836</v>
      </c>
      <c r="Q640" s="14">
        <v>352</v>
      </c>
      <c r="R640" s="14">
        <v>118</v>
      </c>
      <c r="S640" s="14">
        <v>-65108</v>
      </c>
      <c r="T640" s="14">
        <v>37236</v>
      </c>
    </row>
    <row r="641" spans="2:20" x14ac:dyDescent="0.25">
      <c r="B641" s="1">
        <v>4</v>
      </c>
      <c r="C641" t="s">
        <v>29</v>
      </c>
      <c r="D641" s="31">
        <v>905</v>
      </c>
      <c r="E641" s="1" t="s">
        <v>1274</v>
      </c>
      <c r="F641" s="1" t="s">
        <v>27</v>
      </c>
      <c r="G641" s="30" t="s">
        <v>1275</v>
      </c>
      <c r="H641" s="14">
        <v>116236</v>
      </c>
      <c r="I641" s="14">
        <v>58753</v>
      </c>
      <c r="J641" s="14">
        <v>0</v>
      </c>
      <c r="K641" s="14">
        <v>-1690</v>
      </c>
      <c r="L641" s="14">
        <v>-10969</v>
      </c>
      <c r="M641" s="14">
        <v>-10393</v>
      </c>
      <c r="N641" s="14">
        <v>318</v>
      </c>
      <c r="O641" s="14">
        <v>-2</v>
      </c>
      <c r="P641" s="14">
        <v>-59214</v>
      </c>
      <c r="Q641" s="14">
        <v>321</v>
      </c>
      <c r="R641" s="14">
        <v>108</v>
      </c>
      <c r="S641" s="14">
        <v>69390</v>
      </c>
      <c r="T641" s="14">
        <v>162858</v>
      </c>
    </row>
    <row r="642" spans="2:20" x14ac:dyDescent="0.25">
      <c r="B642" s="1">
        <v>4</v>
      </c>
      <c r="C642" t="s">
        <v>29</v>
      </c>
      <c r="D642" s="31">
        <v>906</v>
      </c>
      <c r="E642" s="1" t="s">
        <v>1276</v>
      </c>
      <c r="F642" s="1" t="s">
        <v>27</v>
      </c>
      <c r="G642" s="30" t="s">
        <v>1277</v>
      </c>
      <c r="H642" s="14">
        <v>55110</v>
      </c>
      <c r="I642" s="14">
        <v>27856</v>
      </c>
      <c r="J642" s="14">
        <v>0</v>
      </c>
      <c r="K642" s="14">
        <v>-801</v>
      </c>
      <c r="L642" s="14">
        <v>-5201</v>
      </c>
      <c r="M642" s="14">
        <v>-4928</v>
      </c>
      <c r="N642" s="14">
        <v>151</v>
      </c>
      <c r="O642" s="14">
        <v>-1</v>
      </c>
      <c r="P642" s="14">
        <v>-28075</v>
      </c>
      <c r="Q642" s="14">
        <v>152</v>
      </c>
      <c r="R642" s="14">
        <v>51</v>
      </c>
      <c r="S642" s="14">
        <v>4972</v>
      </c>
      <c r="T642" s="14">
        <v>49286</v>
      </c>
    </row>
    <row r="643" spans="2:20" x14ac:dyDescent="0.25">
      <c r="B643" s="1">
        <v>4</v>
      </c>
      <c r="C643" t="s">
        <v>29</v>
      </c>
      <c r="D643" s="31">
        <v>1355</v>
      </c>
      <c r="E643" s="1" t="s">
        <v>1278</v>
      </c>
      <c r="F643" s="1" t="s">
        <v>27</v>
      </c>
      <c r="G643" s="30" t="s">
        <v>1279</v>
      </c>
      <c r="H643" s="14">
        <v>74287</v>
      </c>
      <c r="I643" s="14">
        <v>37549</v>
      </c>
      <c r="J643" s="14">
        <v>0</v>
      </c>
      <c r="K643" s="14">
        <v>-1080</v>
      </c>
      <c r="L643" s="14">
        <v>-7010</v>
      </c>
      <c r="M643" s="14">
        <v>-6642</v>
      </c>
      <c r="N643" s="14">
        <v>203</v>
      </c>
      <c r="O643" s="14">
        <v>1</v>
      </c>
      <c r="P643" s="14">
        <v>-37844</v>
      </c>
      <c r="Q643" s="14">
        <v>205</v>
      </c>
      <c r="R643" s="14">
        <v>69</v>
      </c>
      <c r="S643" s="14">
        <v>53402</v>
      </c>
      <c r="T643" s="14">
        <v>113140</v>
      </c>
    </row>
    <row r="644" spans="2:20" x14ac:dyDescent="0.25">
      <c r="B644" s="1">
        <v>4</v>
      </c>
      <c r="C644" t="s">
        <v>29</v>
      </c>
      <c r="D644" s="31">
        <v>1484</v>
      </c>
      <c r="E644" s="1" t="s">
        <v>1280</v>
      </c>
      <c r="F644" s="1" t="s">
        <v>27</v>
      </c>
      <c r="G644" s="30" t="s">
        <v>1281</v>
      </c>
      <c r="H644" s="14">
        <v>206345</v>
      </c>
      <c r="I644" s="14">
        <v>104300</v>
      </c>
      <c r="J644" s="14">
        <v>0</v>
      </c>
      <c r="K644" s="14">
        <v>-3000</v>
      </c>
      <c r="L644" s="14">
        <v>-19472</v>
      </c>
      <c r="M644" s="14">
        <v>-18451</v>
      </c>
      <c r="N644" s="14">
        <v>565</v>
      </c>
      <c r="O644" s="14">
        <v>-1</v>
      </c>
      <c r="P644" s="14">
        <v>-105118</v>
      </c>
      <c r="Q644" s="14">
        <v>570</v>
      </c>
      <c r="R644" s="14">
        <v>192</v>
      </c>
      <c r="S644" s="14">
        <v>85972</v>
      </c>
      <c r="T644" s="14">
        <v>251902</v>
      </c>
    </row>
    <row r="645" spans="2:20" x14ac:dyDescent="0.25">
      <c r="B645" s="1">
        <v>4</v>
      </c>
      <c r="C645" t="s">
        <v>29</v>
      </c>
      <c r="D645" s="31">
        <v>909</v>
      </c>
      <c r="E645" s="1" t="s">
        <v>1282</v>
      </c>
      <c r="F645" s="1" t="s">
        <v>27</v>
      </c>
      <c r="G645" s="30" t="s">
        <v>1283</v>
      </c>
      <c r="H645" s="14">
        <v>388250</v>
      </c>
      <c r="I645" s="14">
        <v>196247</v>
      </c>
      <c r="J645" s="14">
        <v>0</v>
      </c>
      <c r="K645" s="14">
        <v>-5645</v>
      </c>
      <c r="L645" s="14">
        <v>-36638</v>
      </c>
      <c r="M645" s="14">
        <v>-34716</v>
      </c>
      <c r="N645" s="14">
        <v>1063</v>
      </c>
      <c r="O645" s="14">
        <v>-5</v>
      </c>
      <c r="P645" s="14">
        <v>-197786</v>
      </c>
      <c r="Q645" s="14">
        <v>1073</v>
      </c>
      <c r="R645" s="14">
        <v>361</v>
      </c>
      <c r="S645" s="14">
        <v>37780</v>
      </c>
      <c r="T645" s="14">
        <v>349984</v>
      </c>
    </row>
    <row r="646" spans="2:20" x14ac:dyDescent="0.25">
      <c r="B646" s="1">
        <v>4</v>
      </c>
      <c r="C646" t="s">
        <v>29</v>
      </c>
      <c r="D646" s="31">
        <v>910</v>
      </c>
      <c r="E646" s="1" t="s">
        <v>1284</v>
      </c>
      <c r="F646" s="1" t="s">
        <v>27</v>
      </c>
      <c r="G646" s="30" t="s">
        <v>1285</v>
      </c>
      <c r="H646" s="14">
        <v>713299</v>
      </c>
      <c r="I646" s="14">
        <v>360548</v>
      </c>
      <c r="J646" s="14">
        <v>0</v>
      </c>
      <c r="K646" s="14">
        <v>-10371</v>
      </c>
      <c r="L646" s="14">
        <v>-67312</v>
      </c>
      <c r="M646" s="14">
        <v>-63781</v>
      </c>
      <c r="N646" s="14">
        <v>1954</v>
      </c>
      <c r="O646" s="14">
        <v>-7</v>
      </c>
      <c r="P646" s="14">
        <v>-363376</v>
      </c>
      <c r="Q646" s="14">
        <v>1971</v>
      </c>
      <c r="R646" s="14">
        <v>663</v>
      </c>
      <c r="S646" s="14">
        <v>166285</v>
      </c>
      <c r="T646" s="14">
        <v>739873</v>
      </c>
    </row>
    <row r="647" spans="2:20" x14ac:dyDescent="0.25">
      <c r="B647" s="1">
        <v>4</v>
      </c>
      <c r="C647" t="s">
        <v>29</v>
      </c>
      <c r="D647" s="31">
        <v>913</v>
      </c>
      <c r="E647" s="1" t="s">
        <v>1286</v>
      </c>
      <c r="F647" s="1" t="s">
        <v>27</v>
      </c>
      <c r="G647" s="30" t="s">
        <v>1287</v>
      </c>
      <c r="H647" s="14">
        <v>3246907</v>
      </c>
      <c r="I647" s="14">
        <v>1641202</v>
      </c>
      <c r="J647" s="14">
        <v>0</v>
      </c>
      <c r="K647" s="14">
        <v>-47209</v>
      </c>
      <c r="L647" s="14">
        <v>-306401</v>
      </c>
      <c r="M647" s="14">
        <v>-290328</v>
      </c>
      <c r="N647" s="14">
        <v>8893</v>
      </c>
      <c r="O647" s="14">
        <v>-23</v>
      </c>
      <c r="P647" s="14">
        <v>-1654075</v>
      </c>
      <c r="Q647" s="14">
        <v>8973</v>
      </c>
      <c r="R647" s="14">
        <v>3016</v>
      </c>
      <c r="S647" s="14">
        <v>-229905</v>
      </c>
      <c r="T647" s="14">
        <v>2381050</v>
      </c>
    </row>
    <row r="648" spans="2:20" x14ac:dyDescent="0.25">
      <c r="B648" s="1">
        <v>4</v>
      </c>
      <c r="C648" t="s">
        <v>29</v>
      </c>
      <c r="D648" s="31">
        <v>915</v>
      </c>
      <c r="E648" s="1" t="s">
        <v>1288</v>
      </c>
      <c r="F648" s="1" t="s">
        <v>27</v>
      </c>
      <c r="G648" s="30" t="s">
        <v>1289</v>
      </c>
      <c r="H648" s="14">
        <v>465202</v>
      </c>
      <c r="I648" s="14">
        <v>235144</v>
      </c>
      <c r="J648" s="14">
        <v>0</v>
      </c>
      <c r="K648" s="14">
        <v>-6764</v>
      </c>
      <c r="L648" s="14">
        <v>-43900</v>
      </c>
      <c r="M648" s="14">
        <v>-41597</v>
      </c>
      <c r="N648" s="14">
        <v>1274</v>
      </c>
      <c r="O648" s="14">
        <v>-4</v>
      </c>
      <c r="P648" s="14">
        <v>-236988</v>
      </c>
      <c r="Q648" s="14">
        <v>1286</v>
      </c>
      <c r="R648" s="14">
        <v>432</v>
      </c>
      <c r="S648" s="14">
        <v>36425</v>
      </c>
      <c r="T648" s="14">
        <v>410510</v>
      </c>
    </row>
    <row r="649" spans="2:20" x14ac:dyDescent="0.25">
      <c r="B649" s="1">
        <v>4</v>
      </c>
      <c r="C649" t="s">
        <v>29</v>
      </c>
      <c r="D649" s="31">
        <v>1354</v>
      </c>
      <c r="E649" s="1" t="s">
        <v>1290</v>
      </c>
      <c r="F649" s="1" t="s">
        <v>27</v>
      </c>
      <c r="G649" s="30" t="s">
        <v>1291</v>
      </c>
      <c r="H649" s="14">
        <v>25176</v>
      </c>
      <c r="I649" s="14">
        <v>12726</v>
      </c>
      <c r="J649" s="14">
        <v>0</v>
      </c>
      <c r="K649" s="14">
        <v>-366</v>
      </c>
      <c r="L649" s="14">
        <v>-2376</v>
      </c>
      <c r="M649" s="14">
        <v>-2251</v>
      </c>
      <c r="N649" s="14">
        <v>69</v>
      </c>
      <c r="O649" s="14">
        <v>-1</v>
      </c>
      <c r="P649" s="14">
        <v>-12826</v>
      </c>
      <c r="Q649" s="14">
        <v>70</v>
      </c>
      <c r="R649" s="14">
        <v>23</v>
      </c>
      <c r="S649" s="14">
        <v>5896</v>
      </c>
      <c r="T649" s="14">
        <v>26140</v>
      </c>
    </row>
    <row r="650" spans="2:20" x14ac:dyDescent="0.25">
      <c r="B650" s="1">
        <v>4</v>
      </c>
      <c r="C650" t="s">
        <v>29</v>
      </c>
      <c r="D650" s="31">
        <v>1604</v>
      </c>
      <c r="E650" s="1" t="s">
        <v>1292</v>
      </c>
      <c r="F650" s="1" t="s">
        <v>27</v>
      </c>
      <c r="G650" s="30" t="s">
        <v>1293</v>
      </c>
      <c r="H650" s="14">
        <v>196597</v>
      </c>
      <c r="I650" s="14">
        <v>99373</v>
      </c>
      <c r="J650" s="14">
        <v>0</v>
      </c>
      <c r="K650" s="14">
        <v>-2858</v>
      </c>
      <c r="L650" s="14">
        <v>-18552</v>
      </c>
      <c r="M650" s="14">
        <v>-17579</v>
      </c>
      <c r="N650" s="14">
        <v>538</v>
      </c>
      <c r="O650" s="14">
        <v>-3</v>
      </c>
      <c r="P650" s="14">
        <v>-100152</v>
      </c>
      <c r="Q650" s="14">
        <v>543</v>
      </c>
      <c r="R650" s="14">
        <v>183</v>
      </c>
      <c r="S650" s="14">
        <v>-30838</v>
      </c>
      <c r="T650" s="14">
        <v>127252</v>
      </c>
    </row>
    <row r="651" spans="2:20" x14ac:dyDescent="0.25">
      <c r="B651" s="1">
        <v>4</v>
      </c>
      <c r="C651" t="s">
        <v>29</v>
      </c>
      <c r="D651" s="31">
        <v>918</v>
      </c>
      <c r="E651" s="1" t="s">
        <v>1294</v>
      </c>
      <c r="F651" s="1" t="s">
        <v>27</v>
      </c>
      <c r="G651" s="30" t="s">
        <v>1295</v>
      </c>
      <c r="H651" s="14">
        <v>1508537</v>
      </c>
      <c r="I651" s="14">
        <v>762514</v>
      </c>
      <c r="J651" s="14">
        <v>0</v>
      </c>
      <c r="K651" s="14">
        <v>-21934</v>
      </c>
      <c r="L651" s="14">
        <v>-142356</v>
      </c>
      <c r="M651" s="14">
        <v>-134888</v>
      </c>
      <c r="N651" s="14">
        <v>4132</v>
      </c>
      <c r="O651" s="14">
        <v>-9</v>
      </c>
      <c r="P651" s="14">
        <v>-768495</v>
      </c>
      <c r="Q651" s="14">
        <v>4169</v>
      </c>
      <c r="R651" s="14">
        <v>1401</v>
      </c>
      <c r="S651" s="14">
        <v>-32786</v>
      </c>
      <c r="T651" s="14">
        <v>1180285</v>
      </c>
    </row>
    <row r="652" spans="2:20" x14ac:dyDescent="0.25">
      <c r="B652" s="1">
        <v>4</v>
      </c>
      <c r="C652" t="s">
        <v>29</v>
      </c>
      <c r="D652" s="31">
        <v>919</v>
      </c>
      <c r="E652" s="1" t="s">
        <v>1296</v>
      </c>
      <c r="F652" s="1" t="s">
        <v>27</v>
      </c>
      <c r="G652" s="30" t="s">
        <v>1297</v>
      </c>
      <c r="H652" s="14">
        <v>159795</v>
      </c>
      <c r="I652" s="14">
        <v>80771</v>
      </c>
      <c r="J652" s="14">
        <v>0</v>
      </c>
      <c r="K652" s="14">
        <v>-2323</v>
      </c>
      <c r="L652" s="14">
        <v>-15079</v>
      </c>
      <c r="M652" s="14">
        <v>-14288</v>
      </c>
      <c r="N652" s="14">
        <v>438</v>
      </c>
      <c r="O652" s="14">
        <v>-2</v>
      </c>
      <c r="P652" s="14">
        <v>-81404</v>
      </c>
      <c r="Q652" s="14">
        <v>442</v>
      </c>
      <c r="R652" s="14">
        <v>148</v>
      </c>
      <c r="S652" s="14">
        <v>12010</v>
      </c>
      <c r="T652" s="14">
        <v>140508</v>
      </c>
    </row>
    <row r="653" spans="2:20" x14ac:dyDescent="0.25">
      <c r="B653" s="1">
        <v>4</v>
      </c>
      <c r="C653" t="s">
        <v>29</v>
      </c>
      <c r="D653" s="31">
        <v>922</v>
      </c>
      <c r="E653" s="1" t="s">
        <v>1298</v>
      </c>
      <c r="F653" s="1" t="s">
        <v>27</v>
      </c>
      <c r="G653" s="30" t="s">
        <v>1299</v>
      </c>
      <c r="H653" s="14">
        <v>47134</v>
      </c>
      <c r="I653" s="14">
        <v>23825</v>
      </c>
      <c r="J653" s="14">
        <v>0</v>
      </c>
      <c r="K653" s="14">
        <v>-685</v>
      </c>
      <c r="L653" s="14">
        <v>-4448</v>
      </c>
      <c r="M653" s="14">
        <v>-4215</v>
      </c>
      <c r="N653" s="14">
        <v>129</v>
      </c>
      <c r="O653" s="14">
        <v>-1</v>
      </c>
      <c r="P653" s="14">
        <v>-24012</v>
      </c>
      <c r="Q653" s="14">
        <v>130</v>
      </c>
      <c r="R653" s="14">
        <v>44</v>
      </c>
      <c r="S653" s="14">
        <v>50700</v>
      </c>
      <c r="T653" s="14">
        <v>88601</v>
      </c>
    </row>
    <row r="654" spans="2:20" x14ac:dyDescent="0.25">
      <c r="B654" s="1">
        <v>4</v>
      </c>
      <c r="C654" t="s">
        <v>29</v>
      </c>
      <c r="D654" s="31">
        <v>923</v>
      </c>
      <c r="E654" s="1" t="s">
        <v>1300</v>
      </c>
      <c r="F654" s="1" t="s">
        <v>27</v>
      </c>
      <c r="G654" s="30" t="s">
        <v>1301</v>
      </c>
      <c r="H654" s="14">
        <v>28857</v>
      </c>
      <c r="I654" s="14">
        <v>14586</v>
      </c>
      <c r="J654" s="14">
        <v>0</v>
      </c>
      <c r="K654" s="14">
        <v>-420</v>
      </c>
      <c r="L654" s="14">
        <v>-2723</v>
      </c>
      <c r="M654" s="14">
        <v>-2580</v>
      </c>
      <c r="N654" s="14">
        <v>79</v>
      </c>
      <c r="O654" s="14">
        <v>0</v>
      </c>
      <c r="P654" s="14">
        <v>-14701</v>
      </c>
      <c r="Q654" s="14">
        <v>80</v>
      </c>
      <c r="R654" s="14">
        <v>27</v>
      </c>
      <c r="S654" s="14">
        <v>5470</v>
      </c>
      <c r="T654" s="14">
        <v>28675</v>
      </c>
    </row>
    <row r="655" spans="2:20" x14ac:dyDescent="0.25">
      <c r="B655" s="1">
        <v>4</v>
      </c>
      <c r="C655" t="s">
        <v>29</v>
      </c>
      <c r="D655" s="31">
        <v>1928</v>
      </c>
      <c r="E655" s="1" t="s">
        <v>1302</v>
      </c>
      <c r="F655" s="1" t="s">
        <v>27</v>
      </c>
      <c r="G655" s="30" t="s">
        <v>1303</v>
      </c>
      <c r="H655" s="14">
        <v>21659</v>
      </c>
      <c r="I655" s="14">
        <v>10948</v>
      </c>
      <c r="J655" s="14">
        <v>0</v>
      </c>
      <c r="K655" s="14">
        <v>-315</v>
      </c>
      <c r="L655" s="14">
        <v>-2044</v>
      </c>
      <c r="M655" s="14">
        <v>-1937</v>
      </c>
      <c r="N655" s="14">
        <v>59</v>
      </c>
      <c r="O655" s="14">
        <v>-1</v>
      </c>
      <c r="P655" s="14">
        <v>-11034</v>
      </c>
      <c r="Q655" s="14">
        <v>60</v>
      </c>
      <c r="R655" s="14">
        <v>20</v>
      </c>
      <c r="S655" s="14">
        <v>2890</v>
      </c>
      <c r="T655" s="14">
        <v>20305</v>
      </c>
    </row>
    <row r="656" spans="2:20" x14ac:dyDescent="0.25">
      <c r="B656" s="1">
        <v>4</v>
      </c>
      <c r="C656" t="s">
        <v>29</v>
      </c>
      <c r="D656" s="31">
        <v>925</v>
      </c>
      <c r="E656" s="1" t="s">
        <v>1304</v>
      </c>
      <c r="F656" s="1" t="s">
        <v>27</v>
      </c>
      <c r="G656" s="30" t="s">
        <v>1305</v>
      </c>
      <c r="H656" s="14">
        <v>145758</v>
      </c>
      <c r="I656" s="14">
        <v>73676</v>
      </c>
      <c r="J656" s="14">
        <v>0</v>
      </c>
      <c r="K656" s="14">
        <v>-2119</v>
      </c>
      <c r="L656" s="14">
        <v>-13755</v>
      </c>
      <c r="M656" s="14">
        <v>-13033</v>
      </c>
      <c r="N656" s="14">
        <v>399</v>
      </c>
      <c r="O656" s="14">
        <v>-1</v>
      </c>
      <c r="P656" s="14">
        <v>-74254</v>
      </c>
      <c r="Q656" s="14">
        <v>403</v>
      </c>
      <c r="R656" s="14">
        <v>135</v>
      </c>
      <c r="S656" s="14">
        <v>55477</v>
      </c>
      <c r="T656" s="14">
        <v>172686</v>
      </c>
    </row>
    <row r="657" spans="2:20" x14ac:dyDescent="0.25">
      <c r="B657" s="1">
        <v>4</v>
      </c>
      <c r="C657" t="s">
        <v>29</v>
      </c>
      <c r="D657" s="31">
        <v>1852</v>
      </c>
      <c r="E657" s="1" t="s">
        <v>1306</v>
      </c>
      <c r="F657" s="1" t="s">
        <v>27</v>
      </c>
      <c r="G657" s="30" t="s">
        <v>1307</v>
      </c>
      <c r="H657" s="14">
        <v>52651</v>
      </c>
      <c r="I657" s="14">
        <v>26614</v>
      </c>
      <c r="J657" s="14">
        <v>0</v>
      </c>
      <c r="K657" s="14">
        <v>-766</v>
      </c>
      <c r="L657" s="14">
        <v>-4969</v>
      </c>
      <c r="M657" s="14">
        <v>-4708</v>
      </c>
      <c r="N657" s="14">
        <v>144</v>
      </c>
      <c r="O657" s="14">
        <v>-1</v>
      </c>
      <c r="P657" s="14">
        <v>-26822</v>
      </c>
      <c r="Q657" s="14">
        <v>146</v>
      </c>
      <c r="R657" s="14">
        <v>49</v>
      </c>
      <c r="S657" s="14">
        <v>2961</v>
      </c>
      <c r="T657" s="14">
        <v>45299</v>
      </c>
    </row>
    <row r="658" spans="2:20" x14ac:dyDescent="0.25">
      <c r="B658" s="1">
        <v>4</v>
      </c>
      <c r="C658" t="s">
        <v>29</v>
      </c>
      <c r="D658" s="31">
        <v>928</v>
      </c>
      <c r="E658" s="1" t="s">
        <v>1308</v>
      </c>
      <c r="F658" s="1" t="s">
        <v>27</v>
      </c>
      <c r="G658" s="30" t="s">
        <v>1309</v>
      </c>
      <c r="H658" s="14">
        <v>73757</v>
      </c>
      <c r="I658" s="14">
        <v>37282</v>
      </c>
      <c r="J658" s="14">
        <v>0</v>
      </c>
      <c r="K658" s="14">
        <v>-1072</v>
      </c>
      <c r="L658" s="14">
        <v>-6960</v>
      </c>
      <c r="M658" s="14">
        <v>-6595</v>
      </c>
      <c r="N658" s="14">
        <v>202</v>
      </c>
      <c r="O658" s="14">
        <v>-2</v>
      </c>
      <c r="P658" s="14">
        <v>-37574</v>
      </c>
      <c r="Q658" s="14">
        <v>204</v>
      </c>
      <c r="R658" s="14">
        <v>69</v>
      </c>
      <c r="S658" s="14">
        <v>-10475</v>
      </c>
      <c r="T658" s="14">
        <v>48836</v>
      </c>
    </row>
    <row r="659" spans="2:20" x14ac:dyDescent="0.25">
      <c r="B659" s="1">
        <v>4</v>
      </c>
      <c r="C659" t="s">
        <v>29</v>
      </c>
      <c r="D659" s="31">
        <v>929</v>
      </c>
      <c r="E659" s="1" t="s">
        <v>1310</v>
      </c>
      <c r="F659" s="1" t="s">
        <v>27</v>
      </c>
      <c r="G659" s="30" t="s">
        <v>1311</v>
      </c>
      <c r="H659" s="14">
        <v>38812</v>
      </c>
      <c r="I659" s="14">
        <v>19618</v>
      </c>
      <c r="J659" s="14">
        <v>0</v>
      </c>
      <c r="K659" s="14">
        <v>-564</v>
      </c>
      <c r="L659" s="14">
        <v>-3663</v>
      </c>
      <c r="M659" s="14">
        <v>-3470</v>
      </c>
      <c r="N659" s="14">
        <v>106</v>
      </c>
      <c r="O659" s="14">
        <v>1</v>
      </c>
      <c r="P659" s="14">
        <v>-19772</v>
      </c>
      <c r="Q659" s="14">
        <v>107</v>
      </c>
      <c r="R659" s="14">
        <v>36</v>
      </c>
      <c r="S659" s="14">
        <v>9975</v>
      </c>
      <c r="T659" s="14">
        <v>41186</v>
      </c>
    </row>
    <row r="660" spans="2:20" x14ac:dyDescent="0.25">
      <c r="B660" s="1">
        <v>4</v>
      </c>
      <c r="C660" t="s">
        <v>29</v>
      </c>
      <c r="D660" s="31">
        <v>930</v>
      </c>
      <c r="E660" s="1" t="s">
        <v>1312</v>
      </c>
      <c r="F660" s="1" t="s">
        <v>27</v>
      </c>
      <c r="G660" s="30" t="s">
        <v>1313</v>
      </c>
      <c r="H660" s="14">
        <v>106271</v>
      </c>
      <c r="I660" s="14">
        <v>53716</v>
      </c>
      <c r="J660" s="14">
        <v>0</v>
      </c>
      <c r="K660" s="14">
        <v>-1545</v>
      </c>
      <c r="L660" s="14">
        <v>-10028</v>
      </c>
      <c r="M660" s="14">
        <v>-9502</v>
      </c>
      <c r="N660" s="14">
        <v>291</v>
      </c>
      <c r="O660" s="14">
        <v>-2</v>
      </c>
      <c r="P660" s="14">
        <v>-54138</v>
      </c>
      <c r="Q660" s="14">
        <v>294</v>
      </c>
      <c r="R660" s="14">
        <v>99</v>
      </c>
      <c r="S660" s="14">
        <v>16793</v>
      </c>
      <c r="T660" s="14">
        <v>102249</v>
      </c>
    </row>
    <row r="661" spans="2:20" x14ac:dyDescent="0.25">
      <c r="B661" s="1">
        <v>4</v>
      </c>
      <c r="C661" t="s">
        <v>29</v>
      </c>
      <c r="D661" s="31">
        <v>931</v>
      </c>
      <c r="E661" s="1" t="s">
        <v>1314</v>
      </c>
      <c r="F661" s="1" t="s">
        <v>27</v>
      </c>
      <c r="G661" s="30" t="s">
        <v>1315</v>
      </c>
      <c r="H661" s="14">
        <v>1194540</v>
      </c>
      <c r="I661" s="14">
        <v>603800</v>
      </c>
      <c r="J661" s="14">
        <v>0</v>
      </c>
      <c r="K661" s="14">
        <v>-17368</v>
      </c>
      <c r="L661" s="14">
        <v>-112725</v>
      </c>
      <c r="M661" s="14">
        <v>-106812</v>
      </c>
      <c r="N661" s="14">
        <v>3272</v>
      </c>
      <c r="O661" s="14">
        <v>-6</v>
      </c>
      <c r="P661" s="14">
        <v>-608536</v>
      </c>
      <c r="Q661" s="14">
        <v>3301</v>
      </c>
      <c r="R661" s="14">
        <v>1110</v>
      </c>
      <c r="S661" s="14">
        <v>-8830</v>
      </c>
      <c r="T661" s="14">
        <v>951746</v>
      </c>
    </row>
    <row r="662" spans="2:20" x14ac:dyDescent="0.25">
      <c r="B662" s="1">
        <v>4</v>
      </c>
      <c r="C662" t="s">
        <v>29</v>
      </c>
      <c r="D662" s="31">
        <v>933</v>
      </c>
      <c r="E662" s="1" t="s">
        <v>1316</v>
      </c>
      <c r="F662" s="1" t="s">
        <v>27</v>
      </c>
      <c r="G662" s="30" t="s">
        <v>1317</v>
      </c>
      <c r="H662" s="14">
        <v>311980</v>
      </c>
      <c r="I662" s="14">
        <v>157696</v>
      </c>
      <c r="J662" s="14">
        <v>0</v>
      </c>
      <c r="K662" s="14">
        <v>-4536</v>
      </c>
      <c r="L662" s="14">
        <v>-29441</v>
      </c>
      <c r="M662" s="14">
        <v>-27896</v>
      </c>
      <c r="N662" s="14">
        <v>855</v>
      </c>
      <c r="O662" s="14">
        <v>-4</v>
      </c>
      <c r="P662" s="14">
        <v>-158932</v>
      </c>
      <c r="Q662" s="14">
        <v>862</v>
      </c>
      <c r="R662" s="14">
        <v>290</v>
      </c>
      <c r="S662" s="14">
        <v>-1490</v>
      </c>
      <c r="T662" s="14">
        <v>249384</v>
      </c>
    </row>
    <row r="663" spans="2:20" x14ac:dyDescent="0.25">
      <c r="B663" s="1">
        <v>4</v>
      </c>
      <c r="C663" t="s">
        <v>29</v>
      </c>
      <c r="D663" s="31">
        <v>1388</v>
      </c>
      <c r="E663" s="1" t="s">
        <v>1318</v>
      </c>
      <c r="F663" s="1" t="s">
        <v>27</v>
      </c>
      <c r="G663" s="30" t="s">
        <v>1319</v>
      </c>
      <c r="H663" s="14">
        <v>110151</v>
      </c>
      <c r="I663" s="14">
        <v>55678</v>
      </c>
      <c r="J663" s="14">
        <v>0</v>
      </c>
      <c r="K663" s="14">
        <v>-1602</v>
      </c>
      <c r="L663" s="14">
        <v>-10395</v>
      </c>
      <c r="M663" s="14">
        <v>-9849</v>
      </c>
      <c r="N663" s="14">
        <v>302</v>
      </c>
      <c r="O663" s="14">
        <v>1</v>
      </c>
      <c r="P663" s="14">
        <v>-56115</v>
      </c>
      <c r="Q663" s="14">
        <v>304</v>
      </c>
      <c r="R663" s="14">
        <v>102</v>
      </c>
      <c r="S663" s="14">
        <v>8285</v>
      </c>
      <c r="T663" s="14">
        <v>96862</v>
      </c>
    </row>
    <row r="664" spans="2:20" x14ac:dyDescent="0.25">
      <c r="B664" s="1">
        <v>4</v>
      </c>
      <c r="C664" t="s">
        <v>29</v>
      </c>
      <c r="D664" s="31">
        <v>934</v>
      </c>
      <c r="E664" s="1" t="s">
        <v>1320</v>
      </c>
      <c r="F664" s="1" t="s">
        <v>27</v>
      </c>
      <c r="G664" s="30" t="s">
        <v>1321</v>
      </c>
      <c r="H664" s="14">
        <v>280740</v>
      </c>
      <c r="I664" s="14">
        <v>141905</v>
      </c>
      <c r="J664" s="14">
        <v>0</v>
      </c>
      <c r="K664" s="14">
        <v>-4082</v>
      </c>
      <c r="L664" s="14">
        <v>-26493</v>
      </c>
      <c r="M664" s="14">
        <v>-25103</v>
      </c>
      <c r="N664" s="14">
        <v>769</v>
      </c>
      <c r="O664" s="14">
        <v>-2</v>
      </c>
      <c r="P664" s="14">
        <v>-143018</v>
      </c>
      <c r="Q664" s="14">
        <v>776</v>
      </c>
      <c r="R664" s="14">
        <v>261</v>
      </c>
      <c r="S664" s="14">
        <v>-12191</v>
      </c>
      <c r="T664" s="14">
        <v>213562</v>
      </c>
    </row>
    <row r="665" spans="2:20" x14ac:dyDescent="0.25">
      <c r="B665" s="1">
        <v>4</v>
      </c>
      <c r="C665" t="s">
        <v>29</v>
      </c>
      <c r="D665" s="31">
        <v>935</v>
      </c>
      <c r="E665" s="1" t="s">
        <v>1322</v>
      </c>
      <c r="F665" s="1" t="s">
        <v>27</v>
      </c>
      <c r="G665" s="30" t="s">
        <v>1323</v>
      </c>
      <c r="H665" s="14">
        <v>109296</v>
      </c>
      <c r="I665" s="14">
        <v>55245</v>
      </c>
      <c r="J665" s="14">
        <v>0</v>
      </c>
      <c r="K665" s="14">
        <v>-1589</v>
      </c>
      <c r="L665" s="14">
        <v>-10314</v>
      </c>
      <c r="M665" s="14">
        <v>-9773</v>
      </c>
      <c r="N665" s="14">
        <v>299</v>
      </c>
      <c r="O665" s="14">
        <v>-1</v>
      </c>
      <c r="P665" s="14">
        <v>-55679</v>
      </c>
      <c r="Q665" s="14">
        <v>302</v>
      </c>
      <c r="R665" s="14">
        <v>102</v>
      </c>
      <c r="S665" s="14">
        <v>5582</v>
      </c>
      <c r="T665" s="14">
        <v>93470</v>
      </c>
    </row>
    <row r="666" spans="2:20" x14ac:dyDescent="0.25">
      <c r="B666" s="1">
        <v>4</v>
      </c>
      <c r="C666" t="s">
        <v>29</v>
      </c>
      <c r="D666" s="31">
        <v>936</v>
      </c>
      <c r="E666" s="1" t="s">
        <v>1324</v>
      </c>
      <c r="F666" s="1" t="s">
        <v>27</v>
      </c>
      <c r="G666" s="30" t="s">
        <v>1325</v>
      </c>
      <c r="H666" s="14">
        <v>116962</v>
      </c>
      <c r="I666" s="14">
        <v>59121</v>
      </c>
      <c r="J666" s="14">
        <v>0</v>
      </c>
      <c r="K666" s="14">
        <v>-1701</v>
      </c>
      <c r="L666" s="14">
        <v>-11037</v>
      </c>
      <c r="M666" s="14">
        <v>-10458</v>
      </c>
      <c r="N666" s="14">
        <v>320</v>
      </c>
      <c r="O666" s="14">
        <v>-1</v>
      </c>
      <c r="P666" s="14">
        <v>-59584</v>
      </c>
      <c r="Q666" s="14">
        <v>323</v>
      </c>
      <c r="R666" s="14">
        <v>109</v>
      </c>
      <c r="S666" s="14">
        <v>7276</v>
      </c>
      <c r="T666" s="14">
        <v>101330</v>
      </c>
    </row>
    <row r="667" spans="2:20" x14ac:dyDescent="0.25">
      <c r="B667" s="1">
        <v>4</v>
      </c>
      <c r="C667" t="s">
        <v>29</v>
      </c>
      <c r="D667" s="31">
        <v>937</v>
      </c>
      <c r="E667" s="1" t="s">
        <v>1326</v>
      </c>
      <c r="F667" s="1" t="s">
        <v>27</v>
      </c>
      <c r="G667" s="30" t="s">
        <v>1327</v>
      </c>
      <c r="H667" s="14">
        <v>85454</v>
      </c>
      <c r="I667" s="14">
        <v>43194</v>
      </c>
      <c r="J667" s="14">
        <v>0</v>
      </c>
      <c r="K667" s="14">
        <v>-1242</v>
      </c>
      <c r="L667" s="14">
        <v>-8064</v>
      </c>
      <c r="M667" s="14">
        <v>-7641</v>
      </c>
      <c r="N667" s="14">
        <v>234</v>
      </c>
      <c r="O667" s="14">
        <v>-2</v>
      </c>
      <c r="P667" s="14">
        <v>-43533</v>
      </c>
      <c r="Q667" s="14">
        <v>236</v>
      </c>
      <c r="R667" s="14">
        <v>79</v>
      </c>
      <c r="S667" s="14">
        <v>-58016</v>
      </c>
      <c r="T667" s="14">
        <v>10699</v>
      </c>
    </row>
    <row r="668" spans="2:20" x14ac:dyDescent="0.25">
      <c r="B668" s="1">
        <v>4</v>
      </c>
      <c r="C668" t="s">
        <v>29</v>
      </c>
      <c r="D668" s="31">
        <v>938</v>
      </c>
      <c r="E668" s="1" t="s">
        <v>1328</v>
      </c>
      <c r="F668" s="1" t="s">
        <v>27</v>
      </c>
      <c r="G668" s="30" t="s">
        <v>1329</v>
      </c>
      <c r="H668" s="14">
        <v>31970</v>
      </c>
      <c r="I668" s="14">
        <v>16160</v>
      </c>
      <c r="J668" s="14">
        <v>0</v>
      </c>
      <c r="K668" s="14">
        <v>-465</v>
      </c>
      <c r="L668" s="14">
        <v>-3017</v>
      </c>
      <c r="M668" s="14">
        <v>-2859</v>
      </c>
      <c r="N668" s="14">
        <v>88</v>
      </c>
      <c r="O668" s="14">
        <v>-1</v>
      </c>
      <c r="P668" s="14">
        <v>-16287</v>
      </c>
      <c r="Q668" s="14">
        <v>88</v>
      </c>
      <c r="R668" s="14">
        <v>30</v>
      </c>
      <c r="S668" s="14">
        <v>13799</v>
      </c>
      <c r="T668" s="14">
        <v>39506</v>
      </c>
    </row>
    <row r="669" spans="2:20" x14ac:dyDescent="0.25">
      <c r="B669" s="1">
        <v>4</v>
      </c>
      <c r="C669" t="s">
        <v>29</v>
      </c>
      <c r="D669" s="31">
        <v>940</v>
      </c>
      <c r="E669" s="1" t="s">
        <v>1330</v>
      </c>
      <c r="F669" s="1" t="s">
        <v>27</v>
      </c>
      <c r="G669" s="30" t="s">
        <v>1331</v>
      </c>
      <c r="H669" s="14">
        <v>1415464</v>
      </c>
      <c r="I669" s="14">
        <v>715469</v>
      </c>
      <c r="J669" s="14">
        <v>0</v>
      </c>
      <c r="K669" s="14">
        <v>-20580</v>
      </c>
      <c r="L669" s="14">
        <v>-133573</v>
      </c>
      <c r="M669" s="14">
        <v>-126566</v>
      </c>
      <c r="N669" s="14">
        <v>3877</v>
      </c>
      <c r="O669" s="14">
        <v>-9</v>
      </c>
      <c r="P669" s="14">
        <v>-721081</v>
      </c>
      <c r="Q669" s="14">
        <v>3912</v>
      </c>
      <c r="R669" s="14">
        <v>1315</v>
      </c>
      <c r="S669" s="14">
        <v>32222</v>
      </c>
      <c r="T669" s="14">
        <v>1170450</v>
      </c>
    </row>
    <row r="670" spans="2:20" x14ac:dyDescent="0.25">
      <c r="B670" s="1">
        <v>4</v>
      </c>
      <c r="C670" t="s">
        <v>29</v>
      </c>
      <c r="D670" s="31">
        <v>944</v>
      </c>
      <c r="E670" s="1" t="s">
        <v>1332</v>
      </c>
      <c r="F670" s="1" t="s">
        <v>27</v>
      </c>
      <c r="G670" s="30" t="s">
        <v>1333</v>
      </c>
      <c r="H670" s="14">
        <v>235429</v>
      </c>
      <c r="I670" s="14">
        <v>119001</v>
      </c>
      <c r="J670" s="14">
        <v>0</v>
      </c>
      <c r="K670" s="14">
        <v>-3423</v>
      </c>
      <c r="L670" s="14">
        <v>-22217</v>
      </c>
      <c r="M670" s="14">
        <v>-21051</v>
      </c>
      <c r="N670" s="14">
        <v>645</v>
      </c>
      <c r="O670" s="14">
        <v>-4</v>
      </c>
      <c r="P670" s="14">
        <v>-119935</v>
      </c>
      <c r="Q670" s="14">
        <v>651</v>
      </c>
      <c r="R670" s="14">
        <v>219</v>
      </c>
      <c r="S670" s="14">
        <v>-20857</v>
      </c>
      <c r="T670" s="14">
        <v>168458</v>
      </c>
    </row>
    <row r="671" spans="2:20" x14ac:dyDescent="0.25">
      <c r="B671" s="1">
        <v>4</v>
      </c>
      <c r="C671" t="s">
        <v>29</v>
      </c>
      <c r="D671" s="31">
        <v>1760</v>
      </c>
      <c r="E671" s="1" t="s">
        <v>1334</v>
      </c>
      <c r="F671" s="1" t="s">
        <v>27</v>
      </c>
      <c r="G671" s="30" t="s">
        <v>1335</v>
      </c>
      <c r="H671" s="14">
        <v>334437</v>
      </c>
      <c r="I671" s="14">
        <v>169047</v>
      </c>
      <c r="J671" s="14">
        <v>0</v>
      </c>
      <c r="K671" s="14">
        <v>-4863</v>
      </c>
      <c r="L671" s="14">
        <v>-31560</v>
      </c>
      <c r="M671" s="14">
        <v>-29904</v>
      </c>
      <c r="N671" s="14">
        <v>916</v>
      </c>
      <c r="O671" s="14">
        <v>-4</v>
      </c>
      <c r="P671" s="14">
        <v>-170373</v>
      </c>
      <c r="Q671" s="14">
        <v>924</v>
      </c>
      <c r="R671" s="14">
        <v>311</v>
      </c>
      <c r="S671" s="14">
        <v>1152</v>
      </c>
      <c r="T671" s="14">
        <v>270083</v>
      </c>
    </row>
    <row r="672" spans="2:20" x14ac:dyDescent="0.25">
      <c r="B672" s="1">
        <v>4</v>
      </c>
      <c r="C672" t="s">
        <v>29</v>
      </c>
      <c r="D672" s="31">
        <v>945</v>
      </c>
      <c r="E672" s="1" t="s">
        <v>1336</v>
      </c>
      <c r="F672" s="1" t="s">
        <v>27</v>
      </c>
      <c r="G672" s="30" t="s">
        <v>1337</v>
      </c>
      <c r="H672" s="14">
        <v>588442</v>
      </c>
      <c r="I672" s="14">
        <v>297438</v>
      </c>
      <c r="J672" s="14">
        <v>0</v>
      </c>
      <c r="K672" s="14">
        <v>-8556</v>
      </c>
      <c r="L672" s="14">
        <v>-55530</v>
      </c>
      <c r="M672" s="14">
        <v>-52617</v>
      </c>
      <c r="N672" s="14">
        <v>1612</v>
      </c>
      <c r="O672" s="14">
        <v>-5</v>
      </c>
      <c r="P672" s="14">
        <v>-299771</v>
      </c>
      <c r="Q672" s="14">
        <v>1626</v>
      </c>
      <c r="R672" s="14">
        <v>547</v>
      </c>
      <c r="S672" s="14">
        <v>153520</v>
      </c>
      <c r="T672" s="14">
        <v>626706</v>
      </c>
    </row>
    <row r="673" spans="2:20" x14ac:dyDescent="0.25">
      <c r="B673" s="1">
        <v>4</v>
      </c>
      <c r="C673" t="s">
        <v>29</v>
      </c>
      <c r="D673" s="31">
        <v>1634</v>
      </c>
      <c r="E673" s="1" t="s">
        <v>1338</v>
      </c>
      <c r="F673" s="1" t="s">
        <v>27</v>
      </c>
      <c r="G673" s="30" t="s">
        <v>1339</v>
      </c>
      <c r="H673" s="14">
        <v>40724</v>
      </c>
      <c r="I673" s="14">
        <v>20584</v>
      </c>
      <c r="J673" s="14">
        <v>0</v>
      </c>
      <c r="K673" s="14">
        <v>-592</v>
      </c>
      <c r="L673" s="14">
        <v>-3843</v>
      </c>
      <c r="M673" s="14">
        <v>-3641</v>
      </c>
      <c r="N673" s="14">
        <v>112</v>
      </c>
      <c r="O673" s="14">
        <v>0</v>
      </c>
      <c r="P673" s="14">
        <v>-20746</v>
      </c>
      <c r="Q673" s="14">
        <v>113</v>
      </c>
      <c r="R673" s="14">
        <v>38</v>
      </c>
      <c r="S673" s="14">
        <v>6786</v>
      </c>
      <c r="T673" s="14">
        <v>39535</v>
      </c>
    </row>
    <row r="674" spans="2:20" x14ac:dyDescent="0.25">
      <c r="B674" s="1">
        <v>4</v>
      </c>
      <c r="C674" t="s">
        <v>29</v>
      </c>
      <c r="D674" s="31">
        <v>946</v>
      </c>
      <c r="E674" s="1" t="s">
        <v>1340</v>
      </c>
      <c r="F674" s="1" t="s">
        <v>27</v>
      </c>
      <c r="G674" s="30" t="s">
        <v>1341</v>
      </c>
      <c r="H674" s="14">
        <v>80042</v>
      </c>
      <c r="I674" s="14">
        <v>40458</v>
      </c>
      <c r="J674" s="14">
        <v>0</v>
      </c>
      <c r="K674" s="14">
        <v>-1164</v>
      </c>
      <c r="L674" s="14">
        <v>-7553</v>
      </c>
      <c r="M674" s="14">
        <v>-7157</v>
      </c>
      <c r="N674" s="14">
        <v>219</v>
      </c>
      <c r="O674" s="14">
        <v>-2</v>
      </c>
      <c r="P674" s="14">
        <v>-40776</v>
      </c>
      <c r="Q674" s="14">
        <v>221</v>
      </c>
      <c r="R674" s="14">
        <v>74</v>
      </c>
      <c r="S674" s="14">
        <v>10700</v>
      </c>
      <c r="T674" s="14">
        <v>75062</v>
      </c>
    </row>
    <row r="675" spans="2:20" x14ac:dyDescent="0.25">
      <c r="B675" s="1">
        <v>4</v>
      </c>
      <c r="C675" t="s">
        <v>29</v>
      </c>
      <c r="D675" s="31">
        <v>947</v>
      </c>
      <c r="E675" s="1" t="s">
        <v>1342</v>
      </c>
      <c r="F675" s="1" t="s">
        <v>27</v>
      </c>
      <c r="G675" s="30" t="s">
        <v>1343</v>
      </c>
      <c r="H675" s="14">
        <v>1092972</v>
      </c>
      <c r="I675" s="14">
        <v>552460</v>
      </c>
      <c r="J675" s="14">
        <v>0</v>
      </c>
      <c r="K675" s="14">
        <v>-15891</v>
      </c>
      <c r="L675" s="14">
        <v>-103140</v>
      </c>
      <c r="M675" s="14">
        <v>-97730</v>
      </c>
      <c r="N675" s="14">
        <v>2994</v>
      </c>
      <c r="O675" s="14">
        <v>-7</v>
      </c>
      <c r="P675" s="14">
        <v>-556794</v>
      </c>
      <c r="Q675" s="14">
        <v>3020</v>
      </c>
      <c r="R675" s="14">
        <v>1015</v>
      </c>
      <c r="S675" s="14">
        <v>-73742</v>
      </c>
      <c r="T675" s="14">
        <v>805157</v>
      </c>
    </row>
    <row r="676" spans="2:20" x14ac:dyDescent="0.25">
      <c r="B676" s="1">
        <v>4</v>
      </c>
      <c r="C676" t="s">
        <v>29</v>
      </c>
      <c r="D676" s="31">
        <v>948</v>
      </c>
      <c r="E676" s="1" t="s">
        <v>1344</v>
      </c>
      <c r="F676" s="1" t="s">
        <v>27</v>
      </c>
      <c r="G676" s="30" t="s">
        <v>1345</v>
      </c>
      <c r="H676" s="14">
        <v>631162</v>
      </c>
      <c r="I676" s="14">
        <v>319031</v>
      </c>
      <c r="J676" s="14">
        <v>0</v>
      </c>
      <c r="K676" s="14">
        <v>-9177</v>
      </c>
      <c r="L676" s="14">
        <v>-59561</v>
      </c>
      <c r="M676" s="14">
        <v>-56436</v>
      </c>
      <c r="N676" s="14">
        <v>1729</v>
      </c>
      <c r="O676" s="14">
        <v>-4</v>
      </c>
      <c r="P676" s="14">
        <v>-321534</v>
      </c>
      <c r="Q676" s="14">
        <v>1744</v>
      </c>
      <c r="R676" s="14">
        <v>586</v>
      </c>
      <c r="S676" s="14">
        <v>24773</v>
      </c>
      <c r="T676" s="14">
        <v>532313</v>
      </c>
    </row>
    <row r="677" spans="2:20" x14ac:dyDescent="0.25">
      <c r="B677" s="1">
        <v>4</v>
      </c>
      <c r="C677" t="s">
        <v>29</v>
      </c>
      <c r="D677" s="31">
        <v>950</v>
      </c>
      <c r="E677" s="1" t="s">
        <v>1346</v>
      </c>
      <c r="F677" s="1" t="s">
        <v>27</v>
      </c>
      <c r="G677" s="30" t="s">
        <v>1347</v>
      </c>
      <c r="H677" s="14">
        <v>340175</v>
      </c>
      <c r="I677" s="14">
        <v>171947</v>
      </c>
      <c r="J677" s="14">
        <v>0</v>
      </c>
      <c r="K677" s="14">
        <v>-4946</v>
      </c>
      <c r="L677" s="14">
        <v>-32101</v>
      </c>
      <c r="M677" s="14">
        <v>-30417</v>
      </c>
      <c r="N677" s="14">
        <v>932</v>
      </c>
      <c r="O677" s="14">
        <v>2</v>
      </c>
      <c r="P677" s="14">
        <v>-173296</v>
      </c>
      <c r="Q677" s="14">
        <v>940</v>
      </c>
      <c r="R677" s="14">
        <v>316</v>
      </c>
      <c r="S677" s="14">
        <v>25169</v>
      </c>
      <c r="T677" s="14">
        <v>298721</v>
      </c>
    </row>
    <row r="678" spans="2:20" x14ac:dyDescent="0.25">
      <c r="B678" s="1">
        <v>4</v>
      </c>
      <c r="C678" t="s">
        <v>29</v>
      </c>
      <c r="D678" s="31">
        <v>951</v>
      </c>
      <c r="E678" s="1" t="s">
        <v>1348</v>
      </c>
      <c r="F678" s="1" t="s">
        <v>27</v>
      </c>
      <c r="G678" s="30" t="s">
        <v>1349</v>
      </c>
      <c r="H678" s="14">
        <v>1523289</v>
      </c>
      <c r="I678" s="14">
        <v>769971</v>
      </c>
      <c r="J678" s="14">
        <v>0</v>
      </c>
      <c r="K678" s="14">
        <v>-22148</v>
      </c>
      <c r="L678" s="14">
        <v>-143748</v>
      </c>
      <c r="M678" s="14">
        <v>-136208</v>
      </c>
      <c r="N678" s="14">
        <v>4172</v>
      </c>
      <c r="O678" s="14">
        <v>-13</v>
      </c>
      <c r="P678" s="14">
        <v>-776011</v>
      </c>
      <c r="Q678" s="14">
        <v>4210</v>
      </c>
      <c r="R678" s="14">
        <v>1415</v>
      </c>
      <c r="S678" s="14">
        <v>-79448</v>
      </c>
      <c r="T678" s="14">
        <v>1145481</v>
      </c>
    </row>
    <row r="679" spans="2:20" x14ac:dyDescent="0.25">
      <c r="B679" s="1">
        <v>4</v>
      </c>
      <c r="C679" t="s">
        <v>29</v>
      </c>
      <c r="D679" s="31">
        <v>1653</v>
      </c>
      <c r="E679" s="1" t="s">
        <v>1350</v>
      </c>
      <c r="F679" s="1" t="s">
        <v>27</v>
      </c>
      <c r="G679" s="30" t="s">
        <v>1351</v>
      </c>
      <c r="H679" s="14">
        <v>3271900</v>
      </c>
      <c r="I679" s="14">
        <v>1653835</v>
      </c>
      <c r="J679" s="14">
        <v>0</v>
      </c>
      <c r="K679" s="14">
        <v>-47572</v>
      </c>
      <c r="L679" s="14">
        <v>-308759</v>
      </c>
      <c r="M679" s="14">
        <v>-292563</v>
      </c>
      <c r="N679" s="14">
        <v>8962</v>
      </c>
      <c r="O679" s="14">
        <v>-24</v>
      </c>
      <c r="P679" s="14">
        <v>-1666807</v>
      </c>
      <c r="Q679" s="14">
        <v>9042</v>
      </c>
      <c r="R679" s="14">
        <v>3039</v>
      </c>
      <c r="S679" s="14">
        <v>-90298</v>
      </c>
      <c r="T679" s="14">
        <v>2540755</v>
      </c>
    </row>
    <row r="680" spans="2:20" x14ac:dyDescent="0.25">
      <c r="B680" s="1">
        <v>4</v>
      </c>
      <c r="C680" t="s">
        <v>29</v>
      </c>
      <c r="D680" s="31">
        <v>1410</v>
      </c>
      <c r="E680" s="1" t="s">
        <v>1352</v>
      </c>
      <c r="F680" s="1" t="s">
        <v>27</v>
      </c>
      <c r="G680" s="30" t="s">
        <v>1353</v>
      </c>
      <c r="H680" s="14">
        <v>170972</v>
      </c>
      <c r="I680" s="14">
        <v>86421</v>
      </c>
      <c r="J680" s="14">
        <v>0</v>
      </c>
      <c r="K680" s="14">
        <v>-2486</v>
      </c>
      <c r="L680" s="14">
        <v>-16134</v>
      </c>
      <c r="M680" s="14">
        <v>-15288</v>
      </c>
      <c r="N680" s="14">
        <v>468</v>
      </c>
      <c r="O680" s="14">
        <v>1</v>
      </c>
      <c r="P680" s="14">
        <v>-87098</v>
      </c>
      <c r="Q680" s="14">
        <v>472</v>
      </c>
      <c r="R680" s="14">
        <v>159</v>
      </c>
      <c r="S680" s="14">
        <v>-33549</v>
      </c>
      <c r="T680" s="14">
        <v>103938</v>
      </c>
    </row>
    <row r="681" spans="2:20" x14ac:dyDescent="0.25">
      <c r="B681" s="1">
        <v>4</v>
      </c>
      <c r="C681" t="s">
        <v>29</v>
      </c>
      <c r="D681" s="31">
        <v>1600</v>
      </c>
      <c r="E681" s="1" t="s">
        <v>1354</v>
      </c>
      <c r="F681" s="1" t="s">
        <v>27</v>
      </c>
      <c r="G681" s="30" t="s">
        <v>1355</v>
      </c>
      <c r="H681" s="14">
        <v>235039</v>
      </c>
      <c r="I681" s="14">
        <v>118804</v>
      </c>
      <c r="J681" s="14">
        <v>0</v>
      </c>
      <c r="K681" s="14">
        <v>-3417</v>
      </c>
      <c r="L681" s="14">
        <v>-22180</v>
      </c>
      <c r="M681" s="14">
        <v>-21016</v>
      </c>
      <c r="N681" s="14">
        <v>644</v>
      </c>
      <c r="O681" s="14">
        <v>-2</v>
      </c>
      <c r="P681" s="14">
        <v>-119736</v>
      </c>
      <c r="Q681" s="14">
        <v>650</v>
      </c>
      <c r="R681" s="14">
        <v>218</v>
      </c>
      <c r="S681" s="14">
        <v>47033</v>
      </c>
      <c r="T681" s="14">
        <v>236037</v>
      </c>
    </row>
    <row r="682" spans="2:20" x14ac:dyDescent="0.25">
      <c r="B682" s="1">
        <v>4</v>
      </c>
      <c r="C682" t="s">
        <v>29</v>
      </c>
      <c r="D682" s="31">
        <v>1553</v>
      </c>
      <c r="E682" s="1" t="s">
        <v>1356</v>
      </c>
      <c r="F682" s="1" t="s">
        <v>27</v>
      </c>
      <c r="G682" s="30" t="s">
        <v>1357</v>
      </c>
      <c r="H682" s="14">
        <v>73044</v>
      </c>
      <c r="I682" s="14">
        <v>36921</v>
      </c>
      <c r="J682" s="14">
        <v>0</v>
      </c>
      <c r="K682" s="14">
        <v>-1062</v>
      </c>
      <c r="L682" s="14">
        <v>-6893</v>
      </c>
      <c r="M682" s="14">
        <v>-6531</v>
      </c>
      <c r="N682" s="14">
        <v>200</v>
      </c>
      <c r="O682" s="14">
        <v>-2</v>
      </c>
      <c r="P682" s="14">
        <v>-37211</v>
      </c>
      <c r="Q682" s="14">
        <v>202</v>
      </c>
      <c r="R682" s="14">
        <v>68</v>
      </c>
      <c r="S682" s="14">
        <v>-34153</v>
      </c>
      <c r="T682" s="14">
        <v>24583</v>
      </c>
    </row>
    <row r="683" spans="2:20" x14ac:dyDescent="0.25">
      <c r="B683" s="1">
        <v>4</v>
      </c>
      <c r="C683" t="s">
        <v>29</v>
      </c>
      <c r="D683" s="31">
        <v>1199</v>
      </c>
      <c r="E683" s="1" t="s">
        <v>1358</v>
      </c>
      <c r="F683" s="1" t="s">
        <v>27</v>
      </c>
      <c r="G683" s="30" t="s">
        <v>1359</v>
      </c>
      <c r="H683" s="14">
        <v>157245</v>
      </c>
      <c r="I683" s="14">
        <v>79482</v>
      </c>
      <c r="J683" s="14">
        <v>0</v>
      </c>
      <c r="K683" s="14">
        <v>-2286</v>
      </c>
      <c r="L683" s="14">
        <v>-14839</v>
      </c>
      <c r="M683" s="14">
        <v>-14060</v>
      </c>
      <c r="N683" s="14">
        <v>431</v>
      </c>
      <c r="O683" s="14">
        <v>-3</v>
      </c>
      <c r="P683" s="14">
        <v>-80105</v>
      </c>
      <c r="Q683" s="14">
        <v>435</v>
      </c>
      <c r="R683" s="14">
        <v>146</v>
      </c>
      <c r="S683" s="14">
        <v>43836</v>
      </c>
      <c r="T683" s="14">
        <v>170282</v>
      </c>
    </row>
    <row r="684" spans="2:20" x14ac:dyDescent="0.25">
      <c r="B684" s="1">
        <v>4</v>
      </c>
      <c r="C684" t="s">
        <v>29</v>
      </c>
      <c r="D684" s="31">
        <v>954</v>
      </c>
      <c r="E684" s="1" t="s">
        <v>1360</v>
      </c>
      <c r="F684" s="1" t="s">
        <v>27</v>
      </c>
      <c r="G684" s="30" t="s">
        <v>1361</v>
      </c>
      <c r="H684" s="14">
        <v>204121</v>
      </c>
      <c r="I684" s="14">
        <v>103176</v>
      </c>
      <c r="J684" s="14">
        <v>0</v>
      </c>
      <c r="K684" s="14">
        <v>-2968</v>
      </c>
      <c r="L684" s="14">
        <v>-19262</v>
      </c>
      <c r="M684" s="14">
        <v>-18252</v>
      </c>
      <c r="N684" s="14">
        <v>559</v>
      </c>
      <c r="O684" s="14">
        <v>-3</v>
      </c>
      <c r="P684" s="14">
        <v>-103985</v>
      </c>
      <c r="Q684" s="14">
        <v>564</v>
      </c>
      <c r="R684" s="14">
        <v>190</v>
      </c>
      <c r="S684" s="14">
        <v>-43194</v>
      </c>
      <c r="T684" s="14">
        <v>120946</v>
      </c>
    </row>
    <row r="685" spans="2:20" x14ac:dyDescent="0.25">
      <c r="B685" s="1">
        <v>4</v>
      </c>
      <c r="C685" t="s">
        <v>29</v>
      </c>
      <c r="D685" s="31">
        <v>952</v>
      </c>
      <c r="E685" s="1" t="s">
        <v>1362</v>
      </c>
      <c r="F685" s="1" t="s">
        <v>27</v>
      </c>
      <c r="G685" s="30" t="s">
        <v>1363</v>
      </c>
      <c r="H685" s="14">
        <v>47073</v>
      </c>
      <c r="I685" s="14">
        <v>23794</v>
      </c>
      <c r="J685" s="14">
        <v>0</v>
      </c>
      <c r="K685" s="14">
        <v>-684</v>
      </c>
      <c r="L685" s="14">
        <v>-4442</v>
      </c>
      <c r="M685" s="14">
        <v>-4209</v>
      </c>
      <c r="N685" s="14">
        <v>129</v>
      </c>
      <c r="O685" s="14">
        <v>-4</v>
      </c>
      <c r="P685" s="14">
        <v>-23980</v>
      </c>
      <c r="Q685" s="14">
        <v>130</v>
      </c>
      <c r="R685" s="14">
        <v>44</v>
      </c>
      <c r="S685" s="14">
        <v>12247</v>
      </c>
      <c r="T685" s="14">
        <v>50098</v>
      </c>
    </row>
    <row r="686" spans="2:20" x14ac:dyDescent="0.25">
      <c r="B686" s="1">
        <v>4</v>
      </c>
      <c r="C686" t="s">
        <v>29</v>
      </c>
      <c r="D686" s="31">
        <v>953</v>
      </c>
      <c r="E686" s="1" t="s">
        <v>1364</v>
      </c>
      <c r="F686" s="1" t="s">
        <v>27</v>
      </c>
      <c r="G686" s="30" t="s">
        <v>1365</v>
      </c>
      <c r="H686" s="14">
        <v>280135</v>
      </c>
      <c r="I686" s="14">
        <v>141599</v>
      </c>
      <c r="J686" s="14">
        <v>0</v>
      </c>
      <c r="K686" s="14">
        <v>-4073</v>
      </c>
      <c r="L686" s="14">
        <v>-26436</v>
      </c>
      <c r="M686" s="14">
        <v>-25049</v>
      </c>
      <c r="N686" s="14">
        <v>767</v>
      </c>
      <c r="O686" s="14">
        <v>-1</v>
      </c>
      <c r="P686" s="14">
        <v>-142710</v>
      </c>
      <c r="Q686" s="14">
        <v>774</v>
      </c>
      <c r="R686" s="14">
        <v>260</v>
      </c>
      <c r="S686" s="14">
        <v>-67786</v>
      </c>
      <c r="T686" s="14">
        <v>157480</v>
      </c>
    </row>
    <row r="687" spans="2:20" x14ac:dyDescent="0.25">
      <c r="B687" s="1">
        <v>4</v>
      </c>
      <c r="C687" t="s">
        <v>29</v>
      </c>
      <c r="D687" s="31">
        <v>956</v>
      </c>
      <c r="E687" s="1" t="s">
        <v>1366</v>
      </c>
      <c r="F687" s="1" t="s">
        <v>27</v>
      </c>
      <c r="G687" s="30" t="s">
        <v>1367</v>
      </c>
      <c r="H687" s="14">
        <v>259804</v>
      </c>
      <c r="I687" s="14">
        <v>131322</v>
      </c>
      <c r="J687" s="14">
        <v>0</v>
      </c>
      <c r="K687" s="14">
        <v>-3777</v>
      </c>
      <c r="L687" s="14">
        <v>-24517</v>
      </c>
      <c r="M687" s="14">
        <v>-23231</v>
      </c>
      <c r="N687" s="14">
        <v>712</v>
      </c>
      <c r="O687" s="14">
        <v>-2</v>
      </c>
      <c r="P687" s="14">
        <v>-132352</v>
      </c>
      <c r="Q687" s="14">
        <v>718</v>
      </c>
      <c r="R687" s="14">
        <v>241</v>
      </c>
      <c r="S687" s="14">
        <v>-15626</v>
      </c>
      <c r="T687" s="14">
        <v>193292</v>
      </c>
    </row>
    <row r="688" spans="2:20" x14ac:dyDescent="0.25">
      <c r="B688" s="1">
        <v>4</v>
      </c>
      <c r="C688" t="s">
        <v>29</v>
      </c>
      <c r="D688" s="31">
        <v>957</v>
      </c>
      <c r="E688" s="1" t="s">
        <v>1368</v>
      </c>
      <c r="F688" s="1" t="s">
        <v>27</v>
      </c>
      <c r="G688" s="30" t="s">
        <v>1369</v>
      </c>
      <c r="H688" s="14">
        <v>222038</v>
      </c>
      <c r="I688" s="14">
        <v>112233</v>
      </c>
      <c r="J688" s="14">
        <v>0</v>
      </c>
      <c r="K688" s="14">
        <v>-3228</v>
      </c>
      <c r="L688" s="14">
        <v>-20953</v>
      </c>
      <c r="M688" s="14">
        <v>-19854</v>
      </c>
      <c r="N688" s="14">
        <v>608</v>
      </c>
      <c r="O688" s="14">
        <v>-3</v>
      </c>
      <c r="P688" s="14">
        <v>-113113</v>
      </c>
      <c r="Q688" s="14">
        <v>614</v>
      </c>
      <c r="R688" s="14">
        <v>206</v>
      </c>
      <c r="S688" s="14">
        <v>19952</v>
      </c>
      <c r="T688" s="14">
        <v>198500</v>
      </c>
    </row>
    <row r="689" spans="2:20" x14ac:dyDescent="0.25">
      <c r="B689" s="1">
        <v>4</v>
      </c>
      <c r="C689" t="s">
        <v>29</v>
      </c>
      <c r="D689" s="31">
        <v>959</v>
      </c>
      <c r="E689" s="1" t="s">
        <v>1370</v>
      </c>
      <c r="F689" s="1" t="s">
        <v>27</v>
      </c>
      <c r="G689" s="30" t="s">
        <v>1371</v>
      </c>
      <c r="H689" s="14">
        <v>32874</v>
      </c>
      <c r="I689" s="14">
        <v>16617</v>
      </c>
      <c r="J689" s="14">
        <v>0</v>
      </c>
      <c r="K689" s="14">
        <v>-478</v>
      </c>
      <c r="L689" s="14">
        <v>-3102</v>
      </c>
      <c r="M689" s="14">
        <v>-2939</v>
      </c>
      <c r="N689" s="14">
        <v>90</v>
      </c>
      <c r="O689" s="14">
        <v>1</v>
      </c>
      <c r="P689" s="14">
        <v>-16747</v>
      </c>
      <c r="Q689" s="14">
        <v>91</v>
      </c>
      <c r="R689" s="14">
        <v>31</v>
      </c>
      <c r="S689" s="14">
        <v>1706</v>
      </c>
      <c r="T689" s="14">
        <v>28144</v>
      </c>
    </row>
    <row r="690" spans="2:20" x14ac:dyDescent="0.25">
      <c r="B690" s="1">
        <v>4</v>
      </c>
      <c r="C690" t="s">
        <v>29</v>
      </c>
      <c r="D690" s="31">
        <v>960</v>
      </c>
      <c r="E690" s="1" t="s">
        <v>1372</v>
      </c>
      <c r="F690" s="1" t="s">
        <v>27</v>
      </c>
      <c r="G690" s="30" t="s">
        <v>1373</v>
      </c>
      <c r="H690" s="14">
        <v>126955</v>
      </c>
      <c r="I690" s="14">
        <v>64171</v>
      </c>
      <c r="J690" s="14">
        <v>0</v>
      </c>
      <c r="K690" s="14">
        <v>-1846</v>
      </c>
      <c r="L690" s="14">
        <v>-11980</v>
      </c>
      <c r="M690" s="14">
        <v>-11352</v>
      </c>
      <c r="N690" s="14">
        <v>348</v>
      </c>
      <c r="O690" s="14">
        <v>-1</v>
      </c>
      <c r="P690" s="14">
        <v>-64675</v>
      </c>
      <c r="Q690" s="14">
        <v>351</v>
      </c>
      <c r="R690" s="14">
        <v>118</v>
      </c>
      <c r="S690" s="14">
        <v>54941</v>
      </c>
      <c r="T690" s="14">
        <v>157030</v>
      </c>
    </row>
    <row r="691" spans="2:20" x14ac:dyDescent="0.25">
      <c r="B691" s="1">
        <v>4</v>
      </c>
      <c r="C691" t="s">
        <v>29</v>
      </c>
      <c r="D691" s="31">
        <v>1624</v>
      </c>
      <c r="E691" s="1" t="s">
        <v>1374</v>
      </c>
      <c r="F691" s="1" t="s">
        <v>27</v>
      </c>
      <c r="G691" s="30" t="s">
        <v>1375</v>
      </c>
      <c r="H691" s="14">
        <v>12269770</v>
      </c>
      <c r="I691" s="14">
        <v>6201955</v>
      </c>
      <c r="J691" s="14">
        <v>0</v>
      </c>
      <c r="K691" s="14">
        <v>-178398</v>
      </c>
      <c r="L691" s="14">
        <v>-1157862</v>
      </c>
      <c r="M691" s="14">
        <v>-1097123</v>
      </c>
      <c r="N691" s="14">
        <v>33607</v>
      </c>
      <c r="O691" s="14">
        <v>-83</v>
      </c>
      <c r="P691" s="14">
        <v>-6250601</v>
      </c>
      <c r="Q691" s="14">
        <v>33907</v>
      </c>
      <c r="R691" s="14">
        <v>11397</v>
      </c>
      <c r="S691" s="14">
        <v>-474879</v>
      </c>
      <c r="T691" s="14">
        <v>9391690</v>
      </c>
    </row>
    <row r="692" spans="2:20" x14ac:dyDescent="0.25">
      <c r="B692" s="1">
        <v>4</v>
      </c>
      <c r="C692" t="s">
        <v>29</v>
      </c>
      <c r="D692" s="31">
        <v>1972</v>
      </c>
      <c r="E692" s="1" t="s">
        <v>1376</v>
      </c>
      <c r="F692" s="1" t="s">
        <v>27</v>
      </c>
      <c r="G692" s="30" t="s">
        <v>1377</v>
      </c>
      <c r="H692" s="14">
        <v>118755</v>
      </c>
      <c r="I692" s="14">
        <v>60027</v>
      </c>
      <c r="J692" s="14">
        <v>0</v>
      </c>
      <c r="K692" s="14">
        <v>-1727</v>
      </c>
      <c r="L692" s="14">
        <v>-11207</v>
      </c>
      <c r="M692" s="14">
        <v>-10619</v>
      </c>
      <c r="N692" s="14">
        <v>325</v>
      </c>
      <c r="O692" s="14">
        <v>0</v>
      </c>
      <c r="P692" s="14">
        <v>-60498</v>
      </c>
      <c r="Q692" s="14">
        <v>328</v>
      </c>
      <c r="R692" s="14">
        <v>110</v>
      </c>
      <c r="S692" s="14">
        <v>6217</v>
      </c>
      <c r="T692" s="14">
        <v>101711</v>
      </c>
    </row>
    <row r="693" spans="2:20" x14ac:dyDescent="0.25">
      <c r="B693" s="1">
        <v>4</v>
      </c>
      <c r="C693" t="s">
        <v>29</v>
      </c>
      <c r="D693" s="31">
        <v>1755</v>
      </c>
      <c r="E693" s="1" t="s">
        <v>1378</v>
      </c>
      <c r="F693" s="1" t="s">
        <v>27</v>
      </c>
      <c r="G693" s="30" t="s">
        <v>1379</v>
      </c>
      <c r="H693" s="14">
        <v>515571</v>
      </c>
      <c r="I693" s="14">
        <v>260604</v>
      </c>
      <c r="J693" s="14">
        <v>0</v>
      </c>
      <c r="K693" s="14">
        <v>-7496</v>
      </c>
      <c r="L693" s="14">
        <v>-48653</v>
      </c>
      <c r="M693" s="14">
        <v>-46101</v>
      </c>
      <c r="N693" s="14">
        <v>1412</v>
      </c>
      <c r="O693" s="14">
        <v>-2</v>
      </c>
      <c r="P693" s="14">
        <v>-262648</v>
      </c>
      <c r="Q693" s="14">
        <v>1425</v>
      </c>
      <c r="R693" s="14">
        <v>479</v>
      </c>
      <c r="S693" s="14">
        <v>906</v>
      </c>
      <c r="T693" s="14">
        <v>415497</v>
      </c>
    </row>
    <row r="694" spans="2:20" x14ac:dyDescent="0.25">
      <c r="B694" s="1">
        <v>4</v>
      </c>
      <c r="C694" t="s">
        <v>29</v>
      </c>
      <c r="D694" s="31">
        <v>961</v>
      </c>
      <c r="E694" s="1" t="s">
        <v>1380</v>
      </c>
      <c r="F694" s="1" t="s">
        <v>27</v>
      </c>
      <c r="G694" s="30" t="s">
        <v>1381</v>
      </c>
      <c r="H694" s="14">
        <v>97409</v>
      </c>
      <c r="I694" s="14">
        <v>49237</v>
      </c>
      <c r="J694" s="14">
        <v>0</v>
      </c>
      <c r="K694" s="14">
        <v>-1416</v>
      </c>
      <c r="L694" s="14">
        <v>-9192</v>
      </c>
      <c r="M694" s="14">
        <v>-8710</v>
      </c>
      <c r="N694" s="14">
        <v>267</v>
      </c>
      <c r="O694" s="14">
        <v>0</v>
      </c>
      <c r="P694" s="14">
        <v>-49623</v>
      </c>
      <c r="Q694" s="14">
        <v>269</v>
      </c>
      <c r="R694" s="14">
        <v>90</v>
      </c>
      <c r="S694" s="14">
        <v>7660</v>
      </c>
      <c r="T694" s="14">
        <v>85991</v>
      </c>
    </row>
    <row r="695" spans="2:20" x14ac:dyDescent="0.25">
      <c r="B695" s="1">
        <v>4</v>
      </c>
      <c r="C695" t="s">
        <v>29</v>
      </c>
      <c r="D695" s="31">
        <v>1735</v>
      </c>
      <c r="E695" s="1" t="s">
        <v>1382</v>
      </c>
      <c r="F695" s="1" t="s">
        <v>27</v>
      </c>
      <c r="G695" s="30" t="s">
        <v>1383</v>
      </c>
      <c r="H695" s="14">
        <v>35451</v>
      </c>
      <c r="I695" s="14">
        <v>17919</v>
      </c>
      <c r="J695" s="14">
        <v>0</v>
      </c>
      <c r="K695" s="14">
        <v>-515</v>
      </c>
      <c r="L695" s="14">
        <v>-3345</v>
      </c>
      <c r="M695" s="14">
        <v>-3170</v>
      </c>
      <c r="N695" s="14">
        <v>97</v>
      </c>
      <c r="O695" s="14">
        <v>-1</v>
      </c>
      <c r="P695" s="14">
        <v>-18060</v>
      </c>
      <c r="Q695" s="14">
        <v>98</v>
      </c>
      <c r="R695" s="14">
        <v>33</v>
      </c>
      <c r="S695" s="14">
        <v>-42183</v>
      </c>
      <c r="T695" s="14">
        <v>-13676</v>
      </c>
    </row>
    <row r="696" spans="2:20" x14ac:dyDescent="0.25">
      <c r="B696" s="1">
        <v>4</v>
      </c>
      <c r="C696" t="s">
        <v>29</v>
      </c>
      <c r="D696" s="31">
        <v>1627</v>
      </c>
      <c r="E696" s="1" t="s">
        <v>1384</v>
      </c>
      <c r="F696" s="1" t="s">
        <v>27</v>
      </c>
      <c r="G696" s="30" t="s">
        <v>1383</v>
      </c>
      <c r="H696" s="14">
        <v>20271632</v>
      </c>
      <c r="I696" s="14">
        <v>10246627</v>
      </c>
      <c r="J696" s="14">
        <v>0</v>
      </c>
      <c r="K696" s="14">
        <v>-294742</v>
      </c>
      <c r="L696" s="14">
        <v>-1912973</v>
      </c>
      <c r="M696" s="14">
        <v>-1812623</v>
      </c>
      <c r="N696" s="14">
        <v>55525</v>
      </c>
      <c r="O696" s="14">
        <v>-140</v>
      </c>
      <c r="P696" s="14">
        <v>-10326998</v>
      </c>
      <c r="Q696" s="14">
        <v>56020</v>
      </c>
      <c r="R696" s="14">
        <v>18830</v>
      </c>
      <c r="S696" s="14">
        <v>-2133669</v>
      </c>
      <c r="T696" s="14">
        <v>14167489</v>
      </c>
    </row>
    <row r="697" spans="2:20" x14ac:dyDescent="0.25">
      <c r="B697" s="1">
        <v>4</v>
      </c>
      <c r="C697" t="s">
        <v>29</v>
      </c>
      <c r="D697" s="31">
        <v>1557</v>
      </c>
      <c r="E697" s="1" t="s">
        <v>1385</v>
      </c>
      <c r="F697" s="1" t="s">
        <v>27</v>
      </c>
      <c r="G697" s="30" t="s">
        <v>1386</v>
      </c>
      <c r="H697" s="14">
        <v>4137921</v>
      </c>
      <c r="I697" s="14">
        <v>2091580</v>
      </c>
      <c r="J697" s="14">
        <v>0</v>
      </c>
      <c r="K697" s="14">
        <v>-60164</v>
      </c>
      <c r="L697" s="14">
        <v>-390483</v>
      </c>
      <c r="M697" s="14">
        <v>-369999</v>
      </c>
      <c r="N697" s="14">
        <v>11334</v>
      </c>
      <c r="O697" s="14">
        <v>-28</v>
      </c>
      <c r="P697" s="14">
        <v>-2107985</v>
      </c>
      <c r="Q697" s="14">
        <v>11435</v>
      </c>
      <c r="R697" s="14">
        <v>3844</v>
      </c>
      <c r="S697" s="14">
        <v>-181982</v>
      </c>
      <c r="T697" s="14">
        <v>3145473</v>
      </c>
    </row>
    <row r="698" spans="2:20" x14ac:dyDescent="0.25">
      <c r="B698" s="1">
        <v>4</v>
      </c>
      <c r="C698" t="s">
        <v>29</v>
      </c>
      <c r="D698" s="31">
        <v>1582</v>
      </c>
      <c r="E698" s="1" t="s">
        <v>1387</v>
      </c>
      <c r="F698" s="1" t="s">
        <v>27</v>
      </c>
      <c r="G698" s="30" t="s">
        <v>1388</v>
      </c>
      <c r="H698" s="14">
        <v>88527</v>
      </c>
      <c r="I698" s="14">
        <v>44747</v>
      </c>
      <c r="J698" s="14">
        <v>0</v>
      </c>
      <c r="K698" s="14">
        <v>-1287</v>
      </c>
      <c r="L698" s="14">
        <v>-8354</v>
      </c>
      <c r="M698" s="14">
        <v>-7916</v>
      </c>
      <c r="N698" s="14">
        <v>242</v>
      </c>
      <c r="O698" s="14">
        <v>-3</v>
      </c>
      <c r="P698" s="14">
        <v>-45098</v>
      </c>
      <c r="Q698" s="14">
        <v>245</v>
      </c>
      <c r="R698" s="14">
        <v>82</v>
      </c>
      <c r="S698" s="14">
        <v>87963</v>
      </c>
      <c r="T698" s="14">
        <v>159148</v>
      </c>
    </row>
    <row r="699" spans="2:20" x14ac:dyDescent="0.25">
      <c r="B699" s="1">
        <v>4</v>
      </c>
      <c r="C699" t="s">
        <v>29</v>
      </c>
      <c r="D699" s="31">
        <v>1939</v>
      </c>
      <c r="E699" s="1" t="s">
        <v>1389</v>
      </c>
      <c r="F699" s="1" t="s">
        <v>27</v>
      </c>
      <c r="G699" s="30" t="s">
        <v>1390</v>
      </c>
      <c r="H699" s="14">
        <v>23183</v>
      </c>
      <c r="I699" s="14">
        <v>11718</v>
      </c>
      <c r="J699" s="14">
        <v>0</v>
      </c>
      <c r="K699" s="14">
        <v>-337</v>
      </c>
      <c r="L699" s="14">
        <v>-2188</v>
      </c>
      <c r="M699" s="14">
        <v>-2073</v>
      </c>
      <c r="N699" s="14">
        <v>64</v>
      </c>
      <c r="O699" s="14">
        <v>1</v>
      </c>
      <c r="P699" s="14">
        <v>-11810</v>
      </c>
      <c r="Q699" s="14">
        <v>64</v>
      </c>
      <c r="R699" s="14">
        <v>22</v>
      </c>
      <c r="S699" s="14">
        <v>9071</v>
      </c>
      <c r="T699" s="14">
        <v>27715</v>
      </c>
    </row>
    <row r="700" spans="2:20" x14ac:dyDescent="0.25">
      <c r="B700" s="1">
        <v>4</v>
      </c>
      <c r="C700" t="s">
        <v>29</v>
      </c>
      <c r="D700" s="31">
        <v>966</v>
      </c>
      <c r="E700" s="1" t="s">
        <v>1391</v>
      </c>
      <c r="F700" s="1" t="s">
        <v>27</v>
      </c>
      <c r="G700" s="30" t="s">
        <v>1392</v>
      </c>
      <c r="H700" s="14">
        <v>101938</v>
      </c>
      <c r="I700" s="14">
        <v>51526</v>
      </c>
      <c r="J700" s="14">
        <v>0</v>
      </c>
      <c r="K700" s="14">
        <v>-1482</v>
      </c>
      <c r="L700" s="14">
        <v>-9620</v>
      </c>
      <c r="M700" s="14">
        <v>-9115</v>
      </c>
      <c r="N700" s="14">
        <v>279</v>
      </c>
      <c r="O700" s="14">
        <v>-3</v>
      </c>
      <c r="P700" s="14">
        <v>-51930</v>
      </c>
      <c r="Q700" s="14">
        <v>282</v>
      </c>
      <c r="R700" s="14">
        <v>95</v>
      </c>
      <c r="S700" s="14">
        <v>-4975</v>
      </c>
      <c r="T700" s="14">
        <v>76995</v>
      </c>
    </row>
    <row r="701" spans="2:20" x14ac:dyDescent="0.25">
      <c r="B701" s="1">
        <v>4</v>
      </c>
      <c r="C701" t="s">
        <v>29</v>
      </c>
      <c r="D701" s="31">
        <v>964</v>
      </c>
      <c r="E701" s="1" t="s">
        <v>1393</v>
      </c>
      <c r="F701" s="1" t="s">
        <v>27</v>
      </c>
      <c r="G701" s="30" t="s">
        <v>1394</v>
      </c>
      <c r="H701" s="14">
        <v>57833</v>
      </c>
      <c r="I701" s="14">
        <v>29232</v>
      </c>
      <c r="J701" s="14">
        <v>0</v>
      </c>
      <c r="K701" s="14">
        <v>-841</v>
      </c>
      <c r="L701" s="14">
        <v>-5458</v>
      </c>
      <c r="M701" s="14">
        <v>-5171</v>
      </c>
      <c r="N701" s="14">
        <v>158</v>
      </c>
      <c r="O701" s="14">
        <v>0</v>
      </c>
      <c r="P701" s="14">
        <v>-29462</v>
      </c>
      <c r="Q701" s="14">
        <v>160</v>
      </c>
      <c r="R701" s="14">
        <v>54</v>
      </c>
      <c r="S701" s="14">
        <v>37722</v>
      </c>
      <c r="T701" s="14">
        <v>84227</v>
      </c>
    </row>
    <row r="702" spans="2:20" x14ac:dyDescent="0.25">
      <c r="B702" s="1">
        <v>4</v>
      </c>
      <c r="C702" t="s">
        <v>29</v>
      </c>
      <c r="D702" s="31">
        <v>965</v>
      </c>
      <c r="E702" s="1" t="s">
        <v>1395</v>
      </c>
      <c r="F702" s="1" t="s">
        <v>27</v>
      </c>
      <c r="G702" s="30" t="s">
        <v>1396</v>
      </c>
      <c r="H702" s="14">
        <v>217671</v>
      </c>
      <c r="I702" s="14">
        <v>110026</v>
      </c>
      <c r="J702" s="14">
        <v>0</v>
      </c>
      <c r="K702" s="14">
        <v>-3165</v>
      </c>
      <c r="L702" s="14">
        <v>-20541</v>
      </c>
      <c r="M702" s="14">
        <v>-19463</v>
      </c>
      <c r="N702" s="14">
        <v>596</v>
      </c>
      <c r="O702" s="14">
        <v>0</v>
      </c>
      <c r="P702" s="14">
        <v>-110889</v>
      </c>
      <c r="Q702" s="14">
        <v>602</v>
      </c>
      <c r="R702" s="14">
        <v>202</v>
      </c>
      <c r="S702" s="14">
        <v>68940</v>
      </c>
      <c r="T702" s="14">
        <v>243979</v>
      </c>
    </row>
    <row r="703" spans="2:20" x14ac:dyDescent="0.25">
      <c r="B703" s="1">
        <v>4</v>
      </c>
      <c r="C703" t="s">
        <v>29</v>
      </c>
      <c r="D703" s="31">
        <v>968</v>
      </c>
      <c r="E703" s="1" t="s">
        <v>1397</v>
      </c>
      <c r="F703" s="1" t="s">
        <v>27</v>
      </c>
      <c r="G703" s="30" t="s">
        <v>1398</v>
      </c>
      <c r="H703" s="14">
        <v>39084</v>
      </c>
      <c r="I703" s="14">
        <v>19755</v>
      </c>
      <c r="J703" s="14">
        <v>0</v>
      </c>
      <c r="K703" s="14">
        <v>-568</v>
      </c>
      <c r="L703" s="14">
        <v>-3688</v>
      </c>
      <c r="M703" s="14">
        <v>-3495</v>
      </c>
      <c r="N703" s="14">
        <v>107</v>
      </c>
      <c r="O703" s="14">
        <v>-2</v>
      </c>
      <c r="P703" s="14">
        <v>-19910</v>
      </c>
      <c r="Q703" s="14">
        <v>108</v>
      </c>
      <c r="R703" s="14">
        <v>36</v>
      </c>
      <c r="S703" s="14">
        <v>2676</v>
      </c>
      <c r="T703" s="14">
        <v>34103</v>
      </c>
    </row>
    <row r="704" spans="2:20" x14ac:dyDescent="0.25">
      <c r="B704" s="1">
        <v>4</v>
      </c>
      <c r="C704" t="s">
        <v>29</v>
      </c>
      <c r="D704" s="31">
        <v>1970</v>
      </c>
      <c r="E704" s="1" t="s">
        <v>1399</v>
      </c>
      <c r="F704" s="1" t="s">
        <v>27</v>
      </c>
      <c r="G704" s="30" t="s">
        <v>1400</v>
      </c>
      <c r="H704" s="14">
        <v>29264</v>
      </c>
      <c r="I704" s="14">
        <v>14792</v>
      </c>
      <c r="J704" s="14">
        <v>0</v>
      </c>
      <c r="K704" s="14">
        <v>-425</v>
      </c>
      <c r="L704" s="14">
        <v>-2762</v>
      </c>
      <c r="M704" s="14">
        <v>-2617</v>
      </c>
      <c r="N704" s="14">
        <v>80</v>
      </c>
      <c r="O704" s="14">
        <v>0</v>
      </c>
      <c r="P704" s="14">
        <v>-14908</v>
      </c>
      <c r="Q704" s="14">
        <v>81</v>
      </c>
      <c r="R704" s="14">
        <v>27</v>
      </c>
      <c r="S704" s="14">
        <v>15079</v>
      </c>
      <c r="T704" s="14">
        <v>38611</v>
      </c>
    </row>
    <row r="705" spans="2:20" x14ac:dyDescent="0.25">
      <c r="B705" s="1">
        <v>4</v>
      </c>
      <c r="C705" t="s">
        <v>29</v>
      </c>
      <c r="D705" s="31">
        <v>973</v>
      </c>
      <c r="E705" s="1" t="s">
        <v>1401</v>
      </c>
      <c r="F705" s="1" t="s">
        <v>27</v>
      </c>
      <c r="G705" s="30" t="s">
        <v>1402</v>
      </c>
      <c r="H705" s="14">
        <v>197177</v>
      </c>
      <c r="I705" s="14">
        <v>99666</v>
      </c>
      <c r="J705" s="14">
        <v>0</v>
      </c>
      <c r="K705" s="14">
        <v>-2867</v>
      </c>
      <c r="L705" s="14">
        <v>-18607</v>
      </c>
      <c r="M705" s="14">
        <v>-17631</v>
      </c>
      <c r="N705" s="14">
        <v>540</v>
      </c>
      <c r="O705" s="14">
        <v>-2</v>
      </c>
      <c r="P705" s="14">
        <v>-100448</v>
      </c>
      <c r="Q705" s="14">
        <v>545</v>
      </c>
      <c r="R705" s="14">
        <v>183</v>
      </c>
      <c r="S705" s="14">
        <v>-10040</v>
      </c>
      <c r="T705" s="14">
        <v>148516</v>
      </c>
    </row>
    <row r="706" spans="2:20" x14ac:dyDescent="0.25">
      <c r="B706" s="1">
        <v>4</v>
      </c>
      <c r="C706" t="s">
        <v>29</v>
      </c>
      <c r="D706" s="31">
        <v>974</v>
      </c>
      <c r="E706" s="1" t="s">
        <v>1403</v>
      </c>
      <c r="F706" s="1" t="s">
        <v>27</v>
      </c>
      <c r="G706" s="30" t="s">
        <v>1404</v>
      </c>
      <c r="H706" s="14">
        <v>146529</v>
      </c>
      <c r="I706" s="14">
        <v>74065</v>
      </c>
      <c r="J706" s="14">
        <v>0</v>
      </c>
      <c r="K706" s="14">
        <v>-2130</v>
      </c>
      <c r="L706" s="14">
        <v>-13828</v>
      </c>
      <c r="M706" s="14">
        <v>-13102</v>
      </c>
      <c r="N706" s="14">
        <v>401</v>
      </c>
      <c r="O706" s="14">
        <v>-2</v>
      </c>
      <c r="P706" s="14">
        <v>-74646</v>
      </c>
      <c r="Q706" s="14">
        <v>405</v>
      </c>
      <c r="R706" s="14">
        <v>136</v>
      </c>
      <c r="S706" s="14">
        <v>-32189</v>
      </c>
      <c r="T706" s="14">
        <v>85639</v>
      </c>
    </row>
    <row r="707" spans="2:20" x14ac:dyDescent="0.25">
      <c r="B707" s="1">
        <v>4</v>
      </c>
      <c r="C707" t="s">
        <v>29</v>
      </c>
      <c r="D707" s="31">
        <v>977</v>
      </c>
      <c r="E707" s="1" t="s">
        <v>1405</v>
      </c>
      <c r="F707" s="1" t="s">
        <v>27</v>
      </c>
      <c r="G707" s="30" t="s">
        <v>1406</v>
      </c>
      <c r="H707" s="14">
        <v>264283</v>
      </c>
      <c r="I707" s="14">
        <v>133586</v>
      </c>
      <c r="J707" s="14">
        <v>0</v>
      </c>
      <c r="K707" s="14">
        <v>-3843</v>
      </c>
      <c r="L707" s="14">
        <v>-24940</v>
      </c>
      <c r="M707" s="14">
        <v>-23631</v>
      </c>
      <c r="N707" s="14">
        <v>724</v>
      </c>
      <c r="O707" s="14">
        <v>1</v>
      </c>
      <c r="P707" s="14">
        <v>-134634</v>
      </c>
      <c r="Q707" s="14">
        <v>730</v>
      </c>
      <c r="R707" s="14">
        <v>245</v>
      </c>
      <c r="S707" s="14">
        <v>-33973</v>
      </c>
      <c r="T707" s="14">
        <v>178548</v>
      </c>
    </row>
    <row r="708" spans="2:20" x14ac:dyDescent="0.25">
      <c r="B708" s="1">
        <v>4</v>
      </c>
      <c r="C708" t="s">
        <v>29</v>
      </c>
      <c r="D708" s="31">
        <v>980</v>
      </c>
      <c r="E708" s="1" t="s">
        <v>1407</v>
      </c>
      <c r="F708" s="1" t="s">
        <v>27</v>
      </c>
      <c r="G708" s="30" t="s">
        <v>1408</v>
      </c>
      <c r="H708" s="14">
        <v>318628</v>
      </c>
      <c r="I708" s="14">
        <v>161056</v>
      </c>
      <c r="J708" s="14">
        <v>0</v>
      </c>
      <c r="K708" s="14">
        <v>-4633</v>
      </c>
      <c r="L708" s="14">
        <v>-30068</v>
      </c>
      <c r="M708" s="14">
        <v>-28491</v>
      </c>
      <c r="N708" s="14">
        <v>873</v>
      </c>
      <c r="O708" s="14">
        <v>-4</v>
      </c>
      <c r="P708" s="14">
        <v>-162319</v>
      </c>
      <c r="Q708" s="14">
        <v>881</v>
      </c>
      <c r="R708" s="14">
        <v>296</v>
      </c>
      <c r="S708" s="14">
        <v>-135310</v>
      </c>
      <c r="T708" s="14">
        <v>120909</v>
      </c>
    </row>
    <row r="709" spans="2:20" x14ac:dyDescent="0.25">
      <c r="B709" s="1">
        <v>4</v>
      </c>
      <c r="C709" t="s">
        <v>29</v>
      </c>
      <c r="D709" s="31">
        <v>979</v>
      </c>
      <c r="E709" s="1" t="s">
        <v>1409</v>
      </c>
      <c r="F709" s="1" t="s">
        <v>27</v>
      </c>
      <c r="G709" s="30" t="s">
        <v>1410</v>
      </c>
      <c r="H709" s="14">
        <v>324431</v>
      </c>
      <c r="I709" s="14">
        <v>163989</v>
      </c>
      <c r="J709" s="14">
        <v>0</v>
      </c>
      <c r="K709" s="14">
        <v>-4717</v>
      </c>
      <c r="L709" s="14">
        <v>-30616</v>
      </c>
      <c r="M709" s="14">
        <v>-29010</v>
      </c>
      <c r="N709" s="14">
        <v>889</v>
      </c>
      <c r="O709" s="14">
        <v>-1</v>
      </c>
      <c r="P709" s="14">
        <v>-165275</v>
      </c>
      <c r="Q709" s="14">
        <v>897</v>
      </c>
      <c r="R709" s="14">
        <v>301</v>
      </c>
      <c r="S709" s="14">
        <v>41347</v>
      </c>
      <c r="T709" s="14">
        <v>302235</v>
      </c>
    </row>
    <row r="710" spans="2:20" x14ac:dyDescent="0.25">
      <c r="B710" s="1">
        <v>4</v>
      </c>
      <c r="C710" t="s">
        <v>29</v>
      </c>
      <c r="D710" s="31">
        <v>981</v>
      </c>
      <c r="E710" s="1" t="s">
        <v>1411</v>
      </c>
      <c r="F710" s="1" t="s">
        <v>27</v>
      </c>
      <c r="G710" s="30" t="s">
        <v>1412</v>
      </c>
      <c r="H710" s="14">
        <v>229766</v>
      </c>
      <c r="I710" s="14">
        <v>116139</v>
      </c>
      <c r="J710" s="14">
        <v>0</v>
      </c>
      <c r="K710" s="14">
        <v>-3341</v>
      </c>
      <c r="L710" s="14">
        <v>-21682</v>
      </c>
      <c r="M710" s="14">
        <v>-20545</v>
      </c>
      <c r="N710" s="14">
        <v>629</v>
      </c>
      <c r="O710" s="14">
        <v>-1</v>
      </c>
      <c r="P710" s="14">
        <v>-117050</v>
      </c>
      <c r="Q710" s="14">
        <v>635</v>
      </c>
      <c r="R710" s="14">
        <v>213</v>
      </c>
      <c r="S710" s="14">
        <v>29661</v>
      </c>
      <c r="T710" s="14">
        <v>214424</v>
      </c>
    </row>
    <row r="711" spans="2:20" x14ac:dyDescent="0.25">
      <c r="B711" s="1">
        <v>4</v>
      </c>
      <c r="C711" t="s">
        <v>29</v>
      </c>
      <c r="D711" s="31">
        <v>982</v>
      </c>
      <c r="E711" s="1" t="s">
        <v>1413</v>
      </c>
      <c r="F711" s="1" t="s">
        <v>27</v>
      </c>
      <c r="G711" s="30" t="s">
        <v>1414</v>
      </c>
      <c r="H711" s="14">
        <v>185093</v>
      </c>
      <c r="I711" s="14">
        <v>93558</v>
      </c>
      <c r="J711" s="14">
        <v>0</v>
      </c>
      <c r="K711" s="14">
        <v>-2691</v>
      </c>
      <c r="L711" s="14">
        <v>-17467</v>
      </c>
      <c r="M711" s="14">
        <v>-16550</v>
      </c>
      <c r="N711" s="14">
        <v>507</v>
      </c>
      <c r="O711" s="14">
        <v>1</v>
      </c>
      <c r="P711" s="14">
        <v>-94292</v>
      </c>
      <c r="Q711" s="14">
        <v>511</v>
      </c>
      <c r="R711" s="14">
        <v>172</v>
      </c>
      <c r="S711" s="14">
        <v>103097</v>
      </c>
      <c r="T711" s="14">
        <v>251939</v>
      </c>
    </row>
    <row r="712" spans="2:20" x14ac:dyDescent="0.25">
      <c r="B712" s="1">
        <v>4</v>
      </c>
      <c r="C712" t="s">
        <v>29</v>
      </c>
      <c r="D712" s="31">
        <v>983</v>
      </c>
      <c r="E712" s="1" t="s">
        <v>1415</v>
      </c>
      <c r="F712" s="1" t="s">
        <v>27</v>
      </c>
      <c r="G712" s="30" t="s">
        <v>1416</v>
      </c>
      <c r="H712" s="14">
        <v>48869</v>
      </c>
      <c r="I712" s="14">
        <v>24702</v>
      </c>
      <c r="J712" s="14">
        <v>0</v>
      </c>
      <c r="K712" s="14">
        <v>-711</v>
      </c>
      <c r="L712" s="14">
        <v>-4612</v>
      </c>
      <c r="M712" s="14">
        <v>-4370</v>
      </c>
      <c r="N712" s="14">
        <v>134</v>
      </c>
      <c r="O712" s="14">
        <v>-1</v>
      </c>
      <c r="P712" s="14">
        <v>-24895</v>
      </c>
      <c r="Q712" s="14">
        <v>135</v>
      </c>
      <c r="R712" s="14">
        <v>45</v>
      </c>
      <c r="S712" s="14">
        <v>1997</v>
      </c>
      <c r="T712" s="14">
        <v>41293</v>
      </c>
    </row>
    <row r="713" spans="2:20" x14ac:dyDescent="0.25">
      <c r="B713" s="1">
        <v>4</v>
      </c>
      <c r="C713" t="s">
        <v>29</v>
      </c>
      <c r="D713" s="31">
        <v>1940</v>
      </c>
      <c r="E713" s="1" t="s">
        <v>1417</v>
      </c>
      <c r="F713" s="1" t="s">
        <v>27</v>
      </c>
      <c r="G713" s="30" t="s">
        <v>1418</v>
      </c>
      <c r="H713" s="14">
        <v>42272</v>
      </c>
      <c r="I713" s="14">
        <v>21367</v>
      </c>
      <c r="J713" s="14">
        <v>0</v>
      </c>
      <c r="K713" s="14">
        <v>-615</v>
      </c>
      <c r="L713" s="14">
        <v>-3989</v>
      </c>
      <c r="M713" s="14">
        <v>-3780</v>
      </c>
      <c r="N713" s="14">
        <v>116</v>
      </c>
      <c r="O713" s="14">
        <v>0</v>
      </c>
      <c r="P713" s="14">
        <v>-21535</v>
      </c>
      <c r="Q713" s="14">
        <v>117</v>
      </c>
      <c r="R713" s="14">
        <v>39</v>
      </c>
      <c r="S713" s="14">
        <v>20017</v>
      </c>
      <c r="T713" s="14">
        <v>54009</v>
      </c>
    </row>
    <row r="714" spans="2:20" x14ac:dyDescent="0.25">
      <c r="B714" s="1">
        <v>4</v>
      </c>
      <c r="C714" t="s">
        <v>29</v>
      </c>
      <c r="D714" s="31">
        <v>1845</v>
      </c>
      <c r="E714" s="1" t="s">
        <v>1419</v>
      </c>
      <c r="F714" s="1" t="s">
        <v>27</v>
      </c>
      <c r="G714" s="30" t="s">
        <v>1420</v>
      </c>
      <c r="H714" s="14">
        <v>108922</v>
      </c>
      <c r="I714" s="14">
        <v>55057</v>
      </c>
      <c r="J714" s="14">
        <v>0</v>
      </c>
      <c r="K714" s="14">
        <v>-1584</v>
      </c>
      <c r="L714" s="14">
        <v>-10279</v>
      </c>
      <c r="M714" s="14">
        <v>-9739</v>
      </c>
      <c r="N714" s="14">
        <v>298</v>
      </c>
      <c r="O714" s="14">
        <v>-3</v>
      </c>
      <c r="P714" s="14">
        <v>-55488</v>
      </c>
      <c r="Q714" s="14">
        <v>301</v>
      </c>
      <c r="R714" s="14">
        <v>101</v>
      </c>
      <c r="S714" s="14">
        <v>48255</v>
      </c>
      <c r="T714" s="14">
        <v>135841</v>
      </c>
    </row>
    <row r="715" spans="2:20" x14ac:dyDescent="0.25">
      <c r="B715" s="1">
        <v>4</v>
      </c>
      <c r="C715" t="s">
        <v>29</v>
      </c>
      <c r="D715" s="31">
        <v>986</v>
      </c>
      <c r="E715" s="1" t="s">
        <v>1421</v>
      </c>
      <c r="F715" s="1" t="s">
        <v>27</v>
      </c>
      <c r="G715" s="30" t="s">
        <v>1422</v>
      </c>
      <c r="H715" s="14">
        <v>325232</v>
      </c>
      <c r="I715" s="14">
        <v>164394</v>
      </c>
      <c r="J715" s="14">
        <v>0</v>
      </c>
      <c r="K715" s="14">
        <v>-4729</v>
      </c>
      <c r="L715" s="14">
        <v>-30691</v>
      </c>
      <c r="M715" s="14">
        <v>-29081</v>
      </c>
      <c r="N715" s="14">
        <v>891</v>
      </c>
      <c r="O715" s="14">
        <v>-2</v>
      </c>
      <c r="P715" s="14">
        <v>-165683</v>
      </c>
      <c r="Q715" s="14">
        <v>899</v>
      </c>
      <c r="R715" s="14">
        <v>302</v>
      </c>
      <c r="S715" s="14">
        <v>-112496</v>
      </c>
      <c r="T715" s="14">
        <v>149036</v>
      </c>
    </row>
    <row r="716" spans="2:20" x14ac:dyDescent="0.25">
      <c r="B716" s="1">
        <v>4</v>
      </c>
      <c r="C716" t="s">
        <v>29</v>
      </c>
      <c r="D716" s="31">
        <v>987</v>
      </c>
      <c r="E716" s="1" t="s">
        <v>1423</v>
      </c>
      <c r="F716" s="1" t="s">
        <v>27</v>
      </c>
      <c r="G716" s="30" t="s">
        <v>1424</v>
      </c>
      <c r="H716" s="14">
        <v>840736</v>
      </c>
      <c r="I716" s="14">
        <v>424964</v>
      </c>
      <c r="J716" s="14">
        <v>0</v>
      </c>
      <c r="K716" s="14">
        <v>-12224</v>
      </c>
      <c r="L716" s="14">
        <v>-79338</v>
      </c>
      <c r="M716" s="14">
        <v>-75176</v>
      </c>
      <c r="N716" s="14">
        <v>2303</v>
      </c>
      <c r="O716" s="14">
        <v>-9</v>
      </c>
      <c r="P716" s="14">
        <v>-428297</v>
      </c>
      <c r="Q716" s="14">
        <v>2323</v>
      </c>
      <c r="R716" s="14">
        <v>781</v>
      </c>
      <c r="S716" s="14">
        <v>118508</v>
      </c>
      <c r="T716" s="14">
        <v>794571</v>
      </c>
    </row>
    <row r="717" spans="2:20" x14ac:dyDescent="0.25">
      <c r="B717" s="1">
        <v>4</v>
      </c>
      <c r="C717" t="s">
        <v>29</v>
      </c>
      <c r="D717" s="31">
        <v>989</v>
      </c>
      <c r="E717" s="1" t="s">
        <v>1425</v>
      </c>
      <c r="F717" s="1" t="s">
        <v>27</v>
      </c>
      <c r="G717" s="30" t="s">
        <v>1426</v>
      </c>
      <c r="H717" s="14">
        <v>260592</v>
      </c>
      <c r="I717" s="14">
        <v>131720</v>
      </c>
      <c r="J717" s="14">
        <v>0</v>
      </c>
      <c r="K717" s="14">
        <v>-3789</v>
      </c>
      <c r="L717" s="14">
        <v>-24591</v>
      </c>
      <c r="M717" s="14">
        <v>-23301</v>
      </c>
      <c r="N717" s="14">
        <v>714</v>
      </c>
      <c r="O717" s="14">
        <v>-2</v>
      </c>
      <c r="P717" s="14">
        <v>-132754</v>
      </c>
      <c r="Q717" s="14">
        <v>720</v>
      </c>
      <c r="R717" s="14">
        <v>242</v>
      </c>
      <c r="S717" s="14">
        <v>1928</v>
      </c>
      <c r="T717" s="14">
        <v>211479</v>
      </c>
    </row>
    <row r="718" spans="2:20" x14ac:dyDescent="0.25">
      <c r="B718" s="1">
        <v>4</v>
      </c>
      <c r="C718" t="s">
        <v>29</v>
      </c>
      <c r="D718" s="31">
        <v>1947</v>
      </c>
      <c r="E718" s="1" t="s">
        <v>1427</v>
      </c>
      <c r="F718" s="1" t="s">
        <v>27</v>
      </c>
      <c r="G718" s="30" t="s">
        <v>1428</v>
      </c>
      <c r="H718" s="14">
        <v>23200</v>
      </c>
      <c r="I718" s="14">
        <v>11727</v>
      </c>
      <c r="J718" s="14">
        <v>0</v>
      </c>
      <c r="K718" s="14">
        <v>-337</v>
      </c>
      <c r="L718" s="14">
        <v>-2189</v>
      </c>
      <c r="M718" s="14">
        <v>-2074</v>
      </c>
      <c r="N718" s="14">
        <v>64</v>
      </c>
      <c r="O718" s="14">
        <v>1</v>
      </c>
      <c r="P718" s="14">
        <v>-11819</v>
      </c>
      <c r="Q718" s="14">
        <v>64</v>
      </c>
      <c r="R718" s="14">
        <v>22</v>
      </c>
      <c r="S718" s="14">
        <v>-2164</v>
      </c>
      <c r="T718" s="14">
        <v>16495</v>
      </c>
    </row>
    <row r="719" spans="2:20" x14ac:dyDescent="0.25">
      <c r="B719" s="1">
        <v>4</v>
      </c>
      <c r="C719" t="s">
        <v>29</v>
      </c>
      <c r="D719" s="31">
        <v>990</v>
      </c>
      <c r="E719" s="1" t="s">
        <v>1429</v>
      </c>
      <c r="F719" s="1" t="s">
        <v>27</v>
      </c>
      <c r="G719" s="30" t="s">
        <v>1430</v>
      </c>
      <c r="H719" s="14">
        <v>624011</v>
      </c>
      <c r="I719" s="14">
        <v>315417</v>
      </c>
      <c r="J719" s="14">
        <v>0</v>
      </c>
      <c r="K719" s="14">
        <v>-9073</v>
      </c>
      <c r="L719" s="14">
        <v>-58886</v>
      </c>
      <c r="M719" s="14">
        <v>-55797</v>
      </c>
      <c r="N719" s="14">
        <v>1709</v>
      </c>
      <c r="O719" s="14">
        <v>-1</v>
      </c>
      <c r="P719" s="14">
        <v>-317891</v>
      </c>
      <c r="Q719" s="14">
        <v>1724</v>
      </c>
      <c r="R719" s="14">
        <v>580</v>
      </c>
      <c r="S719" s="14">
        <v>-19915</v>
      </c>
      <c r="T719" s="14">
        <v>481878</v>
      </c>
    </row>
    <row r="720" spans="2:20" x14ac:dyDescent="0.25">
      <c r="B720" s="1">
        <v>4</v>
      </c>
      <c r="C720" t="s">
        <v>29</v>
      </c>
      <c r="D720" s="31">
        <v>991</v>
      </c>
      <c r="E720" s="1" t="s">
        <v>1431</v>
      </c>
      <c r="F720" s="1" t="s">
        <v>27</v>
      </c>
      <c r="G720" s="30" t="s">
        <v>1432</v>
      </c>
      <c r="H720" s="14">
        <v>133155</v>
      </c>
      <c r="I720" s="14">
        <v>67305</v>
      </c>
      <c r="J720" s="14">
        <v>0</v>
      </c>
      <c r="K720" s="14">
        <v>-1936</v>
      </c>
      <c r="L720" s="14">
        <v>-12565</v>
      </c>
      <c r="M720" s="14">
        <v>-11906</v>
      </c>
      <c r="N720" s="14">
        <v>365</v>
      </c>
      <c r="O720" s="14">
        <v>0</v>
      </c>
      <c r="P720" s="14">
        <v>-67833</v>
      </c>
      <c r="Q720" s="14">
        <v>368</v>
      </c>
      <c r="R720" s="14">
        <v>124</v>
      </c>
      <c r="S720" s="14">
        <v>-5462</v>
      </c>
      <c r="T720" s="14">
        <v>101615</v>
      </c>
    </row>
    <row r="721" spans="2:20" x14ac:dyDescent="0.25">
      <c r="B721" s="1">
        <v>4</v>
      </c>
      <c r="C721" t="s">
        <v>29</v>
      </c>
      <c r="D721" s="31">
        <v>2011</v>
      </c>
      <c r="E721" s="1" t="s">
        <v>1433</v>
      </c>
      <c r="F721" s="1" t="s">
        <v>27</v>
      </c>
      <c r="G721" s="30" t="s">
        <v>1434</v>
      </c>
      <c r="H721" s="14">
        <v>43005</v>
      </c>
      <c r="I721" s="14">
        <v>21738</v>
      </c>
      <c r="J721" s="14">
        <v>0</v>
      </c>
      <c r="K721" s="14">
        <v>-625</v>
      </c>
      <c r="L721" s="14">
        <v>-4058</v>
      </c>
      <c r="M721" s="14">
        <v>-3845</v>
      </c>
      <c r="N721" s="14">
        <v>118</v>
      </c>
      <c r="O721" s="14">
        <v>0</v>
      </c>
      <c r="P721" s="14">
        <v>-21908</v>
      </c>
      <c r="Q721" s="14">
        <v>119</v>
      </c>
      <c r="R721" s="14">
        <v>40</v>
      </c>
      <c r="S721" s="14">
        <v>1923</v>
      </c>
      <c r="T721" s="14">
        <v>36507</v>
      </c>
    </row>
    <row r="722" spans="2:20" x14ac:dyDescent="0.25">
      <c r="B722" s="1">
        <v>4</v>
      </c>
      <c r="C722" t="s">
        <v>29</v>
      </c>
      <c r="D722" s="31">
        <v>992</v>
      </c>
      <c r="E722" s="1" t="s">
        <v>1435</v>
      </c>
      <c r="F722" s="1" t="s">
        <v>27</v>
      </c>
      <c r="G722" s="30" t="s">
        <v>1436</v>
      </c>
      <c r="H722" s="14">
        <v>252959</v>
      </c>
      <c r="I722" s="14">
        <v>127862</v>
      </c>
      <c r="J722" s="14">
        <v>0</v>
      </c>
      <c r="K722" s="14">
        <v>-3678</v>
      </c>
      <c r="L722" s="14">
        <v>-23871</v>
      </c>
      <c r="M722" s="14">
        <v>-22619</v>
      </c>
      <c r="N722" s="14">
        <v>693</v>
      </c>
      <c r="O722" s="14">
        <v>-2</v>
      </c>
      <c r="P722" s="14">
        <v>-128865</v>
      </c>
      <c r="Q722" s="14">
        <v>699</v>
      </c>
      <c r="R722" s="14">
        <v>235</v>
      </c>
      <c r="S722" s="14">
        <v>-16553</v>
      </c>
      <c r="T722" s="14">
        <v>186860</v>
      </c>
    </row>
    <row r="723" spans="2:20" x14ac:dyDescent="0.25">
      <c r="B723" s="1">
        <v>4</v>
      </c>
      <c r="C723" t="s">
        <v>29</v>
      </c>
      <c r="D723" s="31">
        <v>993</v>
      </c>
      <c r="E723" s="1" t="s">
        <v>1437</v>
      </c>
      <c r="F723" s="1" t="s">
        <v>27</v>
      </c>
      <c r="G723" s="30" t="s">
        <v>1438</v>
      </c>
      <c r="H723" s="14">
        <v>809278</v>
      </c>
      <c r="I723" s="14">
        <v>409063</v>
      </c>
      <c r="J723" s="14">
        <v>0</v>
      </c>
      <c r="K723" s="14">
        <v>-11767</v>
      </c>
      <c r="L723" s="14">
        <v>-76369</v>
      </c>
      <c r="M723" s="14">
        <v>-72363</v>
      </c>
      <c r="N723" s="14">
        <v>2217</v>
      </c>
      <c r="O723" s="14">
        <v>-6</v>
      </c>
      <c r="P723" s="14">
        <v>-412271</v>
      </c>
      <c r="Q723" s="14">
        <v>2236</v>
      </c>
      <c r="R723" s="14">
        <v>752</v>
      </c>
      <c r="S723" s="14">
        <v>107877</v>
      </c>
      <c r="T723" s="14">
        <v>758647</v>
      </c>
    </row>
    <row r="724" spans="2:20" x14ac:dyDescent="0.25">
      <c r="B724" s="1">
        <v>4</v>
      </c>
      <c r="C724" t="s">
        <v>29</v>
      </c>
      <c r="D724" s="31">
        <v>1979</v>
      </c>
      <c r="E724" s="1" t="s">
        <v>1439</v>
      </c>
      <c r="F724" s="1" t="s">
        <v>27</v>
      </c>
      <c r="G724" s="30" t="s">
        <v>1440</v>
      </c>
      <c r="H724" s="14">
        <v>0</v>
      </c>
      <c r="I724" s="14">
        <v>0</v>
      </c>
      <c r="J724" s="14">
        <v>0</v>
      </c>
      <c r="K724" s="14">
        <v>0</v>
      </c>
      <c r="L724" s="14">
        <v>0</v>
      </c>
      <c r="M724" s="14">
        <v>0</v>
      </c>
      <c r="N724" s="14">
        <v>0</v>
      </c>
      <c r="O724" s="14">
        <v>0</v>
      </c>
      <c r="P724" s="14">
        <v>0</v>
      </c>
      <c r="Q724" s="14">
        <v>0</v>
      </c>
      <c r="R724" s="14">
        <v>0</v>
      </c>
      <c r="S724" s="14">
        <v>0</v>
      </c>
      <c r="T724" s="14">
        <v>0</v>
      </c>
    </row>
    <row r="725" spans="2:20" x14ac:dyDescent="0.25">
      <c r="B725" s="1">
        <v>4</v>
      </c>
      <c r="C725" t="s">
        <v>29</v>
      </c>
      <c r="D725" s="31">
        <v>994</v>
      </c>
      <c r="E725" s="1" t="s">
        <v>1441</v>
      </c>
      <c r="F725" s="1" t="s">
        <v>27</v>
      </c>
      <c r="G725" s="30" t="s">
        <v>1442</v>
      </c>
      <c r="H725" s="14">
        <v>12043970</v>
      </c>
      <c r="I725" s="14">
        <v>6087821</v>
      </c>
      <c r="J725" s="14">
        <v>0</v>
      </c>
      <c r="K725" s="14">
        <v>-175115</v>
      </c>
      <c r="L725" s="14">
        <v>-1136553</v>
      </c>
      <c r="M725" s="14">
        <v>-1076932</v>
      </c>
      <c r="N725" s="14">
        <v>32989</v>
      </c>
      <c r="O725" s="14">
        <v>-82</v>
      </c>
      <c r="P725" s="14">
        <v>-6135572</v>
      </c>
      <c r="Q725" s="14">
        <v>33283</v>
      </c>
      <c r="R725" s="14">
        <v>11187</v>
      </c>
      <c r="S725" s="14">
        <v>-2416008</v>
      </c>
      <c r="T725" s="14">
        <v>7268988</v>
      </c>
    </row>
    <row r="726" spans="2:20" x14ac:dyDescent="0.25">
      <c r="B726" s="1">
        <v>4</v>
      </c>
      <c r="C726" t="s">
        <v>29</v>
      </c>
      <c r="D726" s="31">
        <v>1647</v>
      </c>
      <c r="E726" s="1" t="s">
        <v>1443</v>
      </c>
      <c r="F726" s="1" t="s">
        <v>27</v>
      </c>
      <c r="G726" s="30" t="s">
        <v>1444</v>
      </c>
      <c r="H726" s="14">
        <v>31804</v>
      </c>
      <c r="I726" s="14">
        <v>16076</v>
      </c>
      <c r="J726" s="14">
        <v>0</v>
      </c>
      <c r="K726" s="14">
        <v>-462</v>
      </c>
      <c r="L726" s="14">
        <v>-3001</v>
      </c>
      <c r="M726" s="14">
        <v>-2844</v>
      </c>
      <c r="N726" s="14">
        <v>87</v>
      </c>
      <c r="O726" s="14">
        <v>-1</v>
      </c>
      <c r="P726" s="14">
        <v>-16202</v>
      </c>
      <c r="Q726" s="14">
        <v>88</v>
      </c>
      <c r="R726" s="14">
        <v>30</v>
      </c>
      <c r="S726" s="14">
        <v>3570</v>
      </c>
      <c r="T726" s="14">
        <v>29145</v>
      </c>
    </row>
    <row r="727" spans="2:20" x14ac:dyDescent="0.25">
      <c r="B727" s="1">
        <v>4</v>
      </c>
      <c r="C727" t="s">
        <v>29</v>
      </c>
      <c r="D727" s="31">
        <v>995</v>
      </c>
      <c r="E727" s="1" t="s">
        <v>1445</v>
      </c>
      <c r="F727" s="1" t="s">
        <v>27</v>
      </c>
      <c r="G727" s="30" t="s">
        <v>1446</v>
      </c>
      <c r="H727" s="14">
        <v>97548</v>
      </c>
      <c r="I727" s="14">
        <v>49307</v>
      </c>
      <c r="J727" s="14">
        <v>0</v>
      </c>
      <c r="K727" s="14">
        <v>-1418</v>
      </c>
      <c r="L727" s="14">
        <v>-9205</v>
      </c>
      <c r="M727" s="14">
        <v>-8722</v>
      </c>
      <c r="N727" s="14">
        <v>267</v>
      </c>
      <c r="O727" s="14">
        <v>-1</v>
      </c>
      <c r="P727" s="14">
        <v>-49694</v>
      </c>
      <c r="Q727" s="14">
        <v>270</v>
      </c>
      <c r="R727" s="14">
        <v>91</v>
      </c>
      <c r="S727" s="14">
        <v>73408</v>
      </c>
      <c r="T727" s="14">
        <v>151851</v>
      </c>
    </row>
    <row r="728" spans="2:20" x14ac:dyDescent="0.25">
      <c r="B728" s="1">
        <v>4</v>
      </c>
      <c r="C728" t="s">
        <v>29</v>
      </c>
      <c r="D728" s="31">
        <v>1427</v>
      </c>
      <c r="E728" s="1" t="s">
        <v>1447</v>
      </c>
      <c r="F728" s="1" t="s">
        <v>27</v>
      </c>
      <c r="G728" s="30" t="s">
        <v>1448</v>
      </c>
      <c r="H728" s="14">
        <v>3655396</v>
      </c>
      <c r="I728" s="14">
        <v>1847680</v>
      </c>
      <c r="J728" s="14">
        <v>0</v>
      </c>
      <c r="K728" s="14">
        <v>-53148</v>
      </c>
      <c r="L728" s="14">
        <v>-344949</v>
      </c>
      <c r="M728" s="14">
        <v>-326854</v>
      </c>
      <c r="N728" s="14">
        <v>10012</v>
      </c>
      <c r="O728" s="14">
        <v>-27</v>
      </c>
      <c r="P728" s="14">
        <v>-1862172</v>
      </c>
      <c r="Q728" s="14">
        <v>10102</v>
      </c>
      <c r="R728" s="14">
        <v>3395</v>
      </c>
      <c r="S728" s="14">
        <v>-532520</v>
      </c>
      <c r="T728" s="14">
        <v>2406915</v>
      </c>
    </row>
    <row r="729" spans="2:20" x14ac:dyDescent="0.25">
      <c r="B729" s="1">
        <v>4</v>
      </c>
      <c r="C729" t="s">
        <v>29</v>
      </c>
      <c r="D729" s="31">
        <v>996</v>
      </c>
      <c r="E729" s="1" t="s">
        <v>1449</v>
      </c>
      <c r="F729" s="1" t="s">
        <v>27</v>
      </c>
      <c r="G729" s="30" t="s">
        <v>1450</v>
      </c>
      <c r="H729" s="14">
        <v>490487</v>
      </c>
      <c r="I729" s="14">
        <v>247924</v>
      </c>
      <c r="J729" s="14">
        <v>0</v>
      </c>
      <c r="K729" s="14">
        <v>-7131</v>
      </c>
      <c r="L729" s="14">
        <v>-46286</v>
      </c>
      <c r="M729" s="14">
        <v>-43858</v>
      </c>
      <c r="N729" s="14">
        <v>1343</v>
      </c>
      <c r="O729" s="14">
        <v>-3</v>
      </c>
      <c r="P729" s="14">
        <v>-249869</v>
      </c>
      <c r="Q729" s="14">
        <v>1355</v>
      </c>
      <c r="R729" s="14">
        <v>456</v>
      </c>
      <c r="S729" s="14">
        <v>-5289</v>
      </c>
      <c r="T729" s="14">
        <v>389129</v>
      </c>
    </row>
    <row r="730" spans="2:20" x14ac:dyDescent="0.25">
      <c r="B730" s="1">
        <v>4</v>
      </c>
      <c r="C730" t="s">
        <v>29</v>
      </c>
      <c r="D730" s="31">
        <v>1642</v>
      </c>
      <c r="E730" s="1" t="s">
        <v>1451</v>
      </c>
      <c r="F730" s="1" t="s">
        <v>27</v>
      </c>
      <c r="G730" s="30" t="s">
        <v>1452</v>
      </c>
      <c r="H730" s="14">
        <v>302636</v>
      </c>
      <c r="I730" s="14">
        <v>152972</v>
      </c>
      <c r="J730" s="14">
        <v>0</v>
      </c>
      <c r="K730" s="14">
        <v>-4400</v>
      </c>
      <c r="L730" s="14">
        <v>-28559</v>
      </c>
      <c r="M730" s="14">
        <v>-27061</v>
      </c>
      <c r="N730" s="14">
        <v>829</v>
      </c>
      <c r="O730" s="14">
        <v>-1</v>
      </c>
      <c r="P730" s="14">
        <v>-154172</v>
      </c>
      <c r="Q730" s="14">
        <v>836</v>
      </c>
      <c r="R730" s="14">
        <v>281</v>
      </c>
      <c r="S730" s="14">
        <v>17382</v>
      </c>
      <c r="T730" s="14">
        <v>260743</v>
      </c>
    </row>
    <row r="731" spans="2:20" x14ac:dyDescent="0.25">
      <c r="B731" s="1">
        <v>4</v>
      </c>
      <c r="C731" t="s">
        <v>29</v>
      </c>
      <c r="D731" s="31">
        <v>998</v>
      </c>
      <c r="E731" s="1" t="s">
        <v>1453</v>
      </c>
      <c r="F731" s="1" t="s">
        <v>27</v>
      </c>
      <c r="G731" s="30" t="s">
        <v>1454</v>
      </c>
      <c r="H731" s="14">
        <v>874119</v>
      </c>
      <c r="I731" s="14">
        <v>441837</v>
      </c>
      <c r="J731" s="14">
        <v>0</v>
      </c>
      <c r="K731" s="14">
        <v>-12709</v>
      </c>
      <c r="L731" s="14">
        <v>-82488</v>
      </c>
      <c r="M731" s="14">
        <v>-78161</v>
      </c>
      <c r="N731" s="14">
        <v>2394</v>
      </c>
      <c r="O731" s="14">
        <v>-5</v>
      </c>
      <c r="P731" s="14">
        <v>-445303</v>
      </c>
      <c r="Q731" s="14">
        <v>2416</v>
      </c>
      <c r="R731" s="14">
        <v>812</v>
      </c>
      <c r="S731" s="14">
        <v>794661</v>
      </c>
      <c r="T731" s="14">
        <v>1497573</v>
      </c>
    </row>
    <row r="732" spans="2:20" x14ac:dyDescent="0.25">
      <c r="B732" s="1">
        <v>4</v>
      </c>
      <c r="C732" t="s">
        <v>29</v>
      </c>
      <c r="D732" s="31">
        <v>1833</v>
      </c>
      <c r="E732" s="1" t="s">
        <v>1455</v>
      </c>
      <c r="F732" s="1" t="s">
        <v>27</v>
      </c>
      <c r="G732" s="30" t="s">
        <v>1456</v>
      </c>
      <c r="H732" s="14">
        <v>51069</v>
      </c>
      <c r="I732" s="14">
        <v>25814</v>
      </c>
      <c r="J732" s="14">
        <v>0</v>
      </c>
      <c r="K732" s="14">
        <v>-743</v>
      </c>
      <c r="L732" s="14">
        <v>-4819</v>
      </c>
      <c r="M732" s="14">
        <v>-4566</v>
      </c>
      <c r="N732" s="14">
        <v>140</v>
      </c>
      <c r="O732" s="14">
        <v>1</v>
      </c>
      <c r="P732" s="14">
        <v>-26016</v>
      </c>
      <c r="Q732" s="14">
        <v>141</v>
      </c>
      <c r="R732" s="14">
        <v>47</v>
      </c>
      <c r="S732" s="14">
        <v>-1851</v>
      </c>
      <c r="T732" s="14">
        <v>39217</v>
      </c>
    </row>
    <row r="733" spans="2:20" x14ac:dyDescent="0.25">
      <c r="B733" s="1">
        <v>4</v>
      </c>
      <c r="C733" t="s">
        <v>29</v>
      </c>
      <c r="D733" s="31">
        <v>1000</v>
      </c>
      <c r="E733" s="1" t="s">
        <v>1457</v>
      </c>
      <c r="F733" s="1" t="s">
        <v>27</v>
      </c>
      <c r="G733" s="30" t="s">
        <v>1458</v>
      </c>
      <c r="H733" s="14">
        <v>140451</v>
      </c>
      <c r="I733" s="14">
        <v>70993</v>
      </c>
      <c r="J733" s="14">
        <v>0</v>
      </c>
      <c r="K733" s="14">
        <v>-2042</v>
      </c>
      <c r="L733" s="14">
        <v>-13254</v>
      </c>
      <c r="M733" s="14">
        <v>-12559</v>
      </c>
      <c r="N733" s="14">
        <v>385</v>
      </c>
      <c r="O733" s="14">
        <v>0</v>
      </c>
      <c r="P733" s="14">
        <v>-71550</v>
      </c>
      <c r="Q733" s="14">
        <v>388</v>
      </c>
      <c r="R733" s="14">
        <v>130</v>
      </c>
      <c r="S733" s="14">
        <v>44357</v>
      </c>
      <c r="T733" s="14">
        <v>157299</v>
      </c>
    </row>
    <row r="734" spans="2:20" x14ac:dyDescent="0.25">
      <c r="B734" s="1">
        <v>4</v>
      </c>
      <c r="C734" t="s">
        <v>29</v>
      </c>
      <c r="D734" s="31">
        <v>1001</v>
      </c>
      <c r="E734" s="1" t="s">
        <v>1459</v>
      </c>
      <c r="F734" s="1" t="s">
        <v>27</v>
      </c>
      <c r="G734" s="30" t="s">
        <v>1460</v>
      </c>
      <c r="H734" s="14">
        <v>435526</v>
      </c>
      <c r="I734" s="14">
        <v>220144</v>
      </c>
      <c r="J734" s="14">
        <v>0</v>
      </c>
      <c r="K734" s="14">
        <v>-6332</v>
      </c>
      <c r="L734" s="14">
        <v>-41099</v>
      </c>
      <c r="M734" s="14">
        <v>-38943</v>
      </c>
      <c r="N734" s="14">
        <v>1193</v>
      </c>
      <c r="O734" s="14">
        <v>-5</v>
      </c>
      <c r="P734" s="14">
        <v>-221871</v>
      </c>
      <c r="Q734" s="14">
        <v>1204</v>
      </c>
      <c r="R734" s="14">
        <v>405</v>
      </c>
      <c r="S734" s="14">
        <v>-42671</v>
      </c>
      <c r="T734" s="14">
        <v>307551</v>
      </c>
    </row>
    <row r="735" spans="2:20" x14ac:dyDescent="0.25">
      <c r="B735" s="1">
        <v>4</v>
      </c>
      <c r="C735" t="s">
        <v>29</v>
      </c>
      <c r="D735" s="31">
        <v>1002</v>
      </c>
      <c r="E735" s="1" t="s">
        <v>1461</v>
      </c>
      <c r="F735" s="1" t="s">
        <v>27</v>
      </c>
      <c r="G735" s="30" t="s">
        <v>1462</v>
      </c>
      <c r="H735" s="14">
        <v>71940</v>
      </c>
      <c r="I735" s="14">
        <v>36363</v>
      </c>
      <c r="J735" s="14">
        <v>0</v>
      </c>
      <c r="K735" s="14">
        <v>-1046</v>
      </c>
      <c r="L735" s="14">
        <v>-6789</v>
      </c>
      <c r="M735" s="14">
        <v>-6433</v>
      </c>
      <c r="N735" s="14">
        <v>197</v>
      </c>
      <c r="O735" s="14">
        <v>1</v>
      </c>
      <c r="P735" s="14">
        <v>-36649</v>
      </c>
      <c r="Q735" s="14">
        <v>199</v>
      </c>
      <c r="R735" s="14">
        <v>67</v>
      </c>
      <c r="S735" s="14">
        <v>13955</v>
      </c>
      <c r="T735" s="14">
        <v>71805</v>
      </c>
    </row>
    <row r="736" spans="2:20" x14ac:dyDescent="0.25">
      <c r="B736" s="1">
        <v>4</v>
      </c>
      <c r="C736" t="s">
        <v>29</v>
      </c>
      <c r="D736" s="31">
        <v>1003</v>
      </c>
      <c r="E736" s="1" t="s">
        <v>1463</v>
      </c>
      <c r="F736" s="1" t="s">
        <v>27</v>
      </c>
      <c r="G736" s="30" t="s">
        <v>1464</v>
      </c>
      <c r="H736" s="14">
        <v>107544</v>
      </c>
      <c r="I736" s="14">
        <v>54360</v>
      </c>
      <c r="J736" s="14">
        <v>0</v>
      </c>
      <c r="K736" s="14">
        <v>-1564</v>
      </c>
      <c r="L736" s="14">
        <v>-10149</v>
      </c>
      <c r="M736" s="14">
        <v>-9616</v>
      </c>
      <c r="N736" s="14">
        <v>295</v>
      </c>
      <c r="O736" s="14">
        <v>-1</v>
      </c>
      <c r="P736" s="14">
        <v>-54786</v>
      </c>
      <c r="Q736" s="14">
        <v>297</v>
      </c>
      <c r="R736" s="14">
        <v>100</v>
      </c>
      <c r="S736" s="14">
        <v>-26120</v>
      </c>
      <c r="T736" s="14">
        <v>60360</v>
      </c>
    </row>
    <row r="737" spans="2:20" x14ac:dyDescent="0.25">
      <c r="B737" s="1">
        <v>4</v>
      </c>
      <c r="C737" t="s">
        <v>29</v>
      </c>
      <c r="D737" s="31">
        <v>1597</v>
      </c>
      <c r="E737" s="1" t="s">
        <v>1465</v>
      </c>
      <c r="F737" s="1" t="s">
        <v>27</v>
      </c>
      <c r="G737" s="30" t="s">
        <v>1466</v>
      </c>
      <c r="H737" s="14">
        <v>120877</v>
      </c>
      <c r="I737" s="14">
        <v>61099</v>
      </c>
      <c r="J737" s="14">
        <v>0</v>
      </c>
      <c r="K737" s="14">
        <v>-1758</v>
      </c>
      <c r="L737" s="14">
        <v>-11407</v>
      </c>
      <c r="M737" s="14">
        <v>-10808</v>
      </c>
      <c r="N737" s="14">
        <v>331</v>
      </c>
      <c r="O737" s="14">
        <v>1</v>
      </c>
      <c r="P737" s="14">
        <v>-61579</v>
      </c>
      <c r="Q737" s="14">
        <v>334</v>
      </c>
      <c r="R737" s="14">
        <v>112</v>
      </c>
      <c r="S737" s="14">
        <v>-2629</v>
      </c>
      <c r="T737" s="14">
        <v>94573</v>
      </c>
    </row>
    <row r="738" spans="2:20" x14ac:dyDescent="0.25">
      <c r="B738" s="1">
        <v>4</v>
      </c>
      <c r="C738" t="s">
        <v>29</v>
      </c>
      <c r="D738" s="31">
        <v>942</v>
      </c>
      <c r="E738" s="1" t="s">
        <v>1467</v>
      </c>
      <c r="F738" s="1" t="s">
        <v>27</v>
      </c>
      <c r="G738" s="30" t="s">
        <v>1468</v>
      </c>
      <c r="H738" s="14">
        <v>173261</v>
      </c>
      <c r="I738" s="14">
        <v>87577</v>
      </c>
      <c r="J738" s="14">
        <v>0</v>
      </c>
      <c r="K738" s="14">
        <v>-2519</v>
      </c>
      <c r="L738" s="14">
        <v>-16350</v>
      </c>
      <c r="M738" s="14">
        <v>-15492</v>
      </c>
      <c r="N738" s="14">
        <v>475</v>
      </c>
      <c r="O738" s="14">
        <v>-3</v>
      </c>
      <c r="P738" s="14">
        <v>-88264</v>
      </c>
      <c r="Q738" s="14">
        <v>479</v>
      </c>
      <c r="R738" s="14">
        <v>161</v>
      </c>
      <c r="S738" s="14">
        <v>25031</v>
      </c>
      <c r="T738" s="14">
        <v>164356</v>
      </c>
    </row>
    <row r="739" spans="2:20" x14ac:dyDescent="0.25">
      <c r="B739" s="1">
        <v>4</v>
      </c>
      <c r="C739" t="s">
        <v>29</v>
      </c>
      <c r="D739" s="31">
        <v>1005</v>
      </c>
      <c r="E739" s="1" t="s">
        <v>1469</v>
      </c>
      <c r="F739" s="1" t="s">
        <v>27</v>
      </c>
      <c r="G739" s="30" t="s">
        <v>1470</v>
      </c>
      <c r="H739" s="14">
        <v>4953188</v>
      </c>
      <c r="I739" s="14">
        <v>2503670</v>
      </c>
      <c r="J739" s="14">
        <v>0</v>
      </c>
      <c r="K739" s="14">
        <v>-72017</v>
      </c>
      <c r="L739" s="14">
        <v>-467418</v>
      </c>
      <c r="M739" s="14">
        <v>-442898</v>
      </c>
      <c r="N739" s="14">
        <v>13567</v>
      </c>
      <c r="O739" s="14">
        <v>-33</v>
      </c>
      <c r="P739" s="14">
        <v>-2523308</v>
      </c>
      <c r="Q739" s="14">
        <v>13688</v>
      </c>
      <c r="R739" s="14">
        <v>4601</v>
      </c>
      <c r="S739" s="14">
        <v>656199</v>
      </c>
      <c r="T739" s="14">
        <v>4639239</v>
      </c>
    </row>
    <row r="740" spans="2:20" x14ac:dyDescent="0.25">
      <c r="B740" s="1">
        <v>4</v>
      </c>
      <c r="C740" t="s">
        <v>29</v>
      </c>
      <c r="D740" s="31">
        <v>1006</v>
      </c>
      <c r="E740" s="1" t="s">
        <v>1471</v>
      </c>
      <c r="F740" s="1" t="s">
        <v>27</v>
      </c>
      <c r="G740" s="30" t="s">
        <v>1472</v>
      </c>
      <c r="H740" s="14">
        <v>7568251</v>
      </c>
      <c r="I740" s="14">
        <v>3825496</v>
      </c>
      <c r="J740" s="14">
        <v>0</v>
      </c>
      <c r="K740" s="14">
        <v>-110039</v>
      </c>
      <c r="L740" s="14">
        <v>-714193</v>
      </c>
      <c r="M740" s="14">
        <v>-676728</v>
      </c>
      <c r="N740" s="14">
        <v>20730</v>
      </c>
      <c r="O740" s="14">
        <v>-49</v>
      </c>
      <c r="P740" s="14">
        <v>-3855502</v>
      </c>
      <c r="Q740" s="14">
        <v>20915</v>
      </c>
      <c r="R740" s="14">
        <v>7030</v>
      </c>
      <c r="S740" s="14">
        <v>-380534</v>
      </c>
      <c r="T740" s="14">
        <v>5705377</v>
      </c>
    </row>
    <row r="741" spans="2:20" x14ac:dyDescent="0.25">
      <c r="B741" s="1">
        <v>4</v>
      </c>
      <c r="C741" t="s">
        <v>29</v>
      </c>
      <c r="D741" s="31">
        <v>1009</v>
      </c>
      <c r="E741" s="1" t="s">
        <v>1473</v>
      </c>
      <c r="F741" s="1" t="s">
        <v>27</v>
      </c>
      <c r="G741" s="30" t="s">
        <v>1474</v>
      </c>
      <c r="H741" s="14">
        <v>278964</v>
      </c>
      <c r="I741" s="14">
        <v>141007</v>
      </c>
      <c r="J741" s="14">
        <v>0</v>
      </c>
      <c r="K741" s="14">
        <v>-4056</v>
      </c>
      <c r="L741" s="14">
        <v>-26325</v>
      </c>
      <c r="M741" s="14">
        <v>-24944</v>
      </c>
      <c r="N741" s="14">
        <v>764</v>
      </c>
      <c r="O741" s="14">
        <v>-2</v>
      </c>
      <c r="P741" s="14">
        <v>-142113</v>
      </c>
      <c r="Q741" s="14">
        <v>771</v>
      </c>
      <c r="R741" s="14">
        <v>259</v>
      </c>
      <c r="S741" s="14">
        <v>-40924</v>
      </c>
      <c r="T741" s="14">
        <v>183401</v>
      </c>
    </row>
    <row r="742" spans="2:20" x14ac:dyDescent="0.25">
      <c r="B742" s="1">
        <v>4</v>
      </c>
      <c r="C742" t="s">
        <v>29</v>
      </c>
      <c r="D742" s="31">
        <v>1497</v>
      </c>
      <c r="E742" s="1" t="s">
        <v>1475</v>
      </c>
      <c r="F742" s="1" t="s">
        <v>27</v>
      </c>
      <c r="G742" s="30" t="s">
        <v>1476</v>
      </c>
      <c r="H742" s="14">
        <v>925174</v>
      </c>
      <c r="I742" s="14">
        <v>467644</v>
      </c>
      <c r="J742" s="14">
        <v>0</v>
      </c>
      <c r="K742" s="14">
        <v>-13452</v>
      </c>
      <c r="L742" s="14">
        <v>-87306</v>
      </c>
      <c r="M742" s="14">
        <v>-82726</v>
      </c>
      <c r="N742" s="14">
        <v>2534</v>
      </c>
      <c r="O742" s="14">
        <v>-7</v>
      </c>
      <c r="P742" s="14">
        <v>-471312</v>
      </c>
      <c r="Q742" s="14">
        <v>2557</v>
      </c>
      <c r="R742" s="14">
        <v>859</v>
      </c>
      <c r="S742" s="14">
        <v>71391</v>
      </c>
      <c r="T742" s="14">
        <v>815356</v>
      </c>
    </row>
    <row r="743" spans="2:20" x14ac:dyDescent="0.25">
      <c r="B743" s="1">
        <v>4</v>
      </c>
      <c r="C743" t="s">
        <v>29</v>
      </c>
      <c r="D743" s="31">
        <v>1012</v>
      </c>
      <c r="E743" s="1" t="s">
        <v>1477</v>
      </c>
      <c r="F743" s="1" t="s">
        <v>27</v>
      </c>
      <c r="G743" s="30" t="s">
        <v>1478</v>
      </c>
      <c r="H743" s="14">
        <v>554764</v>
      </c>
      <c r="I743" s="14">
        <v>280414</v>
      </c>
      <c r="J743" s="14">
        <v>0</v>
      </c>
      <c r="K743" s="14">
        <v>-8066</v>
      </c>
      <c r="L743" s="14">
        <v>-52351</v>
      </c>
      <c r="M743" s="14">
        <v>-49605</v>
      </c>
      <c r="N743" s="14">
        <v>1520</v>
      </c>
      <c r="O743" s="14">
        <v>-5</v>
      </c>
      <c r="P743" s="14">
        <v>-282614</v>
      </c>
      <c r="Q743" s="14">
        <v>1533</v>
      </c>
      <c r="R743" s="14">
        <v>515</v>
      </c>
      <c r="S743" s="14">
        <v>16172</v>
      </c>
      <c r="T743" s="14">
        <v>462277</v>
      </c>
    </row>
    <row r="744" spans="2:20" x14ac:dyDescent="0.25">
      <c r="B744" s="1">
        <v>4</v>
      </c>
      <c r="C744" t="s">
        <v>29</v>
      </c>
      <c r="D744" s="31">
        <v>1610</v>
      </c>
      <c r="E744" s="1" t="s">
        <v>1479</v>
      </c>
      <c r="F744" s="1" t="s">
        <v>27</v>
      </c>
      <c r="G744" s="30" t="s">
        <v>1480</v>
      </c>
      <c r="H744" s="14">
        <v>98132</v>
      </c>
      <c r="I744" s="14">
        <v>49602</v>
      </c>
      <c r="J744" s="14">
        <v>0</v>
      </c>
      <c r="K744" s="14">
        <v>-1427</v>
      </c>
      <c r="L744" s="14">
        <v>-9260</v>
      </c>
      <c r="M744" s="14">
        <v>-8775</v>
      </c>
      <c r="N744" s="14">
        <v>269</v>
      </c>
      <c r="O744" s="14">
        <v>-2</v>
      </c>
      <c r="P744" s="14">
        <v>-49991</v>
      </c>
      <c r="Q744" s="14">
        <v>271</v>
      </c>
      <c r="R744" s="14">
        <v>91</v>
      </c>
      <c r="S744" s="14">
        <v>-40793</v>
      </c>
      <c r="T744" s="14">
        <v>38117</v>
      </c>
    </row>
    <row r="745" spans="2:20" x14ac:dyDescent="0.25">
      <c r="B745" s="1">
        <v>4</v>
      </c>
      <c r="C745" t="s">
        <v>29</v>
      </c>
      <c r="D745" s="31">
        <v>1013</v>
      </c>
      <c r="E745" s="1" t="s">
        <v>1481</v>
      </c>
      <c r="F745" s="1" t="s">
        <v>27</v>
      </c>
      <c r="G745" s="30" t="s">
        <v>1482</v>
      </c>
      <c r="H745" s="14">
        <v>917436</v>
      </c>
      <c r="I745" s="14">
        <v>463733</v>
      </c>
      <c r="J745" s="14">
        <v>0</v>
      </c>
      <c r="K745" s="14">
        <v>-13339</v>
      </c>
      <c r="L745" s="14">
        <v>-86576</v>
      </c>
      <c r="M745" s="14">
        <v>-82034</v>
      </c>
      <c r="N745" s="14">
        <v>2513</v>
      </c>
      <c r="O745" s="14">
        <v>-4</v>
      </c>
      <c r="P745" s="14">
        <v>-467370</v>
      </c>
      <c r="Q745" s="14">
        <v>2535</v>
      </c>
      <c r="R745" s="14">
        <v>852</v>
      </c>
      <c r="S745" s="14">
        <v>-187521</v>
      </c>
      <c r="T745" s="14">
        <v>550225</v>
      </c>
    </row>
    <row r="746" spans="2:20" x14ac:dyDescent="0.25">
      <c r="B746" s="1">
        <v>4</v>
      </c>
      <c r="C746" t="s">
        <v>29</v>
      </c>
      <c r="D746" s="31">
        <v>1014</v>
      </c>
      <c r="E746" s="1" t="s">
        <v>1483</v>
      </c>
      <c r="F746" s="1" t="s">
        <v>27</v>
      </c>
      <c r="G746" s="30" t="s">
        <v>1484</v>
      </c>
      <c r="H746" s="14">
        <v>10243299</v>
      </c>
      <c r="I746" s="14">
        <v>5177642</v>
      </c>
      <c r="J746" s="14">
        <v>0</v>
      </c>
      <c r="K746" s="14">
        <v>-148934</v>
      </c>
      <c r="L746" s="14">
        <v>-966630</v>
      </c>
      <c r="M746" s="14">
        <v>-915922</v>
      </c>
      <c r="N746" s="14">
        <v>28057</v>
      </c>
      <c r="O746" s="14">
        <v>-72</v>
      </c>
      <c r="P746" s="14">
        <v>-5218254</v>
      </c>
      <c r="Q746" s="14">
        <v>28307</v>
      </c>
      <c r="R746" s="14">
        <v>9515</v>
      </c>
      <c r="S746" s="14">
        <v>-1552393</v>
      </c>
      <c r="T746" s="14">
        <v>6684615</v>
      </c>
    </row>
    <row r="747" spans="2:20" x14ac:dyDescent="0.25">
      <c r="B747" s="1">
        <v>4</v>
      </c>
      <c r="C747" t="s">
        <v>29</v>
      </c>
      <c r="D747" s="31">
        <v>1973</v>
      </c>
      <c r="E747" s="1" t="s">
        <v>1485</v>
      </c>
      <c r="F747" s="1" t="s">
        <v>27</v>
      </c>
      <c r="G747" s="30" t="s">
        <v>1486</v>
      </c>
      <c r="H747" s="14">
        <v>378461</v>
      </c>
      <c r="I747" s="14">
        <v>191299</v>
      </c>
      <c r="J747" s="14">
        <v>0</v>
      </c>
      <c r="K747" s="14">
        <v>-5503</v>
      </c>
      <c r="L747" s="14">
        <v>-35714</v>
      </c>
      <c r="M747" s="14">
        <v>-33841</v>
      </c>
      <c r="N747" s="14">
        <v>1037</v>
      </c>
      <c r="O747" s="14">
        <v>-4</v>
      </c>
      <c r="P747" s="14">
        <v>-192800</v>
      </c>
      <c r="Q747" s="14">
        <v>1046</v>
      </c>
      <c r="R747" s="14">
        <v>352</v>
      </c>
      <c r="S747" s="14">
        <v>55812</v>
      </c>
      <c r="T747" s="14">
        <v>360145</v>
      </c>
    </row>
    <row r="748" spans="2:20" x14ac:dyDescent="0.25">
      <c r="B748" s="1">
        <v>4</v>
      </c>
      <c r="C748" t="s">
        <v>29</v>
      </c>
      <c r="D748" s="31">
        <v>1018</v>
      </c>
      <c r="E748" s="1" t="s">
        <v>1487</v>
      </c>
      <c r="F748" s="1" t="s">
        <v>27</v>
      </c>
      <c r="G748" s="30" t="s">
        <v>1488</v>
      </c>
      <c r="H748" s="14">
        <v>782998</v>
      </c>
      <c r="I748" s="14">
        <v>395779</v>
      </c>
      <c r="J748" s="14">
        <v>0</v>
      </c>
      <c r="K748" s="14">
        <v>-11384</v>
      </c>
      <c r="L748" s="14">
        <v>-73889</v>
      </c>
      <c r="M748" s="14">
        <v>-70013</v>
      </c>
      <c r="N748" s="14">
        <v>2145</v>
      </c>
      <c r="O748" s="14">
        <v>-2</v>
      </c>
      <c r="P748" s="14">
        <v>-398883</v>
      </c>
      <c r="Q748" s="14">
        <v>2164</v>
      </c>
      <c r="R748" s="14">
        <v>727</v>
      </c>
      <c r="S748" s="14">
        <v>53661</v>
      </c>
      <c r="T748" s="14">
        <v>683303</v>
      </c>
    </row>
    <row r="749" spans="2:20" x14ac:dyDescent="0.25">
      <c r="B749" s="1">
        <v>4</v>
      </c>
      <c r="C749" t="s">
        <v>29</v>
      </c>
      <c r="D749" s="31">
        <v>2013</v>
      </c>
      <c r="E749" s="1" t="s">
        <v>1489</v>
      </c>
      <c r="F749" s="1" t="s">
        <v>27</v>
      </c>
      <c r="G749" s="30" t="s">
        <v>1490</v>
      </c>
      <c r="H749" s="14">
        <v>169879</v>
      </c>
      <c r="I749" s="14">
        <v>85868</v>
      </c>
      <c r="J749" s="14">
        <v>0</v>
      </c>
      <c r="K749" s="14">
        <v>-2470</v>
      </c>
      <c r="L749" s="14">
        <v>-16031</v>
      </c>
      <c r="M749" s="14">
        <v>-15190</v>
      </c>
      <c r="N749" s="14">
        <v>465</v>
      </c>
      <c r="O749" s="14">
        <v>1</v>
      </c>
      <c r="P749" s="14">
        <v>-86542</v>
      </c>
      <c r="Q749" s="14">
        <v>469</v>
      </c>
      <c r="R749" s="14">
        <v>158</v>
      </c>
      <c r="S749" s="14">
        <v>-23927</v>
      </c>
      <c r="T749" s="14">
        <v>112680</v>
      </c>
    </row>
    <row r="750" spans="2:20" x14ac:dyDescent="0.25">
      <c r="B750" s="1">
        <v>4</v>
      </c>
      <c r="C750" t="s">
        <v>29</v>
      </c>
      <c r="D750" s="31">
        <v>1021</v>
      </c>
      <c r="E750" s="1" t="s">
        <v>1491</v>
      </c>
      <c r="F750" s="1" t="s">
        <v>27</v>
      </c>
      <c r="G750" s="30" t="s">
        <v>1492</v>
      </c>
      <c r="H750" s="14">
        <v>449617</v>
      </c>
      <c r="I750" s="14">
        <v>227266</v>
      </c>
      <c r="J750" s="14">
        <v>0</v>
      </c>
      <c r="K750" s="14">
        <v>-6537</v>
      </c>
      <c r="L750" s="14">
        <v>-42429</v>
      </c>
      <c r="M750" s="14">
        <v>-40203</v>
      </c>
      <c r="N750" s="14">
        <v>1232</v>
      </c>
      <c r="O750" s="14">
        <v>-5</v>
      </c>
      <c r="P750" s="14">
        <v>-229049</v>
      </c>
      <c r="Q750" s="14">
        <v>1242</v>
      </c>
      <c r="R750" s="14">
        <v>418</v>
      </c>
      <c r="S750" s="14">
        <v>-145966</v>
      </c>
      <c r="T750" s="14">
        <v>215586</v>
      </c>
    </row>
    <row r="751" spans="2:20" x14ac:dyDescent="0.25">
      <c r="B751" s="1">
        <v>4</v>
      </c>
      <c r="C751" t="s">
        <v>29</v>
      </c>
      <c r="D751" s="31">
        <v>1022</v>
      </c>
      <c r="E751" s="1" t="s">
        <v>1493</v>
      </c>
      <c r="F751" s="1" t="s">
        <v>27</v>
      </c>
      <c r="G751" s="30" t="s">
        <v>1494</v>
      </c>
      <c r="H751" s="14">
        <v>242831</v>
      </c>
      <c r="I751" s="14">
        <v>122743</v>
      </c>
      <c r="J751" s="14">
        <v>0</v>
      </c>
      <c r="K751" s="14">
        <v>-3531</v>
      </c>
      <c r="L751" s="14">
        <v>-22915</v>
      </c>
      <c r="M751" s="14">
        <v>-21713</v>
      </c>
      <c r="N751" s="14">
        <v>665</v>
      </c>
      <c r="O751" s="14">
        <v>-2</v>
      </c>
      <c r="P751" s="14">
        <v>-123706</v>
      </c>
      <c r="Q751" s="14">
        <v>671</v>
      </c>
      <c r="R751" s="14">
        <v>226</v>
      </c>
      <c r="S751" s="14">
        <v>7461</v>
      </c>
      <c r="T751" s="14">
        <v>202730</v>
      </c>
    </row>
    <row r="752" spans="2:20" x14ac:dyDescent="0.25">
      <c r="B752" s="1">
        <v>4</v>
      </c>
      <c r="C752" t="s">
        <v>29</v>
      </c>
      <c r="D752" s="31">
        <v>1023</v>
      </c>
      <c r="E752" s="1" t="s">
        <v>1495</v>
      </c>
      <c r="F752" s="1" t="s">
        <v>27</v>
      </c>
      <c r="G752" s="30" t="s">
        <v>1496</v>
      </c>
      <c r="H752" s="14">
        <v>116945</v>
      </c>
      <c r="I752" s="14">
        <v>59112</v>
      </c>
      <c r="J752" s="14">
        <v>0</v>
      </c>
      <c r="K752" s="14">
        <v>-1700</v>
      </c>
      <c r="L752" s="14">
        <v>-11036</v>
      </c>
      <c r="M752" s="14">
        <v>-10457</v>
      </c>
      <c r="N752" s="14">
        <v>320</v>
      </c>
      <c r="O752" s="14">
        <v>0</v>
      </c>
      <c r="P752" s="14">
        <v>-59576</v>
      </c>
      <c r="Q752" s="14">
        <v>323</v>
      </c>
      <c r="R752" s="14">
        <v>109</v>
      </c>
      <c r="S752" s="14">
        <v>17714</v>
      </c>
      <c r="T752" s="14">
        <v>111754</v>
      </c>
    </row>
    <row r="753" spans="2:20" x14ac:dyDescent="0.25">
      <c r="B753" s="1">
        <v>4</v>
      </c>
      <c r="C753" t="s">
        <v>29</v>
      </c>
      <c r="D753" s="31">
        <v>1024</v>
      </c>
      <c r="E753" s="1" t="s">
        <v>1497</v>
      </c>
      <c r="F753" s="1" t="s">
        <v>27</v>
      </c>
      <c r="G753" s="30" t="s">
        <v>1498</v>
      </c>
      <c r="H753" s="14">
        <v>187759</v>
      </c>
      <c r="I753" s="14">
        <v>94906</v>
      </c>
      <c r="J753" s="14">
        <v>0</v>
      </c>
      <c r="K753" s="14">
        <v>-2730</v>
      </c>
      <c r="L753" s="14">
        <v>-17718</v>
      </c>
      <c r="M753" s="14">
        <v>-16789</v>
      </c>
      <c r="N753" s="14">
        <v>514</v>
      </c>
      <c r="O753" s="14">
        <v>0</v>
      </c>
      <c r="P753" s="14">
        <v>-95650</v>
      </c>
      <c r="Q753" s="14">
        <v>519</v>
      </c>
      <c r="R753" s="14">
        <v>174</v>
      </c>
      <c r="S753" s="14">
        <v>-37673</v>
      </c>
      <c r="T753" s="14">
        <v>113312</v>
      </c>
    </row>
    <row r="754" spans="2:20" x14ac:dyDescent="0.25">
      <c r="B754" s="1">
        <v>4</v>
      </c>
      <c r="C754" t="s">
        <v>29</v>
      </c>
      <c r="D754" s="31">
        <v>1025</v>
      </c>
      <c r="E754" s="1" t="s">
        <v>1499</v>
      </c>
      <c r="F754" s="1" t="s">
        <v>27</v>
      </c>
      <c r="G754" s="30" t="s">
        <v>1500</v>
      </c>
      <c r="H754" s="14">
        <v>1882574</v>
      </c>
      <c r="I754" s="14">
        <v>951577</v>
      </c>
      <c r="J754" s="14">
        <v>0</v>
      </c>
      <c r="K754" s="14">
        <v>-27372</v>
      </c>
      <c r="L754" s="14">
        <v>-177653</v>
      </c>
      <c r="M754" s="14">
        <v>-168334</v>
      </c>
      <c r="N754" s="14">
        <v>5156</v>
      </c>
      <c r="O754" s="14">
        <v>-12</v>
      </c>
      <c r="P754" s="14">
        <v>-959041</v>
      </c>
      <c r="Q754" s="14">
        <v>5202</v>
      </c>
      <c r="R754" s="14">
        <v>1749</v>
      </c>
      <c r="S754" s="14">
        <v>-529808</v>
      </c>
      <c r="T754" s="14">
        <v>984038</v>
      </c>
    </row>
    <row r="755" spans="2:20" x14ac:dyDescent="0.25">
      <c r="B755" s="1">
        <v>4</v>
      </c>
      <c r="C755" t="s">
        <v>29</v>
      </c>
      <c r="D755" s="31">
        <v>1406</v>
      </c>
      <c r="E755" s="1" t="s">
        <v>1501</v>
      </c>
      <c r="F755" s="1" t="s">
        <v>27</v>
      </c>
      <c r="G755" s="30" t="s">
        <v>1502</v>
      </c>
      <c r="H755" s="14">
        <v>920203</v>
      </c>
      <c r="I755" s="14">
        <v>465132</v>
      </c>
      <c r="J755" s="14">
        <v>0</v>
      </c>
      <c r="K755" s="14">
        <v>-13379</v>
      </c>
      <c r="L755" s="14">
        <v>-86837</v>
      </c>
      <c r="M755" s="14">
        <v>-82282</v>
      </c>
      <c r="N755" s="14">
        <v>2520</v>
      </c>
      <c r="O755" s="14">
        <v>-6</v>
      </c>
      <c r="P755" s="14">
        <v>-468780</v>
      </c>
      <c r="Q755" s="14">
        <v>2543</v>
      </c>
      <c r="R755" s="14">
        <v>855</v>
      </c>
      <c r="S755" s="14">
        <v>-45207</v>
      </c>
      <c r="T755" s="14">
        <v>694762</v>
      </c>
    </row>
    <row r="756" spans="2:20" x14ac:dyDescent="0.25">
      <c r="B756" s="1">
        <v>4</v>
      </c>
      <c r="C756" t="s">
        <v>29</v>
      </c>
      <c r="D756" s="31">
        <v>1027</v>
      </c>
      <c r="E756" s="1" t="s">
        <v>1503</v>
      </c>
      <c r="F756" s="1" t="s">
        <v>27</v>
      </c>
      <c r="G756" s="30" t="s">
        <v>1504</v>
      </c>
      <c r="H756" s="14">
        <v>208205</v>
      </c>
      <c r="I756" s="14">
        <v>105241</v>
      </c>
      <c r="J756" s="14">
        <v>0</v>
      </c>
      <c r="K756" s="14">
        <v>-3027</v>
      </c>
      <c r="L756" s="14">
        <v>-19648</v>
      </c>
      <c r="M756" s="14">
        <v>-18617</v>
      </c>
      <c r="N756" s="14">
        <v>570</v>
      </c>
      <c r="O756" s="14">
        <v>-2</v>
      </c>
      <c r="P756" s="14">
        <v>-106066</v>
      </c>
      <c r="Q756" s="14">
        <v>575</v>
      </c>
      <c r="R756" s="14">
        <v>193</v>
      </c>
      <c r="S756" s="14">
        <v>-56249</v>
      </c>
      <c r="T756" s="14">
        <v>111175</v>
      </c>
    </row>
    <row r="757" spans="2:20" x14ac:dyDescent="0.25">
      <c r="B757" s="1">
        <v>4</v>
      </c>
      <c r="C757" t="s">
        <v>29</v>
      </c>
      <c r="D757" s="31">
        <v>1028</v>
      </c>
      <c r="E757" s="1" t="s">
        <v>1505</v>
      </c>
      <c r="F757" s="1" t="s">
        <v>27</v>
      </c>
      <c r="G757" s="30" t="s">
        <v>1506</v>
      </c>
      <c r="H757" s="14">
        <v>334142</v>
      </c>
      <c r="I757" s="14">
        <v>168897</v>
      </c>
      <c r="J757" s="14">
        <v>0</v>
      </c>
      <c r="K757" s="14">
        <v>-4858</v>
      </c>
      <c r="L757" s="14">
        <v>-31532</v>
      </c>
      <c r="M757" s="14">
        <v>-29878</v>
      </c>
      <c r="N757" s="14">
        <v>915</v>
      </c>
      <c r="O757" s="14">
        <v>-1</v>
      </c>
      <c r="P757" s="14">
        <v>-170222</v>
      </c>
      <c r="Q757" s="14">
        <v>923</v>
      </c>
      <c r="R757" s="14">
        <v>310</v>
      </c>
      <c r="S757" s="14">
        <v>21455</v>
      </c>
      <c r="T757" s="14">
        <v>290151</v>
      </c>
    </row>
    <row r="758" spans="2:20" x14ac:dyDescent="0.25">
      <c r="B758" s="1">
        <v>4</v>
      </c>
      <c r="C758" t="s">
        <v>29</v>
      </c>
      <c r="D758" s="31">
        <v>1029</v>
      </c>
      <c r="E758" s="1" t="s">
        <v>1507</v>
      </c>
      <c r="F758" s="1" t="s">
        <v>27</v>
      </c>
      <c r="G758" s="30" t="s">
        <v>1508</v>
      </c>
      <c r="H758" s="14">
        <v>164253</v>
      </c>
      <c r="I758" s="14">
        <v>83024</v>
      </c>
      <c r="J758" s="14">
        <v>0</v>
      </c>
      <c r="K758" s="14">
        <v>-2388</v>
      </c>
      <c r="L758" s="14">
        <v>-15500</v>
      </c>
      <c r="M758" s="14">
        <v>-14687</v>
      </c>
      <c r="N758" s="14">
        <v>450</v>
      </c>
      <c r="O758" s="14">
        <v>-1</v>
      </c>
      <c r="P758" s="14">
        <v>-83675</v>
      </c>
      <c r="Q758" s="14">
        <v>454</v>
      </c>
      <c r="R758" s="14">
        <v>153</v>
      </c>
      <c r="S758" s="14">
        <v>25252</v>
      </c>
      <c r="T758" s="14">
        <v>157335</v>
      </c>
    </row>
    <row r="759" spans="2:20" x14ac:dyDescent="0.25">
      <c r="B759" s="1">
        <v>4</v>
      </c>
      <c r="C759" t="s">
        <v>29</v>
      </c>
      <c r="D759" s="31">
        <v>1932</v>
      </c>
      <c r="E759" s="1" t="s">
        <v>1509</v>
      </c>
      <c r="F759" s="1" t="s">
        <v>27</v>
      </c>
      <c r="G759" s="30" t="s">
        <v>1510</v>
      </c>
      <c r="H759" s="14">
        <v>236383</v>
      </c>
      <c r="I759" s="14">
        <v>119484</v>
      </c>
      <c r="J759" s="14">
        <v>0</v>
      </c>
      <c r="K759" s="14">
        <v>-3437</v>
      </c>
      <c r="L759" s="14">
        <v>-22307</v>
      </c>
      <c r="M759" s="14">
        <v>-21137</v>
      </c>
      <c r="N759" s="14">
        <v>647</v>
      </c>
      <c r="O759" s="14">
        <v>-2</v>
      </c>
      <c r="P759" s="14">
        <v>-120421</v>
      </c>
      <c r="Q759" s="14">
        <v>653</v>
      </c>
      <c r="R759" s="14">
        <v>220</v>
      </c>
      <c r="S759" s="14">
        <v>10588</v>
      </c>
      <c r="T759" s="14">
        <v>200671</v>
      </c>
    </row>
    <row r="760" spans="2:20" x14ac:dyDescent="0.25">
      <c r="B760" s="1">
        <v>4</v>
      </c>
      <c r="C760" t="s">
        <v>29</v>
      </c>
      <c r="D760" s="31">
        <v>1032</v>
      </c>
      <c r="E760" s="1" t="s">
        <v>1511</v>
      </c>
      <c r="F760" s="1" t="s">
        <v>27</v>
      </c>
      <c r="G760" s="30" t="s">
        <v>1512</v>
      </c>
      <c r="H760" s="14">
        <v>42723</v>
      </c>
      <c r="I760" s="14">
        <v>21595</v>
      </c>
      <c r="J760" s="14">
        <v>0</v>
      </c>
      <c r="K760" s="14">
        <v>-621</v>
      </c>
      <c r="L760" s="14">
        <v>-4032</v>
      </c>
      <c r="M760" s="14">
        <v>-3820</v>
      </c>
      <c r="N760" s="14">
        <v>117</v>
      </c>
      <c r="O760" s="14">
        <v>-1</v>
      </c>
      <c r="P760" s="14">
        <v>-21765</v>
      </c>
      <c r="Q760" s="14">
        <v>118</v>
      </c>
      <c r="R760" s="14">
        <v>40</v>
      </c>
      <c r="S760" s="14">
        <v>-1056</v>
      </c>
      <c r="T760" s="14">
        <v>33298</v>
      </c>
    </row>
    <row r="761" spans="2:20" x14ac:dyDescent="0.25">
      <c r="B761" s="1">
        <v>4</v>
      </c>
      <c r="C761" t="s">
        <v>29</v>
      </c>
      <c r="D761" s="31">
        <v>1623</v>
      </c>
      <c r="E761" s="1" t="s">
        <v>1513</v>
      </c>
      <c r="F761" s="1" t="s">
        <v>27</v>
      </c>
      <c r="G761" s="30" t="s">
        <v>1514</v>
      </c>
      <c r="H761" s="14">
        <v>33936</v>
      </c>
      <c r="I761" s="14">
        <v>17154</v>
      </c>
      <c r="J761" s="14">
        <v>0</v>
      </c>
      <c r="K761" s="14">
        <v>-493</v>
      </c>
      <c r="L761" s="14">
        <v>-3202</v>
      </c>
      <c r="M761" s="14">
        <v>-3034</v>
      </c>
      <c r="N761" s="14">
        <v>93</v>
      </c>
      <c r="O761" s="14">
        <v>0</v>
      </c>
      <c r="P761" s="14">
        <v>-17288</v>
      </c>
      <c r="Q761" s="14">
        <v>94</v>
      </c>
      <c r="R761" s="14">
        <v>32</v>
      </c>
      <c r="S761" s="14">
        <v>6197</v>
      </c>
      <c r="T761" s="14">
        <v>33489</v>
      </c>
    </row>
    <row r="762" spans="2:20" x14ac:dyDescent="0.25">
      <c r="B762" s="1">
        <v>4</v>
      </c>
      <c r="C762" t="s">
        <v>29</v>
      </c>
      <c r="D762" s="31">
        <v>400</v>
      </c>
      <c r="E762" s="1" t="s">
        <v>1515</v>
      </c>
      <c r="F762" s="1" t="s">
        <v>27</v>
      </c>
      <c r="G762" s="30" t="s">
        <v>1516</v>
      </c>
      <c r="H762" s="14">
        <v>176116</v>
      </c>
      <c r="I762" s="14">
        <v>89021</v>
      </c>
      <c r="J762" s="14">
        <v>0</v>
      </c>
      <c r="K762" s="14">
        <v>-2561</v>
      </c>
      <c r="L762" s="14">
        <v>-16620</v>
      </c>
      <c r="M762" s="14">
        <v>-15748</v>
      </c>
      <c r="N762" s="14">
        <v>482</v>
      </c>
      <c r="O762" s="14">
        <v>0</v>
      </c>
      <c r="P762" s="14">
        <v>-89719</v>
      </c>
      <c r="Q762" s="14">
        <v>487</v>
      </c>
      <c r="R762" s="14">
        <v>164</v>
      </c>
      <c r="S762" s="14">
        <v>11685</v>
      </c>
      <c r="T762" s="14">
        <v>153307</v>
      </c>
    </row>
    <row r="763" spans="2:20" x14ac:dyDescent="0.25">
      <c r="B763" s="1">
        <v>4</v>
      </c>
      <c r="C763" t="s">
        <v>29</v>
      </c>
      <c r="D763" s="31">
        <v>1033</v>
      </c>
      <c r="E763" s="1" t="s">
        <v>1517</v>
      </c>
      <c r="F763" s="1" t="s">
        <v>27</v>
      </c>
      <c r="G763" s="30" t="s">
        <v>1518</v>
      </c>
      <c r="H763" s="14">
        <v>169410</v>
      </c>
      <c r="I763" s="14">
        <v>85631</v>
      </c>
      <c r="J763" s="14">
        <v>0</v>
      </c>
      <c r="K763" s="14">
        <v>-2463</v>
      </c>
      <c r="L763" s="14">
        <v>-15987</v>
      </c>
      <c r="M763" s="14">
        <v>-15148</v>
      </c>
      <c r="N763" s="14">
        <v>464</v>
      </c>
      <c r="O763" s="14">
        <v>2</v>
      </c>
      <c r="P763" s="14">
        <v>-86303</v>
      </c>
      <c r="Q763" s="14">
        <v>468</v>
      </c>
      <c r="R763" s="14">
        <v>157</v>
      </c>
      <c r="S763" s="14">
        <v>-13579</v>
      </c>
      <c r="T763" s="14">
        <v>122652</v>
      </c>
    </row>
    <row r="764" spans="2:20" x14ac:dyDescent="0.25">
      <c r="B764" s="1">
        <v>4</v>
      </c>
      <c r="C764" t="s">
        <v>29</v>
      </c>
      <c r="D764" s="31">
        <v>1034</v>
      </c>
      <c r="E764" s="1" t="s">
        <v>1519</v>
      </c>
      <c r="F764" s="1" t="s">
        <v>27</v>
      </c>
      <c r="G764" s="30" t="s">
        <v>1520</v>
      </c>
      <c r="H764" s="14">
        <v>274577</v>
      </c>
      <c r="I764" s="14">
        <v>138790</v>
      </c>
      <c r="J764" s="14">
        <v>0</v>
      </c>
      <c r="K764" s="14">
        <v>-3992</v>
      </c>
      <c r="L764" s="14">
        <v>-25911</v>
      </c>
      <c r="M764" s="14">
        <v>-24552</v>
      </c>
      <c r="N764" s="14">
        <v>752</v>
      </c>
      <c r="O764" s="14">
        <v>-3</v>
      </c>
      <c r="P764" s="14">
        <v>-139878</v>
      </c>
      <c r="Q764" s="14">
        <v>759</v>
      </c>
      <c r="R764" s="14">
        <v>255</v>
      </c>
      <c r="S764" s="14">
        <v>-48244</v>
      </c>
      <c r="T764" s="14">
        <v>172553</v>
      </c>
    </row>
    <row r="765" spans="2:20" x14ac:dyDescent="0.25">
      <c r="B765" s="1">
        <v>4</v>
      </c>
      <c r="C765" t="s">
        <v>29</v>
      </c>
      <c r="D765" s="31">
        <v>1891</v>
      </c>
      <c r="E765" s="1" t="s">
        <v>1521</v>
      </c>
      <c r="F765" s="1" t="s">
        <v>27</v>
      </c>
      <c r="G765" s="30" t="s">
        <v>1522</v>
      </c>
      <c r="H765" s="14">
        <v>27774</v>
      </c>
      <c r="I765" s="14">
        <v>14039</v>
      </c>
      <c r="J765" s="14">
        <v>0</v>
      </c>
      <c r="K765" s="14">
        <v>-404</v>
      </c>
      <c r="L765" s="14">
        <v>-2621</v>
      </c>
      <c r="M765" s="14">
        <v>-2483</v>
      </c>
      <c r="N765" s="14">
        <v>76</v>
      </c>
      <c r="O765" s="14">
        <v>-1</v>
      </c>
      <c r="P765" s="14">
        <v>-14149</v>
      </c>
      <c r="Q765" s="14">
        <v>77</v>
      </c>
      <c r="R765" s="14">
        <v>26</v>
      </c>
      <c r="S765" s="14">
        <v>-38794</v>
      </c>
      <c r="T765" s="14">
        <v>-16460</v>
      </c>
    </row>
    <row r="766" spans="2:20" x14ac:dyDescent="0.25">
      <c r="B766" s="1">
        <v>4</v>
      </c>
      <c r="C766" t="s">
        <v>29</v>
      </c>
      <c r="D766" s="31">
        <v>1035</v>
      </c>
      <c r="E766" s="1" t="s">
        <v>1523</v>
      </c>
      <c r="F766" s="1" t="s">
        <v>27</v>
      </c>
      <c r="G766" s="30" t="s">
        <v>1524</v>
      </c>
      <c r="H766" s="14">
        <v>978810</v>
      </c>
      <c r="I766" s="14">
        <v>494756</v>
      </c>
      <c r="J766" s="14">
        <v>0</v>
      </c>
      <c r="K766" s="14">
        <v>-14232</v>
      </c>
      <c r="L766" s="14">
        <v>-92367</v>
      </c>
      <c r="M766" s="14">
        <v>-87522</v>
      </c>
      <c r="N766" s="14">
        <v>2681</v>
      </c>
      <c r="O766" s="14">
        <v>-8</v>
      </c>
      <c r="P766" s="14">
        <v>-498636</v>
      </c>
      <c r="Q766" s="14">
        <v>2705</v>
      </c>
      <c r="R766" s="14">
        <v>909</v>
      </c>
      <c r="S766" s="14">
        <v>383199</v>
      </c>
      <c r="T766" s="14">
        <v>1170295</v>
      </c>
    </row>
    <row r="767" spans="2:20" x14ac:dyDescent="0.25">
      <c r="B767" s="1">
        <v>4</v>
      </c>
      <c r="C767" t="s">
        <v>29</v>
      </c>
      <c r="D767" s="31">
        <v>924</v>
      </c>
      <c r="E767" s="1" t="s">
        <v>1525</v>
      </c>
      <c r="F767" s="1" t="s">
        <v>27</v>
      </c>
      <c r="G767" s="30" t="s">
        <v>1526</v>
      </c>
      <c r="H767" s="14">
        <v>34320</v>
      </c>
      <c r="I767" s="14">
        <v>17348</v>
      </c>
      <c r="J767" s="14">
        <v>0</v>
      </c>
      <c r="K767" s="14">
        <v>-499</v>
      </c>
      <c r="L767" s="14">
        <v>-3239</v>
      </c>
      <c r="M767" s="14">
        <v>-3069</v>
      </c>
      <c r="N767" s="14">
        <v>94</v>
      </c>
      <c r="O767" s="14">
        <v>1</v>
      </c>
      <c r="P767" s="14">
        <v>-17484</v>
      </c>
      <c r="Q767" s="14">
        <v>95</v>
      </c>
      <c r="R767" s="14">
        <v>32</v>
      </c>
      <c r="S767" s="14">
        <v>-4087</v>
      </c>
      <c r="T767" s="14">
        <v>23512</v>
      </c>
    </row>
    <row r="768" spans="2:20" x14ac:dyDescent="0.25">
      <c r="B768" s="1">
        <v>4</v>
      </c>
      <c r="C768" t="s">
        <v>29</v>
      </c>
      <c r="D768" s="31">
        <v>1037</v>
      </c>
      <c r="E768" s="1" t="s">
        <v>1527</v>
      </c>
      <c r="F768" s="1" t="s">
        <v>27</v>
      </c>
      <c r="G768" s="30" t="s">
        <v>1528</v>
      </c>
      <c r="H768" s="14">
        <v>434657</v>
      </c>
      <c r="I768" s="14">
        <v>219705</v>
      </c>
      <c r="J768" s="14">
        <v>0</v>
      </c>
      <c r="K768" s="14">
        <v>-6320</v>
      </c>
      <c r="L768" s="14">
        <v>-41017</v>
      </c>
      <c r="M768" s="14">
        <v>-38866</v>
      </c>
      <c r="N768" s="14">
        <v>1191</v>
      </c>
      <c r="O768" s="14">
        <v>-3</v>
      </c>
      <c r="P768" s="14">
        <v>-221428</v>
      </c>
      <c r="Q768" s="14">
        <v>1201</v>
      </c>
      <c r="R768" s="14">
        <v>404</v>
      </c>
      <c r="S768" s="14">
        <v>-215832</v>
      </c>
      <c r="T768" s="14">
        <v>133692</v>
      </c>
    </row>
    <row r="769" spans="2:20" x14ac:dyDescent="0.25">
      <c r="B769" s="1">
        <v>4</v>
      </c>
      <c r="C769" t="s">
        <v>29</v>
      </c>
      <c r="D769" s="31">
        <v>1326</v>
      </c>
      <c r="E769" s="1" t="s">
        <v>1529</v>
      </c>
      <c r="F769" s="1" t="s">
        <v>27</v>
      </c>
      <c r="G769" s="30" t="s">
        <v>1530</v>
      </c>
      <c r="H769" s="14">
        <v>2642456</v>
      </c>
      <c r="I769" s="14">
        <v>1335673</v>
      </c>
      <c r="J769" s="14">
        <v>0</v>
      </c>
      <c r="K769" s="14">
        <v>-38420</v>
      </c>
      <c r="L769" s="14">
        <v>-249361</v>
      </c>
      <c r="M769" s="14">
        <v>-236280</v>
      </c>
      <c r="N769" s="14">
        <v>7238</v>
      </c>
      <c r="O769" s="14">
        <v>-18</v>
      </c>
      <c r="P769" s="14">
        <v>-1346149</v>
      </c>
      <c r="Q769" s="14">
        <v>7302</v>
      </c>
      <c r="R769" s="14">
        <v>2455</v>
      </c>
      <c r="S769" s="14">
        <v>844456</v>
      </c>
      <c r="T769" s="14">
        <v>2969352</v>
      </c>
    </row>
    <row r="770" spans="2:20" x14ac:dyDescent="0.25">
      <c r="B770" s="1">
        <v>4</v>
      </c>
      <c r="C770" t="s">
        <v>29</v>
      </c>
      <c r="D770" s="31">
        <v>1040</v>
      </c>
      <c r="E770" s="1" t="s">
        <v>1531</v>
      </c>
      <c r="F770" s="1" t="s">
        <v>27</v>
      </c>
      <c r="G770" s="30" t="s">
        <v>1532</v>
      </c>
      <c r="H770" s="14">
        <v>233748</v>
      </c>
      <c r="I770" s="14">
        <v>118152</v>
      </c>
      <c r="J770" s="14">
        <v>0</v>
      </c>
      <c r="K770" s="14">
        <v>-3399</v>
      </c>
      <c r="L770" s="14">
        <v>-22058</v>
      </c>
      <c r="M770" s="14">
        <v>-20901</v>
      </c>
      <c r="N770" s="14">
        <v>640</v>
      </c>
      <c r="O770" s="14">
        <v>1</v>
      </c>
      <c r="P770" s="14">
        <v>-119079</v>
      </c>
      <c r="Q770" s="14">
        <v>646</v>
      </c>
      <c r="R770" s="14">
        <v>217</v>
      </c>
      <c r="S770" s="14">
        <v>167285</v>
      </c>
      <c r="T770" s="14">
        <v>355252</v>
      </c>
    </row>
    <row r="771" spans="2:20" x14ac:dyDescent="0.25">
      <c r="B771" s="1">
        <v>4</v>
      </c>
      <c r="C771" t="s">
        <v>29</v>
      </c>
      <c r="D771" s="31">
        <v>1041</v>
      </c>
      <c r="E771" s="1" t="s">
        <v>1533</v>
      </c>
      <c r="F771" s="1" t="s">
        <v>27</v>
      </c>
      <c r="G771" s="30" t="s">
        <v>1534</v>
      </c>
      <c r="H771" s="14">
        <v>229559</v>
      </c>
      <c r="I771" s="14">
        <v>116034</v>
      </c>
      <c r="J771" s="14">
        <v>0</v>
      </c>
      <c r="K771" s="14">
        <v>-3338</v>
      </c>
      <c r="L771" s="14">
        <v>-21663</v>
      </c>
      <c r="M771" s="14">
        <v>-20526</v>
      </c>
      <c r="N771" s="14">
        <v>629</v>
      </c>
      <c r="O771" s="14">
        <v>-2</v>
      </c>
      <c r="P771" s="14">
        <v>-116944</v>
      </c>
      <c r="Q771" s="14">
        <v>634</v>
      </c>
      <c r="R771" s="14">
        <v>213</v>
      </c>
      <c r="S771" s="14">
        <v>-21094</v>
      </c>
      <c r="T771" s="14">
        <v>163502</v>
      </c>
    </row>
    <row r="772" spans="2:20" x14ac:dyDescent="0.25">
      <c r="B772" s="1">
        <v>4</v>
      </c>
      <c r="C772" t="s">
        <v>29</v>
      </c>
      <c r="D772" s="31">
        <v>1042</v>
      </c>
      <c r="E772" s="1" t="s">
        <v>1535</v>
      </c>
      <c r="F772" s="1" t="s">
        <v>27</v>
      </c>
      <c r="G772" s="30" t="s">
        <v>1536</v>
      </c>
      <c r="H772" s="14">
        <v>521292</v>
      </c>
      <c r="I772" s="14">
        <v>263496</v>
      </c>
      <c r="J772" s="14">
        <v>0</v>
      </c>
      <c r="K772" s="14">
        <v>-7579</v>
      </c>
      <c r="L772" s="14">
        <v>-49193</v>
      </c>
      <c r="M772" s="14">
        <v>-46612</v>
      </c>
      <c r="N772" s="14">
        <v>1428</v>
      </c>
      <c r="O772" s="14">
        <v>-5</v>
      </c>
      <c r="P772" s="14">
        <v>-265563</v>
      </c>
      <c r="Q772" s="14">
        <v>1441</v>
      </c>
      <c r="R772" s="14">
        <v>484</v>
      </c>
      <c r="S772" s="14">
        <v>-66469</v>
      </c>
      <c r="T772" s="14">
        <v>352720</v>
      </c>
    </row>
    <row r="773" spans="2:20" x14ac:dyDescent="0.25">
      <c r="B773" s="1">
        <v>4</v>
      </c>
      <c r="C773" t="s">
        <v>29</v>
      </c>
      <c r="D773" s="31">
        <v>1044</v>
      </c>
      <c r="E773" s="1" t="s">
        <v>1537</v>
      </c>
      <c r="F773" s="1" t="s">
        <v>27</v>
      </c>
      <c r="G773" s="30" t="s">
        <v>1538</v>
      </c>
      <c r="H773" s="14">
        <v>234621</v>
      </c>
      <c r="I773" s="14">
        <v>118593</v>
      </c>
      <c r="J773" s="14">
        <v>0</v>
      </c>
      <c r="K773" s="14">
        <v>-3411</v>
      </c>
      <c r="L773" s="14">
        <v>-22140</v>
      </c>
      <c r="M773" s="14">
        <v>-20979</v>
      </c>
      <c r="N773" s="14">
        <v>643</v>
      </c>
      <c r="O773" s="14">
        <v>-1</v>
      </c>
      <c r="P773" s="14">
        <v>-119523</v>
      </c>
      <c r="Q773" s="14">
        <v>648</v>
      </c>
      <c r="R773" s="14">
        <v>218</v>
      </c>
      <c r="S773" s="14">
        <v>23785</v>
      </c>
      <c r="T773" s="14">
        <v>212454</v>
      </c>
    </row>
    <row r="774" spans="2:20" x14ac:dyDescent="0.25">
      <c r="B774" s="1">
        <v>4</v>
      </c>
      <c r="C774" t="s">
        <v>29</v>
      </c>
      <c r="D774" s="31">
        <v>593</v>
      </c>
      <c r="E774" s="1" t="s">
        <v>1539</v>
      </c>
      <c r="F774" s="1" t="s">
        <v>27</v>
      </c>
      <c r="G774" s="30" t="s">
        <v>1540</v>
      </c>
      <c r="H774" s="14">
        <v>407695</v>
      </c>
      <c r="I774" s="14">
        <v>206076</v>
      </c>
      <c r="J774" s="14">
        <v>0</v>
      </c>
      <c r="K774" s="14">
        <v>-5928</v>
      </c>
      <c r="L774" s="14">
        <v>-38473</v>
      </c>
      <c r="M774" s="14">
        <v>-36455</v>
      </c>
      <c r="N774" s="14">
        <v>1117</v>
      </c>
      <c r="O774" s="14">
        <v>-6</v>
      </c>
      <c r="P774" s="14">
        <v>-207692</v>
      </c>
      <c r="Q774" s="14">
        <v>1127</v>
      </c>
      <c r="R774" s="14">
        <v>379</v>
      </c>
      <c r="S774" s="14">
        <v>7114</v>
      </c>
      <c r="T774" s="14">
        <v>334954</v>
      </c>
    </row>
    <row r="775" spans="2:20" x14ac:dyDescent="0.25">
      <c r="B775" s="1">
        <v>4</v>
      </c>
      <c r="C775" t="s">
        <v>29</v>
      </c>
      <c r="D775" s="31">
        <v>1045</v>
      </c>
      <c r="E775" s="1" t="s">
        <v>1541</v>
      </c>
      <c r="F775" s="1" t="s">
        <v>27</v>
      </c>
      <c r="G775" s="30" t="s">
        <v>1542</v>
      </c>
      <c r="H775" s="14">
        <v>146566</v>
      </c>
      <c r="I775" s="14">
        <v>74084</v>
      </c>
      <c r="J775" s="14">
        <v>0</v>
      </c>
      <c r="K775" s="14">
        <v>-2131</v>
      </c>
      <c r="L775" s="14">
        <v>-13831</v>
      </c>
      <c r="M775" s="14">
        <v>-13105</v>
      </c>
      <c r="N775" s="14">
        <v>401</v>
      </c>
      <c r="O775" s="14">
        <v>0</v>
      </c>
      <c r="P775" s="14">
        <v>-74665</v>
      </c>
      <c r="Q775" s="14">
        <v>405</v>
      </c>
      <c r="R775" s="14">
        <v>136</v>
      </c>
      <c r="S775" s="14">
        <v>41605</v>
      </c>
      <c r="T775" s="14">
        <v>159465</v>
      </c>
    </row>
    <row r="776" spans="2:20" x14ac:dyDescent="0.25">
      <c r="B776" s="1">
        <v>4</v>
      </c>
      <c r="C776" t="s">
        <v>29</v>
      </c>
      <c r="D776" s="31">
        <v>1966</v>
      </c>
      <c r="E776" s="1" t="s">
        <v>1543</v>
      </c>
      <c r="F776" s="1" t="s">
        <v>27</v>
      </c>
      <c r="G776" s="30" t="s">
        <v>1544</v>
      </c>
      <c r="H776" s="14">
        <v>11446</v>
      </c>
      <c r="I776" s="14">
        <v>5785</v>
      </c>
      <c r="J776" s="14">
        <v>0</v>
      </c>
      <c r="K776" s="14">
        <v>-166</v>
      </c>
      <c r="L776" s="14">
        <v>-1080</v>
      </c>
      <c r="M776" s="14">
        <v>-1023</v>
      </c>
      <c r="N776" s="14">
        <v>31</v>
      </c>
      <c r="O776" s="14">
        <v>1</v>
      </c>
      <c r="P776" s="14">
        <v>-5831</v>
      </c>
      <c r="Q776" s="14">
        <v>32</v>
      </c>
      <c r="R776" s="14">
        <v>11</v>
      </c>
      <c r="S776" s="14">
        <v>5574</v>
      </c>
      <c r="T776" s="14">
        <v>14780</v>
      </c>
    </row>
    <row r="777" spans="2:20" x14ac:dyDescent="0.25">
      <c r="B777" s="1">
        <v>4</v>
      </c>
      <c r="C777" t="s">
        <v>29</v>
      </c>
      <c r="D777" s="31">
        <v>1047</v>
      </c>
      <c r="E777" s="1" t="s">
        <v>1545</v>
      </c>
      <c r="F777" s="1" t="s">
        <v>27</v>
      </c>
      <c r="G777" s="30" t="s">
        <v>1546</v>
      </c>
      <c r="H777" s="14">
        <v>321667</v>
      </c>
      <c r="I777" s="14">
        <v>162592</v>
      </c>
      <c r="J777" s="14">
        <v>0</v>
      </c>
      <c r="K777" s="14">
        <v>-4677</v>
      </c>
      <c r="L777" s="14">
        <v>-30355</v>
      </c>
      <c r="M777" s="14">
        <v>-28762</v>
      </c>
      <c r="N777" s="14">
        <v>881</v>
      </c>
      <c r="O777" s="14">
        <v>-2</v>
      </c>
      <c r="P777" s="14">
        <v>-163867</v>
      </c>
      <c r="Q777" s="14">
        <v>889</v>
      </c>
      <c r="R777" s="14">
        <v>299</v>
      </c>
      <c r="S777" s="14">
        <v>-21816</v>
      </c>
      <c r="T777" s="14">
        <v>236849</v>
      </c>
    </row>
    <row r="778" spans="2:20" x14ac:dyDescent="0.25">
      <c r="B778" s="1">
        <v>4</v>
      </c>
      <c r="C778" t="s">
        <v>29</v>
      </c>
      <c r="D778" s="31">
        <v>1048</v>
      </c>
      <c r="E778" s="1" t="s">
        <v>1547</v>
      </c>
      <c r="F778" s="1" t="s">
        <v>27</v>
      </c>
      <c r="G778" s="30" t="s">
        <v>1548</v>
      </c>
      <c r="H778" s="14">
        <v>86904</v>
      </c>
      <c r="I778" s="14">
        <v>43927</v>
      </c>
      <c r="J778" s="14">
        <v>0</v>
      </c>
      <c r="K778" s="14">
        <v>-1264</v>
      </c>
      <c r="L778" s="14">
        <v>-8201</v>
      </c>
      <c r="M778" s="14">
        <v>-7771</v>
      </c>
      <c r="N778" s="14">
        <v>238</v>
      </c>
      <c r="O778" s="14">
        <v>-2</v>
      </c>
      <c r="P778" s="14">
        <v>-44271</v>
      </c>
      <c r="Q778" s="14">
        <v>240</v>
      </c>
      <c r="R778" s="14">
        <v>81</v>
      </c>
      <c r="S778" s="14">
        <v>-21274</v>
      </c>
      <c r="T778" s="14">
        <v>48607</v>
      </c>
    </row>
    <row r="779" spans="2:20" x14ac:dyDescent="0.25">
      <c r="B779" s="1">
        <v>4</v>
      </c>
      <c r="C779" t="s">
        <v>29</v>
      </c>
      <c r="D779" s="31">
        <v>1050</v>
      </c>
      <c r="E779" s="1" t="s">
        <v>1549</v>
      </c>
      <c r="F779" s="1" t="s">
        <v>27</v>
      </c>
      <c r="G779" s="30" t="s">
        <v>1550</v>
      </c>
      <c r="H779" s="14">
        <v>90995</v>
      </c>
      <c r="I779" s="14">
        <v>45995</v>
      </c>
      <c r="J779" s="14">
        <v>0</v>
      </c>
      <c r="K779" s="14">
        <v>-1323</v>
      </c>
      <c r="L779" s="14">
        <v>-8587</v>
      </c>
      <c r="M779" s="14">
        <v>-8136</v>
      </c>
      <c r="N779" s="14">
        <v>249</v>
      </c>
      <c r="O779" s="14">
        <v>-2</v>
      </c>
      <c r="P779" s="14">
        <v>-46356</v>
      </c>
      <c r="Q779" s="14">
        <v>251</v>
      </c>
      <c r="R779" s="14">
        <v>85</v>
      </c>
      <c r="S779" s="14">
        <v>15240</v>
      </c>
      <c r="T779" s="14">
        <v>88411</v>
      </c>
    </row>
    <row r="780" spans="2:20" x14ac:dyDescent="0.25">
      <c r="B780" s="1">
        <v>4</v>
      </c>
      <c r="C780" t="s">
        <v>29</v>
      </c>
      <c r="D780" s="31">
        <v>1052</v>
      </c>
      <c r="E780" s="1" t="s">
        <v>1551</v>
      </c>
      <c r="F780" s="1" t="s">
        <v>27</v>
      </c>
      <c r="G780" s="30" t="s">
        <v>1552</v>
      </c>
      <c r="H780" s="14">
        <v>624748</v>
      </c>
      <c r="I780" s="14">
        <v>315789</v>
      </c>
      <c r="J780" s="14">
        <v>0</v>
      </c>
      <c r="K780" s="14">
        <v>-9084</v>
      </c>
      <c r="L780" s="14">
        <v>-58956</v>
      </c>
      <c r="M780" s="14">
        <v>-55863</v>
      </c>
      <c r="N780" s="14">
        <v>1711</v>
      </c>
      <c r="O780" s="14">
        <v>-4</v>
      </c>
      <c r="P780" s="14">
        <v>-318266</v>
      </c>
      <c r="Q780" s="14">
        <v>1726</v>
      </c>
      <c r="R780" s="14">
        <v>580</v>
      </c>
      <c r="S780" s="14">
        <v>-92999</v>
      </c>
      <c r="T780" s="14">
        <v>409382</v>
      </c>
    </row>
    <row r="781" spans="2:20" x14ac:dyDescent="0.25">
      <c r="B781" s="1">
        <v>4</v>
      </c>
      <c r="C781" t="s">
        <v>29</v>
      </c>
      <c r="D781" s="31">
        <v>1054</v>
      </c>
      <c r="E781" s="1" t="s">
        <v>1553</v>
      </c>
      <c r="F781" s="1" t="s">
        <v>27</v>
      </c>
      <c r="G781" s="30" t="s">
        <v>1554</v>
      </c>
      <c r="H781" s="14">
        <v>251869</v>
      </c>
      <c r="I781" s="14">
        <v>127311</v>
      </c>
      <c r="J781" s="14">
        <v>0</v>
      </c>
      <c r="K781" s="14">
        <v>-3662</v>
      </c>
      <c r="L781" s="14">
        <v>-23768</v>
      </c>
      <c r="M781" s="14">
        <v>-22521</v>
      </c>
      <c r="N781" s="14">
        <v>690</v>
      </c>
      <c r="O781" s="14">
        <v>-1</v>
      </c>
      <c r="P781" s="14">
        <v>-128310</v>
      </c>
      <c r="Q781" s="14">
        <v>696</v>
      </c>
      <c r="R781" s="14">
        <v>234</v>
      </c>
      <c r="S781" s="14">
        <v>135567</v>
      </c>
      <c r="T781" s="14">
        <v>338105</v>
      </c>
    </row>
    <row r="782" spans="2:20" x14ac:dyDescent="0.25">
      <c r="B782" s="1">
        <v>4</v>
      </c>
      <c r="C782" t="s">
        <v>29</v>
      </c>
      <c r="D782" s="31">
        <v>1999</v>
      </c>
      <c r="E782" s="1" t="s">
        <v>1555</v>
      </c>
      <c r="F782" s="1" t="s">
        <v>27</v>
      </c>
      <c r="G782" s="30" t="s">
        <v>1556</v>
      </c>
      <c r="H782" s="14">
        <v>84938</v>
      </c>
      <c r="I782" s="14">
        <v>42933</v>
      </c>
      <c r="J782" s="14">
        <v>0</v>
      </c>
      <c r="K782" s="14">
        <v>-1235</v>
      </c>
      <c r="L782" s="14">
        <v>-8015</v>
      </c>
      <c r="M782" s="14">
        <v>-7595</v>
      </c>
      <c r="N782" s="14">
        <v>233</v>
      </c>
      <c r="O782" s="14">
        <v>-2</v>
      </c>
      <c r="P782" s="14">
        <v>-43270</v>
      </c>
      <c r="Q782" s="14">
        <v>235</v>
      </c>
      <c r="R782" s="14">
        <v>79</v>
      </c>
      <c r="S782" s="14">
        <v>14289</v>
      </c>
      <c r="T782" s="14">
        <v>82590</v>
      </c>
    </row>
    <row r="783" spans="2:20" x14ac:dyDescent="0.25">
      <c r="B783" s="1">
        <v>4</v>
      </c>
      <c r="C783" t="s">
        <v>29</v>
      </c>
      <c r="D783" s="31">
        <v>1055</v>
      </c>
      <c r="E783" s="1" t="s">
        <v>1557</v>
      </c>
      <c r="F783" s="1" t="s">
        <v>27</v>
      </c>
      <c r="G783" s="30" t="s">
        <v>1558</v>
      </c>
      <c r="H783" s="14">
        <v>1122538</v>
      </c>
      <c r="I783" s="14">
        <v>567405</v>
      </c>
      <c r="J783" s="14">
        <v>0</v>
      </c>
      <c r="K783" s="14">
        <v>-16321</v>
      </c>
      <c r="L783" s="14">
        <v>-105931</v>
      </c>
      <c r="M783" s="14">
        <v>-100374</v>
      </c>
      <c r="N783" s="14">
        <v>3075</v>
      </c>
      <c r="O783" s="14">
        <v>-9</v>
      </c>
      <c r="P783" s="14">
        <v>-571856</v>
      </c>
      <c r="Q783" s="14">
        <v>3102</v>
      </c>
      <c r="R783" s="14">
        <v>1043</v>
      </c>
      <c r="S783" s="14">
        <v>-119220</v>
      </c>
      <c r="T783" s="14">
        <v>783452</v>
      </c>
    </row>
    <row r="784" spans="2:20" x14ac:dyDescent="0.25">
      <c r="B784" s="1">
        <v>4</v>
      </c>
      <c r="C784" t="s">
        <v>29</v>
      </c>
      <c r="D784" s="31">
        <v>1056</v>
      </c>
      <c r="E784" s="1" t="s">
        <v>1559</v>
      </c>
      <c r="F784" s="1" t="s">
        <v>27</v>
      </c>
      <c r="G784" s="30" t="s">
        <v>1560</v>
      </c>
      <c r="H784" s="14">
        <v>205146</v>
      </c>
      <c r="I784" s="14">
        <v>103694</v>
      </c>
      <c r="J784" s="14">
        <v>0</v>
      </c>
      <c r="K784" s="14">
        <v>-2983</v>
      </c>
      <c r="L784" s="14">
        <v>-19359</v>
      </c>
      <c r="M784" s="14">
        <v>-18343</v>
      </c>
      <c r="N784" s="14">
        <v>562</v>
      </c>
      <c r="O784" s="14">
        <v>1</v>
      </c>
      <c r="P784" s="14">
        <v>-104508</v>
      </c>
      <c r="Q784" s="14">
        <v>567</v>
      </c>
      <c r="R784" s="14">
        <v>191</v>
      </c>
      <c r="S784" s="14">
        <v>-9394</v>
      </c>
      <c r="T784" s="14">
        <v>155574</v>
      </c>
    </row>
    <row r="785" spans="2:20" x14ac:dyDescent="0.25">
      <c r="B785" s="1">
        <v>4</v>
      </c>
      <c r="C785" t="s">
        <v>29</v>
      </c>
      <c r="D785" s="31">
        <v>1739</v>
      </c>
      <c r="E785" s="1" t="s">
        <v>1561</v>
      </c>
      <c r="F785" s="1" t="s">
        <v>27</v>
      </c>
      <c r="G785" s="30" t="s">
        <v>1562</v>
      </c>
      <c r="H785" s="14">
        <v>237093</v>
      </c>
      <c r="I785" s="14">
        <v>119842</v>
      </c>
      <c r="J785" s="14">
        <v>0</v>
      </c>
      <c r="K785" s="14">
        <v>-3447</v>
      </c>
      <c r="L785" s="14">
        <v>-22374</v>
      </c>
      <c r="M785" s="14">
        <v>-21200</v>
      </c>
      <c r="N785" s="14">
        <v>649</v>
      </c>
      <c r="O785" s="14">
        <v>-1</v>
      </c>
      <c r="P785" s="14">
        <v>-120782</v>
      </c>
      <c r="Q785" s="14">
        <v>655</v>
      </c>
      <c r="R785" s="14">
        <v>220</v>
      </c>
      <c r="S785" s="14">
        <v>5051</v>
      </c>
      <c r="T785" s="14">
        <v>195706</v>
      </c>
    </row>
    <row r="786" spans="2:20" x14ac:dyDescent="0.25">
      <c r="B786" s="1">
        <v>4</v>
      </c>
      <c r="C786" t="s">
        <v>29</v>
      </c>
      <c r="D786" s="31">
        <v>1801</v>
      </c>
      <c r="E786" s="1" t="s">
        <v>1563</v>
      </c>
      <c r="F786" s="1" t="s">
        <v>27</v>
      </c>
      <c r="G786" s="30" t="s">
        <v>1564</v>
      </c>
      <c r="H786" s="14">
        <v>1091029</v>
      </c>
      <c r="I786" s="14">
        <v>551479</v>
      </c>
      <c r="J786" s="14">
        <v>0</v>
      </c>
      <c r="K786" s="14">
        <v>-15863</v>
      </c>
      <c r="L786" s="14">
        <v>-102957</v>
      </c>
      <c r="M786" s="14">
        <v>-97556</v>
      </c>
      <c r="N786" s="14">
        <v>2988</v>
      </c>
      <c r="O786" s="14">
        <v>-8</v>
      </c>
      <c r="P786" s="14">
        <v>-555804</v>
      </c>
      <c r="Q786" s="14">
        <v>3015</v>
      </c>
      <c r="R786" s="14">
        <v>1013</v>
      </c>
      <c r="S786" s="14">
        <v>103850</v>
      </c>
      <c r="T786" s="14">
        <v>981186</v>
      </c>
    </row>
    <row r="787" spans="2:20" x14ac:dyDescent="0.25">
      <c r="B787" s="1">
        <v>4</v>
      </c>
      <c r="C787" t="s">
        <v>29</v>
      </c>
      <c r="D787" s="31">
        <v>1802</v>
      </c>
      <c r="E787" s="1" t="s">
        <v>1565</v>
      </c>
      <c r="F787" s="1" t="s">
        <v>27</v>
      </c>
      <c r="G787" s="30" t="s">
        <v>1566</v>
      </c>
      <c r="H787" s="14">
        <v>277490</v>
      </c>
      <c r="I787" s="14">
        <v>140262</v>
      </c>
      <c r="J787" s="14">
        <v>0</v>
      </c>
      <c r="K787" s="14">
        <v>-4035</v>
      </c>
      <c r="L787" s="14">
        <v>-26186</v>
      </c>
      <c r="M787" s="14">
        <v>-24812</v>
      </c>
      <c r="N787" s="14">
        <v>760</v>
      </c>
      <c r="O787" s="14">
        <v>-3</v>
      </c>
      <c r="P787" s="14">
        <v>-141362</v>
      </c>
      <c r="Q787" s="14">
        <v>767</v>
      </c>
      <c r="R787" s="14">
        <v>258</v>
      </c>
      <c r="S787" s="14">
        <v>1493</v>
      </c>
      <c r="T787" s="14">
        <v>224632</v>
      </c>
    </row>
    <row r="788" spans="2:20" x14ac:dyDescent="0.25">
      <c r="B788" s="1">
        <v>4</v>
      </c>
      <c r="C788" t="s">
        <v>29</v>
      </c>
      <c r="D788" s="31">
        <v>1803</v>
      </c>
      <c r="E788" s="1" t="s">
        <v>1567</v>
      </c>
      <c r="F788" s="1" t="s">
        <v>27</v>
      </c>
      <c r="G788" s="30" t="s">
        <v>1568</v>
      </c>
      <c r="H788" s="14">
        <v>222968</v>
      </c>
      <c r="I788" s="14">
        <v>112703</v>
      </c>
      <c r="J788" s="14">
        <v>0</v>
      </c>
      <c r="K788" s="14">
        <v>-3242</v>
      </c>
      <c r="L788" s="14">
        <v>-21041</v>
      </c>
      <c r="M788" s="14">
        <v>-19937</v>
      </c>
      <c r="N788" s="14">
        <v>611</v>
      </c>
      <c r="O788" s="14">
        <v>-1</v>
      </c>
      <c r="P788" s="14">
        <v>-113587</v>
      </c>
      <c r="Q788" s="14">
        <v>616</v>
      </c>
      <c r="R788" s="14">
        <v>207</v>
      </c>
      <c r="S788" s="14">
        <v>11518</v>
      </c>
      <c r="T788" s="14">
        <v>190815</v>
      </c>
    </row>
    <row r="789" spans="2:20" x14ac:dyDescent="0.25">
      <c r="B789" s="1">
        <v>4</v>
      </c>
      <c r="C789" t="s">
        <v>29</v>
      </c>
      <c r="D789" s="31">
        <v>1804</v>
      </c>
      <c r="E789" s="1" t="s">
        <v>1569</v>
      </c>
      <c r="F789" s="1" t="s">
        <v>27</v>
      </c>
      <c r="G789" s="30" t="s">
        <v>1570</v>
      </c>
      <c r="H789" s="14">
        <v>765094</v>
      </c>
      <c r="I789" s="14">
        <v>386729</v>
      </c>
      <c r="J789" s="14">
        <v>0</v>
      </c>
      <c r="K789" s="14">
        <v>-11124</v>
      </c>
      <c r="L789" s="14">
        <v>-72200</v>
      </c>
      <c r="M789" s="14">
        <v>-68412</v>
      </c>
      <c r="N789" s="14">
        <v>2096</v>
      </c>
      <c r="O789" s="14">
        <v>-5</v>
      </c>
      <c r="P789" s="14">
        <v>-389763</v>
      </c>
      <c r="Q789" s="14">
        <v>2114</v>
      </c>
      <c r="R789" s="14">
        <v>711</v>
      </c>
      <c r="S789" s="14">
        <v>-99619</v>
      </c>
      <c r="T789" s="14">
        <v>515621</v>
      </c>
    </row>
    <row r="790" spans="2:20" x14ac:dyDescent="0.25">
      <c r="B790" s="1">
        <v>4</v>
      </c>
      <c r="C790" t="s">
        <v>29</v>
      </c>
      <c r="D790" s="31">
        <v>1805</v>
      </c>
      <c r="E790" s="1" t="s">
        <v>1571</v>
      </c>
      <c r="F790" s="1" t="s">
        <v>27</v>
      </c>
      <c r="G790" s="30" t="s">
        <v>1572</v>
      </c>
      <c r="H790" s="14">
        <v>260239</v>
      </c>
      <c r="I790" s="14">
        <v>131542</v>
      </c>
      <c r="J790" s="14">
        <v>0</v>
      </c>
      <c r="K790" s="14">
        <v>-3784</v>
      </c>
      <c r="L790" s="14">
        <v>-24558</v>
      </c>
      <c r="M790" s="14">
        <v>-23270</v>
      </c>
      <c r="N790" s="14">
        <v>713</v>
      </c>
      <c r="O790" s="14">
        <v>0</v>
      </c>
      <c r="P790" s="14">
        <v>-132574</v>
      </c>
      <c r="Q790" s="14">
        <v>719</v>
      </c>
      <c r="R790" s="14">
        <v>242</v>
      </c>
      <c r="S790" s="14">
        <v>-27591</v>
      </c>
      <c r="T790" s="14">
        <v>181678</v>
      </c>
    </row>
    <row r="791" spans="2:20" x14ac:dyDescent="0.25">
      <c r="B791" s="1">
        <v>4</v>
      </c>
      <c r="C791" t="s">
        <v>29</v>
      </c>
      <c r="D791" s="31">
        <v>1806</v>
      </c>
      <c r="E791" s="1" t="s">
        <v>1573</v>
      </c>
      <c r="F791" s="1" t="s">
        <v>27</v>
      </c>
      <c r="G791" s="30" t="s">
        <v>1574</v>
      </c>
      <c r="H791" s="14">
        <v>365939</v>
      </c>
      <c r="I791" s="14">
        <v>184970</v>
      </c>
      <c r="J791" s="14">
        <v>0</v>
      </c>
      <c r="K791" s="14">
        <v>-5321</v>
      </c>
      <c r="L791" s="14">
        <v>-34533</v>
      </c>
      <c r="M791" s="14">
        <v>-32721</v>
      </c>
      <c r="N791" s="14">
        <v>1002</v>
      </c>
      <c r="O791" s="14">
        <v>-3</v>
      </c>
      <c r="P791" s="14">
        <v>-186421</v>
      </c>
      <c r="Q791" s="14">
        <v>1011</v>
      </c>
      <c r="R791" s="14">
        <v>340</v>
      </c>
      <c r="S791" s="14">
        <v>-52243</v>
      </c>
      <c r="T791" s="14">
        <v>242020</v>
      </c>
    </row>
    <row r="792" spans="2:20" x14ac:dyDescent="0.25">
      <c r="B792" s="1">
        <v>4</v>
      </c>
      <c r="C792" t="s">
        <v>29</v>
      </c>
      <c r="D792" s="31">
        <v>1807</v>
      </c>
      <c r="E792" s="1" t="s">
        <v>1575</v>
      </c>
      <c r="F792" s="1" t="s">
        <v>27</v>
      </c>
      <c r="G792" s="30" t="s">
        <v>1576</v>
      </c>
      <c r="H792" s="14">
        <v>823830</v>
      </c>
      <c r="I792" s="14">
        <v>416418</v>
      </c>
      <c r="J792" s="14">
        <v>0</v>
      </c>
      <c r="K792" s="14">
        <v>-11978</v>
      </c>
      <c r="L792" s="14">
        <v>-77742</v>
      </c>
      <c r="M792" s="14">
        <v>-73664</v>
      </c>
      <c r="N792" s="14">
        <v>2257</v>
      </c>
      <c r="O792" s="14">
        <v>-6</v>
      </c>
      <c r="P792" s="14">
        <v>-419685</v>
      </c>
      <c r="Q792" s="14">
        <v>2277</v>
      </c>
      <c r="R792" s="14">
        <v>765</v>
      </c>
      <c r="S792" s="14">
        <v>-1657</v>
      </c>
      <c r="T792" s="14">
        <v>660815</v>
      </c>
    </row>
    <row r="793" spans="2:20" x14ac:dyDescent="0.25">
      <c r="B793" s="1">
        <v>4</v>
      </c>
      <c r="C793" t="s">
        <v>29</v>
      </c>
      <c r="D793" s="31">
        <v>1808</v>
      </c>
      <c r="E793" s="1" t="s">
        <v>1577</v>
      </c>
      <c r="F793" s="1" t="s">
        <v>27</v>
      </c>
      <c r="G793" s="30" t="s">
        <v>1578</v>
      </c>
      <c r="H793" s="14">
        <v>227898</v>
      </c>
      <c r="I793" s="14">
        <v>115195</v>
      </c>
      <c r="J793" s="14">
        <v>0</v>
      </c>
      <c r="K793" s="14">
        <v>-3314</v>
      </c>
      <c r="L793" s="14">
        <v>-21506</v>
      </c>
      <c r="M793" s="14">
        <v>-20378</v>
      </c>
      <c r="N793" s="14">
        <v>624</v>
      </c>
      <c r="O793" s="14">
        <v>-6</v>
      </c>
      <c r="P793" s="14">
        <v>-116098</v>
      </c>
      <c r="Q793" s="14">
        <v>630</v>
      </c>
      <c r="R793" s="14">
        <v>212</v>
      </c>
      <c r="S793" s="14">
        <v>392</v>
      </c>
      <c r="T793" s="14">
        <v>183649</v>
      </c>
    </row>
    <row r="794" spans="2:20" x14ac:dyDescent="0.25">
      <c r="B794" s="1">
        <v>4</v>
      </c>
      <c r="C794" t="s">
        <v>29</v>
      </c>
      <c r="D794" s="31">
        <v>1809</v>
      </c>
      <c r="E794" s="1" t="s">
        <v>1579</v>
      </c>
      <c r="F794" s="1" t="s">
        <v>27</v>
      </c>
      <c r="G794" s="30" t="s">
        <v>1580</v>
      </c>
      <c r="H794" s="14">
        <v>158956</v>
      </c>
      <c r="I794" s="14">
        <v>80347</v>
      </c>
      <c r="J794" s="14">
        <v>0</v>
      </c>
      <c r="K794" s="14">
        <v>-2311</v>
      </c>
      <c r="L794" s="14">
        <v>-15000</v>
      </c>
      <c r="M794" s="14">
        <v>-14213</v>
      </c>
      <c r="N794" s="14">
        <v>435</v>
      </c>
      <c r="O794" s="14">
        <v>1</v>
      </c>
      <c r="P794" s="14">
        <v>-80977</v>
      </c>
      <c r="Q794" s="14">
        <v>439</v>
      </c>
      <c r="R794" s="14">
        <v>148</v>
      </c>
      <c r="S794" s="14">
        <v>17483</v>
      </c>
      <c r="T794" s="14">
        <v>145308</v>
      </c>
    </row>
    <row r="795" spans="2:20" x14ac:dyDescent="0.25">
      <c r="B795" s="1">
        <v>4</v>
      </c>
      <c r="C795" t="s">
        <v>29</v>
      </c>
      <c r="D795" s="31">
        <v>1810</v>
      </c>
      <c r="E795" s="1" t="s">
        <v>1581</v>
      </c>
      <c r="F795" s="1" t="s">
        <v>27</v>
      </c>
      <c r="G795" s="30" t="s">
        <v>1582</v>
      </c>
      <c r="H795" s="14">
        <v>1200094</v>
      </c>
      <c r="I795" s="14">
        <v>606607</v>
      </c>
      <c r="J795" s="14">
        <v>0</v>
      </c>
      <c r="K795" s="14">
        <v>-17449</v>
      </c>
      <c r="L795" s="14">
        <v>-113249</v>
      </c>
      <c r="M795" s="14">
        <v>-107309</v>
      </c>
      <c r="N795" s="14">
        <v>3287</v>
      </c>
      <c r="O795" s="14">
        <v>-10</v>
      </c>
      <c r="P795" s="14">
        <v>-611365</v>
      </c>
      <c r="Q795" s="14">
        <v>3316</v>
      </c>
      <c r="R795" s="14">
        <v>1115</v>
      </c>
      <c r="S795" s="14">
        <v>-28119</v>
      </c>
      <c r="T795" s="14">
        <v>936918</v>
      </c>
    </row>
    <row r="796" spans="2:20" x14ac:dyDescent="0.25">
      <c r="B796" s="1">
        <v>4</v>
      </c>
      <c r="C796" t="s">
        <v>29</v>
      </c>
      <c r="D796" s="31">
        <v>1811</v>
      </c>
      <c r="E796" s="1" t="s">
        <v>1583</v>
      </c>
      <c r="F796" s="1" t="s">
        <v>27</v>
      </c>
      <c r="G796" s="30" t="s">
        <v>1584</v>
      </c>
      <c r="H796" s="14">
        <v>606828</v>
      </c>
      <c r="I796" s="14">
        <v>306731</v>
      </c>
      <c r="J796" s="14">
        <v>0</v>
      </c>
      <c r="K796" s="14">
        <v>-8823</v>
      </c>
      <c r="L796" s="14">
        <v>-57265</v>
      </c>
      <c r="M796" s="14">
        <v>-54261</v>
      </c>
      <c r="N796" s="14">
        <v>1662</v>
      </c>
      <c r="O796" s="14">
        <v>-3</v>
      </c>
      <c r="P796" s="14">
        <v>-309137</v>
      </c>
      <c r="Q796" s="14">
        <v>1677</v>
      </c>
      <c r="R796" s="14">
        <v>564</v>
      </c>
      <c r="S796" s="14">
        <v>-888</v>
      </c>
      <c r="T796" s="14">
        <v>487085</v>
      </c>
    </row>
    <row r="797" spans="2:20" x14ac:dyDescent="0.25">
      <c r="B797" s="1">
        <v>4</v>
      </c>
      <c r="C797" t="s">
        <v>29</v>
      </c>
      <c r="D797" s="31">
        <v>1812</v>
      </c>
      <c r="E797" s="1" t="s">
        <v>1585</v>
      </c>
      <c r="F797" s="1" t="s">
        <v>27</v>
      </c>
      <c r="G797" s="30" t="s">
        <v>1586</v>
      </c>
      <c r="H797" s="14">
        <v>412516</v>
      </c>
      <c r="I797" s="14">
        <v>208513</v>
      </c>
      <c r="J797" s="14">
        <v>0</v>
      </c>
      <c r="K797" s="14">
        <v>-5998</v>
      </c>
      <c r="L797" s="14">
        <v>-38928</v>
      </c>
      <c r="M797" s="14">
        <v>-36886</v>
      </c>
      <c r="N797" s="14">
        <v>1130</v>
      </c>
      <c r="O797" s="14">
        <v>-3</v>
      </c>
      <c r="P797" s="14">
        <v>-210149</v>
      </c>
      <c r="Q797" s="14">
        <v>1140</v>
      </c>
      <c r="R797" s="14">
        <v>383</v>
      </c>
      <c r="S797" s="14">
        <v>41778</v>
      </c>
      <c r="T797" s="14">
        <v>373496</v>
      </c>
    </row>
    <row r="798" spans="2:20" x14ac:dyDescent="0.25">
      <c r="B798" s="1">
        <v>4</v>
      </c>
      <c r="C798" t="s">
        <v>29</v>
      </c>
      <c r="D798" s="31">
        <v>1813</v>
      </c>
      <c r="E798" s="1" t="s">
        <v>1587</v>
      </c>
      <c r="F798" s="1" t="s">
        <v>27</v>
      </c>
      <c r="G798" s="30" t="s">
        <v>1588</v>
      </c>
      <c r="H798" s="14">
        <v>678024</v>
      </c>
      <c r="I798" s="14">
        <v>342719</v>
      </c>
      <c r="J798" s="14">
        <v>0</v>
      </c>
      <c r="K798" s="14">
        <v>-9858</v>
      </c>
      <c r="L798" s="14">
        <v>-63983</v>
      </c>
      <c r="M798" s="14">
        <v>-60627</v>
      </c>
      <c r="N798" s="14">
        <v>1857</v>
      </c>
      <c r="O798" s="14">
        <v>-6</v>
      </c>
      <c r="P798" s="14">
        <v>-345407</v>
      </c>
      <c r="Q798" s="14">
        <v>1874</v>
      </c>
      <c r="R798" s="14">
        <v>630</v>
      </c>
      <c r="S798" s="14">
        <v>68568</v>
      </c>
      <c r="T798" s="14">
        <v>613791</v>
      </c>
    </row>
    <row r="799" spans="2:20" x14ac:dyDescent="0.25">
      <c r="B799" s="1">
        <v>4</v>
      </c>
      <c r="C799" t="s">
        <v>29</v>
      </c>
      <c r="D799" s="31">
        <v>1814</v>
      </c>
      <c r="E799" s="1" t="s">
        <v>1589</v>
      </c>
      <c r="F799" s="1" t="s">
        <v>27</v>
      </c>
      <c r="G799" s="30" t="s">
        <v>1590</v>
      </c>
      <c r="H799" s="14">
        <v>273885</v>
      </c>
      <c r="I799" s="14">
        <v>138439</v>
      </c>
      <c r="J799" s="14">
        <v>0</v>
      </c>
      <c r="K799" s="14">
        <v>-3982</v>
      </c>
      <c r="L799" s="14">
        <v>-25846</v>
      </c>
      <c r="M799" s="14">
        <v>-24490</v>
      </c>
      <c r="N799" s="14">
        <v>750</v>
      </c>
      <c r="O799" s="14">
        <v>-2</v>
      </c>
      <c r="P799" s="14">
        <v>-139525</v>
      </c>
      <c r="Q799" s="14">
        <v>757</v>
      </c>
      <c r="R799" s="14">
        <v>254</v>
      </c>
      <c r="S799" s="14">
        <v>65075</v>
      </c>
      <c r="T799" s="14">
        <v>285315</v>
      </c>
    </row>
    <row r="800" spans="2:20" x14ac:dyDescent="0.25">
      <c r="B800" s="1">
        <v>4</v>
      </c>
      <c r="C800" t="s">
        <v>29</v>
      </c>
      <c r="D800" s="31">
        <v>1815</v>
      </c>
      <c r="E800" s="1" t="s">
        <v>1591</v>
      </c>
      <c r="F800" s="1" t="s">
        <v>27</v>
      </c>
      <c r="G800" s="30" t="s">
        <v>1592</v>
      </c>
      <c r="H800" s="14">
        <v>186411</v>
      </c>
      <c r="I800" s="14">
        <v>94224</v>
      </c>
      <c r="J800" s="14">
        <v>0</v>
      </c>
      <c r="K800" s="14">
        <v>-2710</v>
      </c>
      <c r="L800" s="14">
        <v>-17591</v>
      </c>
      <c r="M800" s="14">
        <v>-16668</v>
      </c>
      <c r="N800" s="14">
        <v>511</v>
      </c>
      <c r="O800" s="14">
        <v>-1</v>
      </c>
      <c r="P800" s="14">
        <v>-94963</v>
      </c>
      <c r="Q800" s="14">
        <v>515</v>
      </c>
      <c r="R800" s="14">
        <v>173</v>
      </c>
      <c r="S800" s="14">
        <v>-6017</v>
      </c>
      <c r="T800" s="14">
        <v>143884</v>
      </c>
    </row>
    <row r="801" spans="2:20" x14ac:dyDescent="0.25">
      <c r="B801" s="1">
        <v>4</v>
      </c>
      <c r="C801" t="s">
        <v>29</v>
      </c>
      <c r="D801" s="31">
        <v>1816</v>
      </c>
      <c r="E801" s="1" t="s">
        <v>1593</v>
      </c>
      <c r="F801" s="1" t="s">
        <v>27</v>
      </c>
      <c r="G801" s="30" t="s">
        <v>1594</v>
      </c>
      <c r="H801" s="14">
        <v>734183</v>
      </c>
      <c r="I801" s="14">
        <v>371105</v>
      </c>
      <c r="J801" s="14">
        <v>0</v>
      </c>
      <c r="K801" s="14">
        <v>-10675</v>
      </c>
      <c r="L801" s="14">
        <v>-69283</v>
      </c>
      <c r="M801" s="14">
        <v>-65648</v>
      </c>
      <c r="N801" s="14">
        <v>2011</v>
      </c>
      <c r="O801" s="14">
        <v>-4</v>
      </c>
      <c r="P801" s="14">
        <v>-374016</v>
      </c>
      <c r="Q801" s="14">
        <v>2029</v>
      </c>
      <c r="R801" s="14">
        <v>682</v>
      </c>
      <c r="S801" s="14">
        <v>-33221</v>
      </c>
      <c r="T801" s="14">
        <v>557163</v>
      </c>
    </row>
    <row r="802" spans="2:20" x14ac:dyDescent="0.25">
      <c r="B802" s="1">
        <v>4</v>
      </c>
      <c r="C802" t="s">
        <v>29</v>
      </c>
      <c r="D802" s="31">
        <v>1817</v>
      </c>
      <c r="E802" s="1" t="s">
        <v>1595</v>
      </c>
      <c r="F802" s="1" t="s">
        <v>27</v>
      </c>
      <c r="G802" s="30" t="s">
        <v>1596</v>
      </c>
      <c r="H802" s="14">
        <v>209519</v>
      </c>
      <c r="I802" s="14">
        <v>105905</v>
      </c>
      <c r="J802" s="14">
        <v>0</v>
      </c>
      <c r="K802" s="14">
        <v>-3046</v>
      </c>
      <c r="L802" s="14">
        <v>-19772</v>
      </c>
      <c r="M802" s="14">
        <v>-18735</v>
      </c>
      <c r="N802" s="14">
        <v>574</v>
      </c>
      <c r="O802" s="14">
        <v>-1</v>
      </c>
      <c r="P802" s="14">
        <v>-106736</v>
      </c>
      <c r="Q802" s="14">
        <v>579</v>
      </c>
      <c r="R802" s="14">
        <v>195</v>
      </c>
      <c r="S802" s="14">
        <v>11726</v>
      </c>
      <c r="T802" s="14">
        <v>180208</v>
      </c>
    </row>
    <row r="803" spans="2:20" x14ac:dyDescent="0.25">
      <c r="B803" s="1">
        <v>4</v>
      </c>
      <c r="C803" t="s">
        <v>29</v>
      </c>
      <c r="D803" s="31">
        <v>1818</v>
      </c>
      <c r="E803" s="1" t="s">
        <v>1597</v>
      </c>
      <c r="F803" s="1" t="s">
        <v>27</v>
      </c>
      <c r="G803" s="30" t="s">
        <v>1598</v>
      </c>
      <c r="H803" s="14">
        <v>248644</v>
      </c>
      <c r="I803" s="14">
        <v>125681</v>
      </c>
      <c r="J803" s="14">
        <v>0</v>
      </c>
      <c r="K803" s="14">
        <v>-3615</v>
      </c>
      <c r="L803" s="14">
        <v>-23464</v>
      </c>
      <c r="M803" s="14">
        <v>-22233</v>
      </c>
      <c r="N803" s="14">
        <v>681</v>
      </c>
      <c r="O803" s="14">
        <v>-3</v>
      </c>
      <c r="P803" s="14">
        <v>-126667</v>
      </c>
      <c r="Q803" s="14">
        <v>687</v>
      </c>
      <c r="R803" s="14">
        <v>231</v>
      </c>
      <c r="S803" s="14">
        <v>-151462</v>
      </c>
      <c r="T803" s="14">
        <v>48480</v>
      </c>
    </row>
    <row r="804" spans="2:20" x14ac:dyDescent="0.25">
      <c r="B804" s="1">
        <v>4</v>
      </c>
      <c r="C804" t="s">
        <v>29</v>
      </c>
      <c r="D804" s="31">
        <v>1819</v>
      </c>
      <c r="E804" s="1" t="s">
        <v>1599</v>
      </c>
      <c r="F804" s="1" t="s">
        <v>27</v>
      </c>
      <c r="G804" s="30" t="s">
        <v>1600</v>
      </c>
      <c r="H804" s="14">
        <v>2009939</v>
      </c>
      <c r="I804" s="14">
        <v>1015957</v>
      </c>
      <c r="J804" s="14">
        <v>0</v>
      </c>
      <c r="K804" s="14">
        <v>-29224</v>
      </c>
      <c r="L804" s="14">
        <v>-189672</v>
      </c>
      <c r="M804" s="14">
        <v>-179722</v>
      </c>
      <c r="N804" s="14">
        <v>5505</v>
      </c>
      <c r="O804" s="14">
        <v>-13</v>
      </c>
      <c r="P804" s="14">
        <v>-1023925</v>
      </c>
      <c r="Q804" s="14">
        <v>5554</v>
      </c>
      <c r="R804" s="14">
        <v>1867</v>
      </c>
      <c r="S804" s="14">
        <v>-130431</v>
      </c>
      <c r="T804" s="14">
        <v>1485835</v>
      </c>
    </row>
    <row r="805" spans="2:20" x14ac:dyDescent="0.25">
      <c r="B805" s="1">
        <v>4</v>
      </c>
      <c r="C805" t="s">
        <v>29</v>
      </c>
      <c r="D805" s="31">
        <v>1820</v>
      </c>
      <c r="E805" s="1" t="s">
        <v>1601</v>
      </c>
      <c r="F805" s="1" t="s">
        <v>27</v>
      </c>
      <c r="G805" s="30" t="s">
        <v>1602</v>
      </c>
      <c r="H805" s="14">
        <v>781762</v>
      </c>
      <c r="I805" s="14">
        <v>395154</v>
      </c>
      <c r="J805" s="14">
        <v>0</v>
      </c>
      <c r="K805" s="14">
        <v>-11367</v>
      </c>
      <c r="L805" s="14">
        <v>-73773</v>
      </c>
      <c r="M805" s="14">
        <v>-69903</v>
      </c>
      <c r="N805" s="14">
        <v>2141</v>
      </c>
      <c r="O805" s="14">
        <v>-4</v>
      </c>
      <c r="P805" s="14">
        <v>-398254</v>
      </c>
      <c r="Q805" s="14">
        <v>2160</v>
      </c>
      <c r="R805" s="14">
        <v>726</v>
      </c>
      <c r="S805" s="14">
        <v>-154543</v>
      </c>
      <c r="T805" s="14">
        <v>474099</v>
      </c>
    </row>
    <row r="806" spans="2:20" x14ac:dyDescent="0.25">
      <c r="B806" s="1">
        <v>4</v>
      </c>
      <c r="C806" t="s">
        <v>29</v>
      </c>
      <c r="D806" s="31">
        <v>1060</v>
      </c>
      <c r="E806" s="1" t="s">
        <v>1603</v>
      </c>
      <c r="F806" s="1" t="s">
        <v>27</v>
      </c>
      <c r="G806" s="30" t="s">
        <v>1604</v>
      </c>
      <c r="H806" s="14">
        <v>139474</v>
      </c>
      <c r="I806" s="14">
        <v>70499</v>
      </c>
      <c r="J806" s="14">
        <v>0</v>
      </c>
      <c r="K806" s="14">
        <v>-2028</v>
      </c>
      <c r="L806" s="14">
        <v>-13162</v>
      </c>
      <c r="M806" s="14">
        <v>-12471</v>
      </c>
      <c r="N806" s="14">
        <v>382</v>
      </c>
      <c r="O806" s="14">
        <v>0</v>
      </c>
      <c r="P806" s="14">
        <v>-71052</v>
      </c>
      <c r="Q806" s="14">
        <v>385</v>
      </c>
      <c r="R806" s="14">
        <v>130</v>
      </c>
      <c r="S806" s="14">
        <v>-8845</v>
      </c>
      <c r="T806" s="14">
        <v>103312</v>
      </c>
    </row>
    <row r="807" spans="2:20" x14ac:dyDescent="0.25">
      <c r="B807" s="1">
        <v>4</v>
      </c>
      <c r="C807" t="s">
        <v>29</v>
      </c>
      <c r="D807" s="31">
        <v>570</v>
      </c>
      <c r="E807" s="1" t="s">
        <v>1605</v>
      </c>
      <c r="F807" s="1" t="s">
        <v>27</v>
      </c>
      <c r="G807" s="30" t="s">
        <v>1606</v>
      </c>
      <c r="H807" s="14">
        <v>347574</v>
      </c>
      <c r="I807" s="14">
        <v>175687</v>
      </c>
      <c r="J807" s="14">
        <v>0</v>
      </c>
      <c r="K807" s="14">
        <v>-5054</v>
      </c>
      <c r="L807" s="14">
        <v>-32799</v>
      </c>
      <c r="M807" s="14">
        <v>-31079</v>
      </c>
      <c r="N807" s="14">
        <v>952</v>
      </c>
      <c r="O807" s="14">
        <v>-3</v>
      </c>
      <c r="P807" s="14">
        <v>-177065</v>
      </c>
      <c r="Q807" s="14">
        <v>961</v>
      </c>
      <c r="R807" s="14">
        <v>323</v>
      </c>
      <c r="S807" s="14">
        <v>100646</v>
      </c>
      <c r="T807" s="14">
        <v>380143</v>
      </c>
    </row>
    <row r="808" spans="2:20" x14ac:dyDescent="0.25">
      <c r="B808" s="1">
        <v>4</v>
      </c>
      <c r="C808" t="s">
        <v>29</v>
      </c>
      <c r="D808" s="31">
        <v>1961</v>
      </c>
      <c r="E808" s="1" t="s">
        <v>1607</v>
      </c>
      <c r="F808" s="1" t="s">
        <v>27</v>
      </c>
      <c r="G808" s="30" t="s">
        <v>1608</v>
      </c>
      <c r="H808" s="14">
        <v>176500</v>
      </c>
      <c r="I808" s="14">
        <v>89215</v>
      </c>
      <c r="J808" s="14">
        <v>0</v>
      </c>
      <c r="K808" s="14">
        <v>-2566</v>
      </c>
      <c r="L808" s="14">
        <v>-16656</v>
      </c>
      <c r="M808" s="14">
        <v>-15782</v>
      </c>
      <c r="N808" s="14">
        <v>483</v>
      </c>
      <c r="O808" s="14">
        <v>-3</v>
      </c>
      <c r="P808" s="14">
        <v>-89914</v>
      </c>
      <c r="Q808" s="14">
        <v>488</v>
      </c>
      <c r="R808" s="14">
        <v>164</v>
      </c>
      <c r="S808" s="14">
        <v>-35976</v>
      </c>
      <c r="T808" s="14">
        <v>105953</v>
      </c>
    </row>
    <row r="809" spans="2:20" x14ac:dyDescent="0.25">
      <c r="B809" s="1">
        <v>4</v>
      </c>
      <c r="C809" t="s">
        <v>29</v>
      </c>
      <c r="D809" s="31">
        <v>1061</v>
      </c>
      <c r="E809" s="1" t="s">
        <v>1609</v>
      </c>
      <c r="F809" s="1" t="s">
        <v>27</v>
      </c>
      <c r="G809" s="30" t="s">
        <v>1610</v>
      </c>
      <c r="H809" s="14">
        <v>35542</v>
      </c>
      <c r="I809" s="14">
        <v>17965</v>
      </c>
      <c r="J809" s="14">
        <v>0</v>
      </c>
      <c r="K809" s="14">
        <v>-517</v>
      </c>
      <c r="L809" s="14">
        <v>-3354</v>
      </c>
      <c r="M809" s="14">
        <v>-3178</v>
      </c>
      <c r="N809" s="14">
        <v>97</v>
      </c>
      <c r="O809" s="14">
        <v>1</v>
      </c>
      <c r="P809" s="14">
        <v>-18106</v>
      </c>
      <c r="Q809" s="14">
        <v>98</v>
      </c>
      <c r="R809" s="14">
        <v>33</v>
      </c>
      <c r="S809" s="14">
        <v>9293</v>
      </c>
      <c r="T809" s="14">
        <v>37874</v>
      </c>
    </row>
    <row r="810" spans="2:20" x14ac:dyDescent="0.25">
      <c r="B810" s="1">
        <v>4</v>
      </c>
      <c r="C810" t="s">
        <v>29</v>
      </c>
      <c r="D810" s="31">
        <v>1062</v>
      </c>
      <c r="E810" s="1" t="s">
        <v>1611</v>
      </c>
      <c r="F810" s="1" t="s">
        <v>27</v>
      </c>
      <c r="G810" s="30" t="s">
        <v>1612</v>
      </c>
      <c r="H810" s="14">
        <v>8351330</v>
      </c>
      <c r="I810" s="14">
        <v>4221316</v>
      </c>
      <c r="J810" s="14">
        <v>0</v>
      </c>
      <c r="K810" s="14">
        <v>-121425</v>
      </c>
      <c r="L810" s="14">
        <v>-788090</v>
      </c>
      <c r="M810" s="14">
        <v>-746749</v>
      </c>
      <c r="N810" s="14">
        <v>22875</v>
      </c>
      <c r="O810" s="14">
        <v>-60</v>
      </c>
      <c r="P810" s="14">
        <v>-4254427</v>
      </c>
      <c r="Q810" s="14">
        <v>23079</v>
      </c>
      <c r="R810" s="14">
        <v>7757</v>
      </c>
      <c r="S810" s="14">
        <v>-128398</v>
      </c>
      <c r="T810" s="14">
        <v>6587208</v>
      </c>
    </row>
    <row r="811" spans="2:20" x14ac:dyDescent="0.25">
      <c r="B811" s="1">
        <v>4</v>
      </c>
      <c r="C811" t="s">
        <v>29</v>
      </c>
      <c r="D811" s="31">
        <v>1063</v>
      </c>
      <c r="E811" s="1" t="s">
        <v>1613</v>
      </c>
      <c r="F811" s="1" t="s">
        <v>27</v>
      </c>
      <c r="G811" s="30" t="s">
        <v>1614</v>
      </c>
      <c r="H811" s="14">
        <v>39535</v>
      </c>
      <c r="I811" s="14">
        <v>19984</v>
      </c>
      <c r="J811" s="14">
        <v>0</v>
      </c>
      <c r="K811" s="14">
        <v>-575</v>
      </c>
      <c r="L811" s="14">
        <v>-3731</v>
      </c>
      <c r="M811" s="14">
        <v>-3535</v>
      </c>
      <c r="N811" s="14">
        <v>108</v>
      </c>
      <c r="O811" s="14">
        <v>0</v>
      </c>
      <c r="P811" s="14">
        <v>-20140</v>
      </c>
      <c r="Q811" s="14">
        <v>109</v>
      </c>
      <c r="R811" s="14">
        <v>37</v>
      </c>
      <c r="S811" s="14">
        <v>20817</v>
      </c>
      <c r="T811" s="14">
        <v>52609</v>
      </c>
    </row>
    <row r="812" spans="2:20" x14ac:dyDescent="0.25">
      <c r="B812" s="1">
        <v>4</v>
      </c>
      <c r="C812" t="s">
        <v>29</v>
      </c>
      <c r="D812" s="31">
        <v>1065</v>
      </c>
      <c r="E812" s="1" t="s">
        <v>1615</v>
      </c>
      <c r="F812" s="1" t="s">
        <v>27</v>
      </c>
      <c r="G812" s="30" t="s">
        <v>1616</v>
      </c>
      <c r="H812" s="14">
        <v>105636</v>
      </c>
      <c r="I812" s="14">
        <v>53395</v>
      </c>
      <c r="J812" s="14">
        <v>0</v>
      </c>
      <c r="K812" s="14">
        <v>-1536</v>
      </c>
      <c r="L812" s="14">
        <v>-9969</v>
      </c>
      <c r="M812" s="14">
        <v>-9446</v>
      </c>
      <c r="N812" s="14">
        <v>289</v>
      </c>
      <c r="O812" s="14">
        <v>-2</v>
      </c>
      <c r="P812" s="14">
        <v>-53814</v>
      </c>
      <c r="Q812" s="14">
        <v>292</v>
      </c>
      <c r="R812" s="14">
        <v>98</v>
      </c>
      <c r="S812" s="14">
        <v>-7317</v>
      </c>
      <c r="T812" s="14">
        <v>77626</v>
      </c>
    </row>
    <row r="813" spans="2:20" x14ac:dyDescent="0.25">
      <c r="B813" s="1">
        <v>4</v>
      </c>
      <c r="C813" t="s">
        <v>29</v>
      </c>
      <c r="D813" s="31">
        <v>1067</v>
      </c>
      <c r="E813" s="1" t="s">
        <v>1617</v>
      </c>
      <c r="F813" s="1" t="s">
        <v>27</v>
      </c>
      <c r="G813" s="30" t="s">
        <v>1618</v>
      </c>
      <c r="H813" s="14">
        <v>2578597</v>
      </c>
      <c r="I813" s="14">
        <v>1303394</v>
      </c>
      <c r="J813" s="14">
        <v>0</v>
      </c>
      <c r="K813" s="14">
        <v>-37492</v>
      </c>
      <c r="L813" s="14">
        <v>-243334</v>
      </c>
      <c r="M813" s="14">
        <v>-230570</v>
      </c>
      <c r="N813" s="14">
        <v>7063</v>
      </c>
      <c r="O813" s="14">
        <v>-19</v>
      </c>
      <c r="P813" s="14">
        <v>-1313617</v>
      </c>
      <c r="Q813" s="14">
        <v>7126</v>
      </c>
      <c r="R813" s="14">
        <v>2395</v>
      </c>
      <c r="S813" s="14">
        <v>-287343</v>
      </c>
      <c r="T813" s="14">
        <v>1786200</v>
      </c>
    </row>
    <row r="814" spans="2:20" x14ac:dyDescent="0.25">
      <c r="B814" s="1">
        <v>4</v>
      </c>
      <c r="C814" t="s">
        <v>29</v>
      </c>
      <c r="D814" s="31">
        <v>1068</v>
      </c>
      <c r="E814" s="1" t="s">
        <v>1619</v>
      </c>
      <c r="F814" s="1" t="s">
        <v>27</v>
      </c>
      <c r="G814" s="30" t="s">
        <v>1620</v>
      </c>
      <c r="H814" s="14">
        <v>396001</v>
      </c>
      <c r="I814" s="14">
        <v>200165</v>
      </c>
      <c r="J814" s="14">
        <v>0</v>
      </c>
      <c r="K814" s="14">
        <v>-5758</v>
      </c>
      <c r="L814" s="14">
        <v>-37369</v>
      </c>
      <c r="M814" s="14">
        <v>-35409</v>
      </c>
      <c r="N814" s="14">
        <v>1085</v>
      </c>
      <c r="O814" s="14">
        <v>-3</v>
      </c>
      <c r="P814" s="14">
        <v>-201735</v>
      </c>
      <c r="Q814" s="14">
        <v>1094</v>
      </c>
      <c r="R814" s="14">
        <v>368</v>
      </c>
      <c r="S814" s="14">
        <v>-127554</v>
      </c>
      <c r="T814" s="14">
        <v>190885</v>
      </c>
    </row>
    <row r="815" spans="2:20" x14ac:dyDescent="0.25">
      <c r="B815" s="1">
        <v>4</v>
      </c>
      <c r="C815" t="s">
        <v>29</v>
      </c>
      <c r="D815" s="31">
        <v>1069</v>
      </c>
      <c r="E815" s="1" t="s">
        <v>1621</v>
      </c>
      <c r="F815" s="1" t="s">
        <v>27</v>
      </c>
      <c r="G815" s="30" t="s">
        <v>1622</v>
      </c>
      <c r="H815" s="14">
        <v>197106</v>
      </c>
      <c r="I815" s="14">
        <v>99630</v>
      </c>
      <c r="J815" s="14">
        <v>0</v>
      </c>
      <c r="K815" s="14">
        <v>-2866</v>
      </c>
      <c r="L815" s="14">
        <v>-18600</v>
      </c>
      <c r="M815" s="14">
        <v>-17625</v>
      </c>
      <c r="N815" s="14">
        <v>540</v>
      </c>
      <c r="O815" s="14">
        <v>1</v>
      </c>
      <c r="P815" s="14">
        <v>-100412</v>
      </c>
      <c r="Q815" s="14">
        <v>545</v>
      </c>
      <c r="R815" s="14">
        <v>183</v>
      </c>
      <c r="S815" s="14">
        <v>-38930</v>
      </c>
      <c r="T815" s="14">
        <v>119572</v>
      </c>
    </row>
    <row r="816" spans="2:20" x14ac:dyDescent="0.25">
      <c r="B816" s="1">
        <v>4</v>
      </c>
      <c r="C816" t="s">
        <v>29</v>
      </c>
      <c r="D816" s="31">
        <v>1070</v>
      </c>
      <c r="E816" s="1" t="s">
        <v>1623</v>
      </c>
      <c r="F816" s="1" t="s">
        <v>27</v>
      </c>
      <c r="G816" s="30" t="s">
        <v>1624</v>
      </c>
      <c r="H816" s="14">
        <v>45358</v>
      </c>
      <c r="I816" s="14">
        <v>22927</v>
      </c>
      <c r="J816" s="14">
        <v>0</v>
      </c>
      <c r="K816" s="14">
        <v>-659</v>
      </c>
      <c r="L816" s="14">
        <v>-4280</v>
      </c>
      <c r="M816" s="14">
        <v>-4056</v>
      </c>
      <c r="N816" s="14">
        <v>124</v>
      </c>
      <c r="O816" s="14">
        <v>1</v>
      </c>
      <c r="P816" s="14">
        <v>-23107</v>
      </c>
      <c r="Q816" s="14">
        <v>125</v>
      </c>
      <c r="R816" s="14">
        <v>42</v>
      </c>
      <c r="S816" s="14">
        <v>37279</v>
      </c>
      <c r="T816" s="14">
        <v>73754</v>
      </c>
    </row>
    <row r="817" spans="2:20" x14ac:dyDescent="0.25">
      <c r="B817" s="1">
        <v>4</v>
      </c>
      <c r="C817" t="s">
        <v>29</v>
      </c>
      <c r="D817" s="31">
        <v>1334</v>
      </c>
      <c r="E817" s="1" t="s">
        <v>1625</v>
      </c>
      <c r="F817" s="1" t="s">
        <v>27</v>
      </c>
      <c r="G817" s="30" t="s">
        <v>1626</v>
      </c>
      <c r="H817" s="14">
        <v>268863</v>
      </c>
      <c r="I817" s="14">
        <v>135901</v>
      </c>
      <c r="J817" s="14">
        <v>0</v>
      </c>
      <c r="K817" s="14">
        <v>-3909</v>
      </c>
      <c r="L817" s="14">
        <v>-25372</v>
      </c>
      <c r="M817" s="14">
        <v>-24041</v>
      </c>
      <c r="N817" s="14">
        <v>736</v>
      </c>
      <c r="O817" s="14">
        <v>-4</v>
      </c>
      <c r="P817" s="14">
        <v>-136967</v>
      </c>
      <c r="Q817" s="14">
        <v>743</v>
      </c>
      <c r="R817" s="14">
        <v>250</v>
      </c>
      <c r="S817" s="14">
        <v>17955</v>
      </c>
      <c r="T817" s="14">
        <v>234155</v>
      </c>
    </row>
    <row r="818" spans="2:20" x14ac:dyDescent="0.25">
      <c r="B818" s="1">
        <v>4</v>
      </c>
      <c r="C818" t="s">
        <v>29</v>
      </c>
      <c r="D818" s="31">
        <v>404</v>
      </c>
      <c r="E818" s="1" t="s">
        <v>1627</v>
      </c>
      <c r="F818" s="1" t="s">
        <v>27</v>
      </c>
      <c r="G818" s="30" t="s">
        <v>1628</v>
      </c>
      <c r="H818" s="14">
        <v>137379</v>
      </c>
      <c r="I818" s="14">
        <v>69440</v>
      </c>
      <c r="J818" s="14">
        <v>0</v>
      </c>
      <c r="K818" s="14">
        <v>-1997</v>
      </c>
      <c r="L818" s="14">
        <v>-12964</v>
      </c>
      <c r="M818" s="14">
        <v>-12284</v>
      </c>
      <c r="N818" s="14">
        <v>376</v>
      </c>
      <c r="O818" s="14">
        <v>-1</v>
      </c>
      <c r="P818" s="14">
        <v>-69985</v>
      </c>
      <c r="Q818" s="14">
        <v>380</v>
      </c>
      <c r="R818" s="14">
        <v>128</v>
      </c>
      <c r="S818" s="14">
        <v>23216</v>
      </c>
      <c r="T818" s="14">
        <v>133688</v>
      </c>
    </row>
    <row r="819" spans="2:20" x14ac:dyDescent="0.25">
      <c r="B819" s="1">
        <v>4</v>
      </c>
      <c r="C819" t="s">
        <v>29</v>
      </c>
      <c r="D819" s="31">
        <v>1072</v>
      </c>
      <c r="E819" s="1" t="s">
        <v>1629</v>
      </c>
      <c r="F819" s="1" t="s">
        <v>27</v>
      </c>
      <c r="G819" s="30" t="s">
        <v>1630</v>
      </c>
      <c r="H819" s="14">
        <v>109184</v>
      </c>
      <c r="I819" s="14">
        <v>55189</v>
      </c>
      <c r="J819" s="14">
        <v>0</v>
      </c>
      <c r="K819" s="14">
        <v>-1587</v>
      </c>
      <c r="L819" s="14">
        <v>-10303</v>
      </c>
      <c r="M819" s="14">
        <v>-9763</v>
      </c>
      <c r="N819" s="14">
        <v>299</v>
      </c>
      <c r="O819" s="14">
        <v>-1</v>
      </c>
      <c r="P819" s="14">
        <v>-55622</v>
      </c>
      <c r="Q819" s="14">
        <v>302</v>
      </c>
      <c r="R819" s="14">
        <v>101</v>
      </c>
      <c r="S819" s="14">
        <v>-55480</v>
      </c>
      <c r="T819" s="14">
        <v>32319</v>
      </c>
    </row>
    <row r="820" spans="2:20" x14ac:dyDescent="0.25">
      <c r="B820" s="1">
        <v>4</v>
      </c>
      <c r="C820" t="s">
        <v>29</v>
      </c>
      <c r="D820" s="31">
        <v>1076</v>
      </c>
      <c r="E820" s="1" t="s">
        <v>1631</v>
      </c>
      <c r="F820" s="1" t="s">
        <v>27</v>
      </c>
      <c r="G820" s="30" t="s">
        <v>1632</v>
      </c>
      <c r="H820" s="14">
        <v>111849</v>
      </c>
      <c r="I820" s="14">
        <v>56536</v>
      </c>
      <c r="J820" s="14">
        <v>0</v>
      </c>
      <c r="K820" s="14">
        <v>-1626</v>
      </c>
      <c r="L820" s="14">
        <v>-10555</v>
      </c>
      <c r="M820" s="14">
        <v>-10001</v>
      </c>
      <c r="N820" s="14">
        <v>306</v>
      </c>
      <c r="O820" s="14">
        <v>-2</v>
      </c>
      <c r="P820" s="14">
        <v>-56979</v>
      </c>
      <c r="Q820" s="14">
        <v>309</v>
      </c>
      <c r="R820" s="14">
        <v>104</v>
      </c>
      <c r="S820" s="14">
        <v>-5425</v>
      </c>
      <c r="T820" s="14">
        <v>84516</v>
      </c>
    </row>
    <row r="821" spans="2:20" x14ac:dyDescent="0.25">
      <c r="B821" s="1">
        <v>4</v>
      </c>
      <c r="C821" t="s">
        <v>29</v>
      </c>
      <c r="D821" s="31">
        <v>1688</v>
      </c>
      <c r="E821" s="1" t="s">
        <v>1633</v>
      </c>
      <c r="F821" s="1" t="s">
        <v>27</v>
      </c>
      <c r="G821" s="30" t="s">
        <v>1634</v>
      </c>
      <c r="H821" s="14">
        <v>441876</v>
      </c>
      <c r="I821" s="14">
        <v>223353</v>
      </c>
      <c r="J821" s="14">
        <v>0</v>
      </c>
      <c r="K821" s="14">
        <v>-6425</v>
      </c>
      <c r="L821" s="14">
        <v>-41698</v>
      </c>
      <c r="M821" s="14">
        <v>-39511</v>
      </c>
      <c r="N821" s="14">
        <v>1210</v>
      </c>
      <c r="O821" s="14">
        <v>-2</v>
      </c>
      <c r="P821" s="14">
        <v>-225105</v>
      </c>
      <c r="Q821" s="14">
        <v>1221</v>
      </c>
      <c r="R821" s="14">
        <v>410</v>
      </c>
      <c r="S821" s="14">
        <v>50572</v>
      </c>
      <c r="T821" s="14">
        <v>405901</v>
      </c>
    </row>
    <row r="822" spans="2:20" x14ac:dyDescent="0.25">
      <c r="B822" s="1">
        <v>4</v>
      </c>
      <c r="C822" t="s">
        <v>29</v>
      </c>
      <c r="D822" s="31">
        <v>1077</v>
      </c>
      <c r="E822" s="1" t="s">
        <v>1635</v>
      </c>
      <c r="F822" s="1" t="s">
        <v>27</v>
      </c>
      <c r="G822" s="30" t="s">
        <v>1636</v>
      </c>
      <c r="H822" s="14">
        <v>844552</v>
      </c>
      <c r="I822" s="14">
        <v>426893</v>
      </c>
      <c r="J822" s="14">
        <v>0</v>
      </c>
      <c r="K822" s="14">
        <v>-12279</v>
      </c>
      <c r="L822" s="14">
        <v>-79698</v>
      </c>
      <c r="M822" s="14">
        <v>-75517</v>
      </c>
      <c r="N822" s="14">
        <v>2313</v>
      </c>
      <c r="O822" s="14">
        <v>-5</v>
      </c>
      <c r="P822" s="14">
        <v>-430241</v>
      </c>
      <c r="Q822" s="14">
        <v>2334</v>
      </c>
      <c r="R822" s="14">
        <v>784</v>
      </c>
      <c r="S822" s="14">
        <v>-57438</v>
      </c>
      <c r="T822" s="14">
        <v>621698</v>
      </c>
    </row>
    <row r="823" spans="2:20" x14ac:dyDescent="0.25">
      <c r="B823" s="1">
        <v>4</v>
      </c>
      <c r="C823" t="s">
        <v>29</v>
      </c>
      <c r="D823" s="31">
        <v>1078</v>
      </c>
      <c r="E823" s="1" t="s">
        <v>1637</v>
      </c>
      <c r="F823" s="1" t="s">
        <v>27</v>
      </c>
      <c r="G823" s="30" t="s">
        <v>1638</v>
      </c>
      <c r="H823" s="14">
        <v>66494</v>
      </c>
      <c r="I823" s="14">
        <v>33611</v>
      </c>
      <c r="J823" s="14">
        <v>0</v>
      </c>
      <c r="K823" s="14">
        <v>-967</v>
      </c>
      <c r="L823" s="14">
        <v>-6275</v>
      </c>
      <c r="M823" s="14">
        <v>-5946</v>
      </c>
      <c r="N823" s="14">
        <v>182</v>
      </c>
      <c r="O823" s="14">
        <v>-2</v>
      </c>
      <c r="P823" s="14">
        <v>-33874</v>
      </c>
      <c r="Q823" s="14">
        <v>184</v>
      </c>
      <c r="R823" s="14">
        <v>62</v>
      </c>
      <c r="S823" s="14">
        <v>-10012</v>
      </c>
      <c r="T823" s="14">
        <v>43457</v>
      </c>
    </row>
    <row r="824" spans="2:20" x14ac:dyDescent="0.25">
      <c r="B824" s="1">
        <v>4</v>
      </c>
      <c r="C824" t="s">
        <v>29</v>
      </c>
      <c r="D824" s="31">
        <v>1886</v>
      </c>
      <c r="E824" s="1" t="s">
        <v>1639</v>
      </c>
      <c r="F824" s="1" t="s">
        <v>27</v>
      </c>
      <c r="G824" s="30" t="s">
        <v>1640</v>
      </c>
      <c r="H824" s="14">
        <v>63900</v>
      </c>
      <c r="I824" s="14">
        <v>32299</v>
      </c>
      <c r="J824" s="14">
        <v>0</v>
      </c>
      <c r="K824" s="14">
        <v>-929</v>
      </c>
      <c r="L824" s="14">
        <v>-6030</v>
      </c>
      <c r="M824" s="14">
        <v>-5714</v>
      </c>
      <c r="N824" s="14">
        <v>175</v>
      </c>
      <c r="O824" s="14">
        <v>2</v>
      </c>
      <c r="P824" s="14">
        <v>-32553</v>
      </c>
      <c r="Q824" s="14">
        <v>177</v>
      </c>
      <c r="R824" s="14">
        <v>59</v>
      </c>
      <c r="S824" s="14">
        <v>-48315</v>
      </c>
      <c r="T824" s="14">
        <v>3071</v>
      </c>
    </row>
    <row r="825" spans="2:20" x14ac:dyDescent="0.25">
      <c r="B825" s="1">
        <v>4</v>
      </c>
      <c r="C825" t="s">
        <v>29</v>
      </c>
      <c r="D825" s="31">
        <v>1080</v>
      </c>
      <c r="E825" s="1" t="s">
        <v>1641</v>
      </c>
      <c r="F825" s="1" t="s">
        <v>27</v>
      </c>
      <c r="G825" s="30" t="s">
        <v>1642</v>
      </c>
      <c r="H825" s="14">
        <v>375942</v>
      </c>
      <c r="I825" s="14">
        <v>190026</v>
      </c>
      <c r="J825" s="14">
        <v>0</v>
      </c>
      <c r="K825" s="14">
        <v>-5466</v>
      </c>
      <c r="L825" s="14">
        <v>-35476</v>
      </c>
      <c r="M825" s="14">
        <v>-33615</v>
      </c>
      <c r="N825" s="14">
        <v>1030</v>
      </c>
      <c r="O825" s="14">
        <v>-4</v>
      </c>
      <c r="P825" s="14">
        <v>-191516</v>
      </c>
      <c r="Q825" s="14">
        <v>1039</v>
      </c>
      <c r="R825" s="14">
        <v>349</v>
      </c>
      <c r="S825" s="14">
        <v>-39624</v>
      </c>
      <c r="T825" s="14">
        <v>262685</v>
      </c>
    </row>
    <row r="826" spans="2:20" x14ac:dyDescent="0.25">
      <c r="B826" s="1">
        <v>4</v>
      </c>
      <c r="C826" t="s">
        <v>29</v>
      </c>
      <c r="D826" s="31">
        <v>1083</v>
      </c>
      <c r="E826" s="1" t="s">
        <v>1643</v>
      </c>
      <c r="F826" s="1" t="s">
        <v>27</v>
      </c>
      <c r="G826" s="30" t="s">
        <v>1644</v>
      </c>
      <c r="H826" s="14">
        <v>79665</v>
      </c>
      <c r="I826" s="14">
        <v>40268</v>
      </c>
      <c r="J826" s="14">
        <v>0</v>
      </c>
      <c r="K826" s="14">
        <v>-1158</v>
      </c>
      <c r="L826" s="14">
        <v>-7518</v>
      </c>
      <c r="M826" s="14">
        <v>-7123</v>
      </c>
      <c r="N826" s="14">
        <v>218</v>
      </c>
      <c r="O826" s="14">
        <v>-1</v>
      </c>
      <c r="P826" s="14">
        <v>-40584</v>
      </c>
      <c r="Q826" s="14">
        <v>220</v>
      </c>
      <c r="R826" s="14">
        <v>74</v>
      </c>
      <c r="S826" s="14">
        <v>58270</v>
      </c>
      <c r="T826" s="14">
        <v>122331</v>
      </c>
    </row>
    <row r="827" spans="2:20" x14ac:dyDescent="0.25">
      <c r="B827" s="1">
        <v>4</v>
      </c>
      <c r="C827" t="s">
        <v>29</v>
      </c>
      <c r="D827" s="31">
        <v>1084</v>
      </c>
      <c r="E827" s="1" t="s">
        <v>1645</v>
      </c>
      <c r="F827" s="1" t="s">
        <v>27</v>
      </c>
      <c r="G827" s="30" t="s">
        <v>1646</v>
      </c>
      <c r="H827" s="14">
        <v>2674848</v>
      </c>
      <c r="I827" s="14">
        <v>1352045</v>
      </c>
      <c r="J827" s="14">
        <v>0</v>
      </c>
      <c r="K827" s="14">
        <v>-38891</v>
      </c>
      <c r="L827" s="14">
        <v>-252417</v>
      </c>
      <c r="M827" s="14">
        <v>-239176</v>
      </c>
      <c r="N827" s="14">
        <v>7327</v>
      </c>
      <c r="O827" s="14">
        <v>-20</v>
      </c>
      <c r="P827" s="14">
        <v>-1362650</v>
      </c>
      <c r="Q827" s="14">
        <v>7392</v>
      </c>
      <c r="R827" s="14">
        <v>2485</v>
      </c>
      <c r="S827" s="14">
        <v>-143096</v>
      </c>
      <c r="T827" s="14">
        <v>2007847</v>
      </c>
    </row>
    <row r="828" spans="2:20" x14ac:dyDescent="0.25">
      <c r="B828" s="1">
        <v>4</v>
      </c>
      <c r="C828" t="s">
        <v>29</v>
      </c>
      <c r="D828" s="31">
        <v>1086</v>
      </c>
      <c r="E828" s="1" t="s">
        <v>1647</v>
      </c>
      <c r="F828" s="1" t="s">
        <v>27</v>
      </c>
      <c r="G828" s="30" t="s">
        <v>1648</v>
      </c>
      <c r="H828" s="14">
        <v>162314</v>
      </c>
      <c r="I828" s="14">
        <v>82044</v>
      </c>
      <c r="J828" s="14">
        <v>0</v>
      </c>
      <c r="K828" s="14">
        <v>-2360</v>
      </c>
      <c r="L828" s="14">
        <v>-15317</v>
      </c>
      <c r="M828" s="14">
        <v>-14514</v>
      </c>
      <c r="N828" s="14">
        <v>445</v>
      </c>
      <c r="O828" s="14">
        <v>-3</v>
      </c>
      <c r="P828" s="14">
        <v>-82688</v>
      </c>
      <c r="Q828" s="14">
        <v>449</v>
      </c>
      <c r="R828" s="14">
        <v>151</v>
      </c>
      <c r="S828" s="14">
        <v>30186</v>
      </c>
      <c r="T828" s="14">
        <v>160707</v>
      </c>
    </row>
    <row r="829" spans="2:20" x14ac:dyDescent="0.25">
      <c r="B829" s="1">
        <v>4</v>
      </c>
      <c r="C829" t="s">
        <v>29</v>
      </c>
      <c r="D829" s="31">
        <v>1486</v>
      </c>
      <c r="E829" s="1" t="s">
        <v>1649</v>
      </c>
      <c r="F829" s="1" t="s">
        <v>27</v>
      </c>
      <c r="G829" s="30" t="s">
        <v>1650</v>
      </c>
      <c r="H829" s="14">
        <v>1478610</v>
      </c>
      <c r="I829" s="14">
        <v>747388</v>
      </c>
      <c r="J829" s="14">
        <v>0</v>
      </c>
      <c r="K829" s="14">
        <v>-21498</v>
      </c>
      <c r="L829" s="14">
        <v>-139532</v>
      </c>
      <c r="M829" s="14">
        <v>-132213</v>
      </c>
      <c r="N829" s="14">
        <v>4050</v>
      </c>
      <c r="O829" s="14">
        <v>-10</v>
      </c>
      <c r="P829" s="14">
        <v>-753250</v>
      </c>
      <c r="Q829" s="14">
        <v>4086</v>
      </c>
      <c r="R829" s="14">
        <v>1373</v>
      </c>
      <c r="S829" s="14">
        <v>3483</v>
      </c>
      <c r="T829" s="14">
        <v>1192487</v>
      </c>
    </row>
    <row r="830" spans="2:20" x14ac:dyDescent="0.25">
      <c r="B830" s="1">
        <v>4</v>
      </c>
      <c r="C830" t="s">
        <v>29</v>
      </c>
      <c r="D830" s="31">
        <v>1841</v>
      </c>
      <c r="E830" s="1" t="s">
        <v>1651</v>
      </c>
      <c r="F830" s="1" t="s">
        <v>27</v>
      </c>
      <c r="G830" s="30" t="s">
        <v>1652</v>
      </c>
      <c r="H830" s="14">
        <v>205754</v>
      </c>
      <c r="I830" s="14">
        <v>104002</v>
      </c>
      <c r="J830" s="14">
        <v>0</v>
      </c>
      <c r="K830" s="14">
        <v>-2992</v>
      </c>
      <c r="L830" s="14">
        <v>-19416</v>
      </c>
      <c r="M830" s="14">
        <v>-18398</v>
      </c>
      <c r="N830" s="14">
        <v>564</v>
      </c>
      <c r="O830" s="14">
        <v>-1</v>
      </c>
      <c r="P830" s="14">
        <v>-104817</v>
      </c>
      <c r="Q830" s="14">
        <v>569</v>
      </c>
      <c r="R830" s="14">
        <v>191</v>
      </c>
      <c r="S830" s="14">
        <v>-1853</v>
      </c>
      <c r="T830" s="14">
        <v>163603</v>
      </c>
    </row>
    <row r="831" spans="2:20" x14ac:dyDescent="0.25">
      <c r="B831" s="1">
        <v>4</v>
      </c>
      <c r="C831" t="s">
        <v>29</v>
      </c>
      <c r="D831" s="31">
        <v>1087</v>
      </c>
      <c r="E831" s="1" t="s">
        <v>1653</v>
      </c>
      <c r="F831" s="1" t="s">
        <v>27</v>
      </c>
      <c r="G831" s="30" t="s">
        <v>1654</v>
      </c>
      <c r="H831" s="14">
        <v>95952</v>
      </c>
      <c r="I831" s="14">
        <v>48501</v>
      </c>
      <c r="J831" s="14">
        <v>0</v>
      </c>
      <c r="K831" s="14">
        <v>-1395</v>
      </c>
      <c r="L831" s="14">
        <v>-9055</v>
      </c>
      <c r="M831" s="14">
        <v>-8580</v>
      </c>
      <c r="N831" s="14">
        <v>263</v>
      </c>
      <c r="O831" s="14">
        <v>-2</v>
      </c>
      <c r="P831" s="14">
        <v>-48881</v>
      </c>
      <c r="Q831" s="14">
        <v>265</v>
      </c>
      <c r="R831" s="14">
        <v>89</v>
      </c>
      <c r="S831" s="14">
        <v>23880</v>
      </c>
      <c r="T831" s="14">
        <v>101037</v>
      </c>
    </row>
    <row r="832" spans="2:20" x14ac:dyDescent="0.25">
      <c r="B832" s="1">
        <v>4</v>
      </c>
      <c r="C832" t="s">
        <v>29</v>
      </c>
      <c r="D832" s="31">
        <v>1088</v>
      </c>
      <c r="E832" s="1" t="s">
        <v>1655</v>
      </c>
      <c r="F832" s="1" t="s">
        <v>27</v>
      </c>
      <c r="G832" s="30" t="s">
        <v>1656</v>
      </c>
      <c r="H832" s="14">
        <v>162898</v>
      </c>
      <c r="I832" s="14">
        <v>82339</v>
      </c>
      <c r="J832" s="14">
        <v>0</v>
      </c>
      <c r="K832" s="14">
        <v>-2368</v>
      </c>
      <c r="L832" s="14">
        <v>-15372</v>
      </c>
      <c r="M832" s="14">
        <v>-14566</v>
      </c>
      <c r="N832" s="14">
        <v>446</v>
      </c>
      <c r="O832" s="14">
        <v>-2</v>
      </c>
      <c r="P832" s="14">
        <v>-82985</v>
      </c>
      <c r="Q832" s="14">
        <v>450</v>
      </c>
      <c r="R832" s="14">
        <v>151</v>
      </c>
      <c r="S832" s="14">
        <v>37586</v>
      </c>
      <c r="T832" s="14">
        <v>168577</v>
      </c>
    </row>
    <row r="833" spans="2:20" x14ac:dyDescent="0.25">
      <c r="B833" s="1">
        <v>4</v>
      </c>
      <c r="C833" t="s">
        <v>29</v>
      </c>
      <c r="D833" s="31">
        <v>1089</v>
      </c>
      <c r="E833" s="1" t="s">
        <v>1657</v>
      </c>
      <c r="F833" s="1" t="s">
        <v>27</v>
      </c>
      <c r="G833" s="30" t="s">
        <v>1658</v>
      </c>
      <c r="H833" s="14">
        <v>141029</v>
      </c>
      <c r="I833" s="14">
        <v>71285</v>
      </c>
      <c r="J833" s="14">
        <v>0</v>
      </c>
      <c r="K833" s="14">
        <v>-2051</v>
      </c>
      <c r="L833" s="14">
        <v>-13308</v>
      </c>
      <c r="M833" s="14">
        <v>-12610</v>
      </c>
      <c r="N833" s="14">
        <v>386</v>
      </c>
      <c r="O833" s="14">
        <v>-3</v>
      </c>
      <c r="P833" s="14">
        <v>-71844</v>
      </c>
      <c r="Q833" s="14">
        <v>390</v>
      </c>
      <c r="R833" s="14">
        <v>131</v>
      </c>
      <c r="S833" s="14">
        <v>-9665</v>
      </c>
      <c r="T833" s="14">
        <v>103740</v>
      </c>
    </row>
    <row r="834" spans="2:20" x14ac:dyDescent="0.25">
      <c r="B834" s="1">
        <v>4</v>
      </c>
      <c r="C834" t="s">
        <v>29</v>
      </c>
      <c r="D834" s="31">
        <v>1093</v>
      </c>
      <c r="E834" s="1" t="s">
        <v>1659</v>
      </c>
      <c r="F834" s="1" t="s">
        <v>27</v>
      </c>
      <c r="G834" s="30" t="s">
        <v>1660</v>
      </c>
      <c r="H834" s="14">
        <v>75760</v>
      </c>
      <c r="I834" s="14">
        <v>38294</v>
      </c>
      <c r="J834" s="14">
        <v>0</v>
      </c>
      <c r="K834" s="14">
        <v>-1102</v>
      </c>
      <c r="L834" s="14">
        <v>-7149</v>
      </c>
      <c r="M834" s="14">
        <v>-6774</v>
      </c>
      <c r="N834" s="14">
        <v>208</v>
      </c>
      <c r="O834" s="14">
        <v>1</v>
      </c>
      <c r="P834" s="14">
        <v>-38595</v>
      </c>
      <c r="Q834" s="14">
        <v>209</v>
      </c>
      <c r="R834" s="14">
        <v>70</v>
      </c>
      <c r="S834" s="14">
        <v>34790</v>
      </c>
      <c r="T834" s="14">
        <v>95712</v>
      </c>
    </row>
    <row r="835" spans="2:20" x14ac:dyDescent="0.25">
      <c r="B835" s="1">
        <v>4</v>
      </c>
      <c r="C835" t="s">
        <v>29</v>
      </c>
      <c r="D835" s="31">
        <v>1094</v>
      </c>
      <c r="E835" s="1" t="s">
        <v>1661</v>
      </c>
      <c r="F835" s="1" t="s">
        <v>27</v>
      </c>
      <c r="G835" s="30" t="s">
        <v>1662</v>
      </c>
      <c r="H835" s="14">
        <v>8993262</v>
      </c>
      <c r="I835" s="14">
        <v>4545791</v>
      </c>
      <c r="J835" s="14">
        <v>0</v>
      </c>
      <c r="K835" s="14">
        <v>-130759</v>
      </c>
      <c r="L835" s="14">
        <v>-848667</v>
      </c>
      <c r="M835" s="14">
        <v>-804148</v>
      </c>
      <c r="N835" s="14">
        <v>24633</v>
      </c>
      <c r="O835" s="14">
        <v>-61</v>
      </c>
      <c r="P835" s="14">
        <v>-4581447</v>
      </c>
      <c r="Q835" s="14">
        <v>24853</v>
      </c>
      <c r="R835" s="14">
        <v>8354</v>
      </c>
      <c r="S835" s="14">
        <v>-58741</v>
      </c>
      <c r="T835" s="14">
        <v>7173070</v>
      </c>
    </row>
    <row r="836" spans="2:20" x14ac:dyDescent="0.25">
      <c r="B836" s="1">
        <v>4</v>
      </c>
      <c r="C836" t="s">
        <v>29</v>
      </c>
      <c r="D836" s="31">
        <v>1684</v>
      </c>
      <c r="E836" s="1" t="s">
        <v>1663</v>
      </c>
      <c r="F836" s="1" t="s">
        <v>27</v>
      </c>
      <c r="G836" s="30" t="s">
        <v>1664</v>
      </c>
      <c r="H836" s="14">
        <v>62128</v>
      </c>
      <c r="I836" s="14">
        <v>31404</v>
      </c>
      <c r="J836" s="14">
        <v>0</v>
      </c>
      <c r="K836" s="14">
        <v>-903</v>
      </c>
      <c r="L836" s="14">
        <v>-5863</v>
      </c>
      <c r="M836" s="14">
        <v>-5555</v>
      </c>
      <c r="N836" s="14">
        <v>170</v>
      </c>
      <c r="O836" s="14">
        <v>1</v>
      </c>
      <c r="P836" s="14">
        <v>-31650</v>
      </c>
      <c r="Q836" s="14">
        <v>172</v>
      </c>
      <c r="R836" s="14">
        <v>58</v>
      </c>
      <c r="S836" s="14">
        <v>-41673</v>
      </c>
      <c r="T836" s="14">
        <v>8289</v>
      </c>
    </row>
    <row r="837" spans="2:20" x14ac:dyDescent="0.25">
      <c r="B837" s="1">
        <v>4</v>
      </c>
      <c r="C837" t="s">
        <v>29</v>
      </c>
      <c r="D837" s="31">
        <v>1097</v>
      </c>
      <c r="E837" s="1" t="s">
        <v>1665</v>
      </c>
      <c r="F837" s="1" t="s">
        <v>27</v>
      </c>
      <c r="G837" s="30" t="s">
        <v>1666</v>
      </c>
      <c r="H837" s="14">
        <v>0</v>
      </c>
      <c r="I837" s="14">
        <v>0</v>
      </c>
      <c r="J837" s="14">
        <v>0</v>
      </c>
      <c r="K837" s="14">
        <v>0</v>
      </c>
      <c r="L837" s="14">
        <v>0</v>
      </c>
      <c r="M837" s="14">
        <v>0</v>
      </c>
      <c r="N837" s="14">
        <v>0</v>
      </c>
      <c r="O837" s="14">
        <v>0</v>
      </c>
      <c r="P837" s="14">
        <v>0</v>
      </c>
      <c r="Q837" s="14">
        <v>0</v>
      </c>
      <c r="R837" s="14">
        <v>0</v>
      </c>
      <c r="S837" s="14">
        <v>0</v>
      </c>
      <c r="T837" s="14">
        <v>0</v>
      </c>
    </row>
    <row r="838" spans="2:20" x14ac:dyDescent="0.25">
      <c r="B838" s="1">
        <v>4</v>
      </c>
      <c r="C838" t="s">
        <v>29</v>
      </c>
      <c r="D838" s="31">
        <v>1421</v>
      </c>
      <c r="E838" s="1" t="s">
        <v>1667</v>
      </c>
      <c r="F838" s="1" t="s">
        <v>27</v>
      </c>
      <c r="G838" s="30" t="s">
        <v>1668</v>
      </c>
      <c r="H838" s="14">
        <v>501250</v>
      </c>
      <c r="I838" s="14">
        <v>253365</v>
      </c>
      <c r="J838" s="14">
        <v>0</v>
      </c>
      <c r="K838" s="14">
        <v>-7288</v>
      </c>
      <c r="L838" s="14">
        <v>-47301</v>
      </c>
      <c r="M838" s="14">
        <v>-44820</v>
      </c>
      <c r="N838" s="14">
        <v>1373</v>
      </c>
      <c r="O838" s="14">
        <v>-4</v>
      </c>
      <c r="P838" s="14">
        <v>-255352</v>
      </c>
      <c r="Q838" s="14">
        <v>1385</v>
      </c>
      <c r="R838" s="14">
        <v>466</v>
      </c>
      <c r="S838" s="14">
        <v>23927</v>
      </c>
      <c r="T838" s="14">
        <v>427001</v>
      </c>
    </row>
    <row r="839" spans="2:20" x14ac:dyDescent="0.25">
      <c r="B839" s="1">
        <v>4</v>
      </c>
      <c r="C839" t="s">
        <v>29</v>
      </c>
      <c r="D839" s="31">
        <v>1098</v>
      </c>
      <c r="E839" s="1" t="s">
        <v>1669</v>
      </c>
      <c r="F839" s="1" t="s">
        <v>27</v>
      </c>
      <c r="G839" s="30" t="s">
        <v>1670</v>
      </c>
      <c r="H839" s="14">
        <v>1063745</v>
      </c>
      <c r="I839" s="14">
        <v>537687</v>
      </c>
      <c r="J839" s="14">
        <v>0</v>
      </c>
      <c r="K839" s="14">
        <v>-15466</v>
      </c>
      <c r="L839" s="14">
        <v>-100382</v>
      </c>
      <c r="M839" s="14">
        <v>-95117</v>
      </c>
      <c r="N839" s="14">
        <v>2914</v>
      </c>
      <c r="O839" s="14">
        <v>-7</v>
      </c>
      <c r="P839" s="14">
        <v>-541904</v>
      </c>
      <c r="Q839" s="14">
        <v>2940</v>
      </c>
      <c r="R839" s="14">
        <v>988</v>
      </c>
      <c r="S839" s="14">
        <v>40371</v>
      </c>
      <c r="T839" s="14">
        <v>895769</v>
      </c>
    </row>
    <row r="840" spans="2:20" x14ac:dyDescent="0.25">
      <c r="B840" s="1">
        <v>4</v>
      </c>
      <c r="C840" t="s">
        <v>29</v>
      </c>
      <c r="D840" s="31">
        <v>1099</v>
      </c>
      <c r="E840" s="1" t="s">
        <v>1671</v>
      </c>
      <c r="F840" s="1" t="s">
        <v>27</v>
      </c>
      <c r="G840" s="30" t="s">
        <v>1672</v>
      </c>
      <c r="H840" s="14">
        <v>38398</v>
      </c>
      <c r="I840" s="14">
        <v>19409</v>
      </c>
      <c r="J840" s="14">
        <v>0</v>
      </c>
      <c r="K840" s="14">
        <v>-558</v>
      </c>
      <c r="L840" s="14">
        <v>-3623</v>
      </c>
      <c r="M840" s="14">
        <v>-3433</v>
      </c>
      <c r="N840" s="14">
        <v>105</v>
      </c>
      <c r="O840" s="14">
        <v>-1</v>
      </c>
      <c r="P840" s="14">
        <v>-19561</v>
      </c>
      <c r="Q840" s="14">
        <v>106</v>
      </c>
      <c r="R840" s="14">
        <v>36</v>
      </c>
      <c r="S840" s="14">
        <v>7683</v>
      </c>
      <c r="T840" s="14">
        <v>38561</v>
      </c>
    </row>
    <row r="841" spans="2:20" x14ac:dyDescent="0.25">
      <c r="B841" s="1">
        <v>4</v>
      </c>
      <c r="C841" t="s">
        <v>29</v>
      </c>
      <c r="D841" s="31">
        <v>1100</v>
      </c>
      <c r="E841" s="1" t="s">
        <v>1673</v>
      </c>
      <c r="F841" s="1" t="s">
        <v>27</v>
      </c>
      <c r="G841" s="30" t="s">
        <v>1674</v>
      </c>
      <c r="H841" s="14">
        <v>71037</v>
      </c>
      <c r="I841" s="14">
        <v>35907</v>
      </c>
      <c r="J841" s="14">
        <v>0</v>
      </c>
      <c r="K841" s="14">
        <v>-1033</v>
      </c>
      <c r="L841" s="14">
        <v>-6704</v>
      </c>
      <c r="M841" s="14">
        <v>-6352</v>
      </c>
      <c r="N841" s="14">
        <v>195</v>
      </c>
      <c r="O841" s="14">
        <v>0</v>
      </c>
      <c r="P841" s="14">
        <v>-36189</v>
      </c>
      <c r="Q841" s="14">
        <v>196</v>
      </c>
      <c r="R841" s="14">
        <v>66</v>
      </c>
      <c r="S841" s="14">
        <v>-49891</v>
      </c>
      <c r="T841" s="14">
        <v>7232</v>
      </c>
    </row>
    <row r="842" spans="2:20" x14ac:dyDescent="0.25">
      <c r="B842" s="1">
        <v>4</v>
      </c>
      <c r="C842" t="s">
        <v>29</v>
      </c>
      <c r="D842" s="31">
        <v>1102</v>
      </c>
      <c r="E842" s="1" t="s">
        <v>1675</v>
      </c>
      <c r="F842" s="1" t="s">
        <v>27</v>
      </c>
      <c r="G842" s="30" t="s">
        <v>1676</v>
      </c>
      <c r="H842" s="14">
        <v>440813</v>
      </c>
      <c r="I842" s="14">
        <v>222816</v>
      </c>
      <c r="J842" s="14">
        <v>0</v>
      </c>
      <c r="K842" s="14">
        <v>-6409</v>
      </c>
      <c r="L842" s="14">
        <v>-41598</v>
      </c>
      <c r="M842" s="14">
        <v>-39416</v>
      </c>
      <c r="N842" s="14">
        <v>1207</v>
      </c>
      <c r="O842" s="14">
        <v>-3</v>
      </c>
      <c r="P842" s="14">
        <v>-224564</v>
      </c>
      <c r="Q842" s="14">
        <v>1218</v>
      </c>
      <c r="R842" s="14">
        <v>409</v>
      </c>
      <c r="S842" s="14">
        <v>124184</v>
      </c>
      <c r="T842" s="14">
        <v>478657</v>
      </c>
    </row>
    <row r="843" spans="2:20" x14ac:dyDescent="0.25">
      <c r="B843" s="1">
        <v>4</v>
      </c>
      <c r="C843" t="s">
        <v>29</v>
      </c>
      <c r="D843" s="31">
        <v>1933</v>
      </c>
      <c r="E843" s="1" t="s">
        <v>1677</v>
      </c>
      <c r="F843" s="1" t="s">
        <v>27</v>
      </c>
      <c r="G843" s="30" t="s">
        <v>1678</v>
      </c>
      <c r="H843" s="14">
        <v>195744</v>
      </c>
      <c r="I843" s="14">
        <v>98942</v>
      </c>
      <c r="J843" s="14">
        <v>0</v>
      </c>
      <c r="K843" s="14">
        <v>-2846</v>
      </c>
      <c r="L843" s="14">
        <v>-18472</v>
      </c>
      <c r="M843" s="14">
        <v>-17503</v>
      </c>
      <c r="N843" s="14">
        <v>536</v>
      </c>
      <c r="O843" s="14">
        <v>-1</v>
      </c>
      <c r="P843" s="14">
        <v>-99718</v>
      </c>
      <c r="Q843" s="14">
        <v>541</v>
      </c>
      <c r="R843" s="14">
        <v>182</v>
      </c>
      <c r="S843" s="14">
        <v>64431</v>
      </c>
      <c r="T843" s="14">
        <v>221836</v>
      </c>
    </row>
    <row r="844" spans="2:20" x14ac:dyDescent="0.25">
      <c r="B844" s="1">
        <v>4</v>
      </c>
      <c r="C844" t="s">
        <v>29</v>
      </c>
      <c r="D844" s="31">
        <v>1103</v>
      </c>
      <c r="E844" s="1" t="s">
        <v>1679</v>
      </c>
      <c r="F844" s="1" t="s">
        <v>27</v>
      </c>
      <c r="G844" s="30" t="s">
        <v>1680</v>
      </c>
      <c r="H844" s="14">
        <v>157323</v>
      </c>
      <c r="I844" s="14">
        <v>79521</v>
      </c>
      <c r="J844" s="14">
        <v>0</v>
      </c>
      <c r="K844" s="14">
        <v>-2287</v>
      </c>
      <c r="L844" s="14">
        <v>-14846</v>
      </c>
      <c r="M844" s="14">
        <v>-14067</v>
      </c>
      <c r="N844" s="14">
        <v>431</v>
      </c>
      <c r="O844" s="14">
        <v>-1</v>
      </c>
      <c r="P844" s="14">
        <v>-80145</v>
      </c>
      <c r="Q844" s="14">
        <v>435</v>
      </c>
      <c r="R844" s="14">
        <v>146</v>
      </c>
      <c r="S844" s="14">
        <v>3045</v>
      </c>
      <c r="T844" s="14">
        <v>129555</v>
      </c>
    </row>
    <row r="845" spans="2:20" x14ac:dyDescent="0.25">
      <c r="B845" s="1">
        <v>4</v>
      </c>
      <c r="C845" t="s">
        <v>29</v>
      </c>
      <c r="D845" s="31">
        <v>1569</v>
      </c>
      <c r="E845" s="1" t="s">
        <v>1681</v>
      </c>
      <c r="F845" s="1" t="s">
        <v>27</v>
      </c>
      <c r="G845" s="30" t="s">
        <v>1682</v>
      </c>
      <c r="H845" s="14">
        <v>325820</v>
      </c>
      <c r="I845" s="14">
        <v>164691</v>
      </c>
      <c r="J845" s="14">
        <v>0</v>
      </c>
      <c r="K845" s="14">
        <v>-4737</v>
      </c>
      <c r="L845" s="14">
        <v>-30747</v>
      </c>
      <c r="M845" s="14">
        <v>-29134</v>
      </c>
      <c r="N845" s="14">
        <v>892</v>
      </c>
      <c r="O845" s="14">
        <v>-1</v>
      </c>
      <c r="P845" s="14">
        <v>-165983</v>
      </c>
      <c r="Q845" s="14">
        <v>900</v>
      </c>
      <c r="R845" s="14">
        <v>303</v>
      </c>
      <c r="S845" s="14">
        <v>65869</v>
      </c>
      <c r="T845" s="14">
        <v>327873</v>
      </c>
    </row>
    <row r="846" spans="2:20" x14ac:dyDescent="0.25">
      <c r="B846" s="1">
        <v>4</v>
      </c>
      <c r="C846" t="s">
        <v>29</v>
      </c>
      <c r="D846" s="31">
        <v>1554</v>
      </c>
      <c r="E846" s="1" t="s">
        <v>1683</v>
      </c>
      <c r="F846" s="1" t="s">
        <v>27</v>
      </c>
      <c r="G846" s="30" t="s">
        <v>1684</v>
      </c>
      <c r="H846" s="14">
        <v>83858</v>
      </c>
      <c r="I846" s="14">
        <v>42387</v>
      </c>
      <c r="J846" s="14">
        <v>0</v>
      </c>
      <c r="K846" s="14">
        <v>-1219</v>
      </c>
      <c r="L846" s="14">
        <v>-7913</v>
      </c>
      <c r="M846" s="14">
        <v>-7498</v>
      </c>
      <c r="N846" s="14">
        <v>230</v>
      </c>
      <c r="O846" s="14">
        <v>0</v>
      </c>
      <c r="P846" s="14">
        <v>-42720</v>
      </c>
      <c r="Q846" s="14">
        <v>232</v>
      </c>
      <c r="R846" s="14">
        <v>78</v>
      </c>
      <c r="S846" s="14">
        <v>-1849</v>
      </c>
      <c r="T846" s="14">
        <v>65586</v>
      </c>
    </row>
    <row r="847" spans="2:20" x14ac:dyDescent="0.25">
      <c r="B847" s="1">
        <v>4</v>
      </c>
      <c r="C847" t="s">
        <v>29</v>
      </c>
      <c r="D847" s="31">
        <v>1106</v>
      </c>
      <c r="E847" s="1" t="s">
        <v>1685</v>
      </c>
      <c r="F847" s="1" t="s">
        <v>27</v>
      </c>
      <c r="G847" s="30" t="s">
        <v>1686</v>
      </c>
      <c r="H847" s="14">
        <v>90499</v>
      </c>
      <c r="I847" s="14">
        <v>45744</v>
      </c>
      <c r="J847" s="14">
        <v>0</v>
      </c>
      <c r="K847" s="14">
        <v>-1316</v>
      </c>
      <c r="L847" s="14">
        <v>-8540</v>
      </c>
      <c r="M847" s="14">
        <v>-8092</v>
      </c>
      <c r="N847" s="14">
        <v>248</v>
      </c>
      <c r="O847" s="14">
        <v>-1</v>
      </c>
      <c r="P847" s="14">
        <v>-46103</v>
      </c>
      <c r="Q847" s="14">
        <v>250</v>
      </c>
      <c r="R847" s="14">
        <v>84</v>
      </c>
      <c r="S847" s="14">
        <v>34736</v>
      </c>
      <c r="T847" s="14">
        <v>107509</v>
      </c>
    </row>
    <row r="848" spans="2:20" x14ac:dyDescent="0.25">
      <c r="B848" s="1">
        <v>4</v>
      </c>
      <c r="C848" t="s">
        <v>29</v>
      </c>
      <c r="D848" s="31">
        <v>1108</v>
      </c>
      <c r="E848" s="1" t="s">
        <v>1687</v>
      </c>
      <c r="F848" s="1" t="s">
        <v>27</v>
      </c>
      <c r="G848" s="30" t="s">
        <v>1688</v>
      </c>
      <c r="H848" s="14">
        <v>313328</v>
      </c>
      <c r="I848" s="14">
        <v>158377</v>
      </c>
      <c r="J848" s="14">
        <v>0</v>
      </c>
      <c r="K848" s="14">
        <v>-4556</v>
      </c>
      <c r="L848" s="14">
        <v>-29568</v>
      </c>
      <c r="M848" s="14">
        <v>-28017</v>
      </c>
      <c r="N848" s="14">
        <v>858</v>
      </c>
      <c r="O848" s="14">
        <v>-1</v>
      </c>
      <c r="P848" s="14">
        <v>-159619</v>
      </c>
      <c r="Q848" s="14">
        <v>866</v>
      </c>
      <c r="R848" s="14">
        <v>291</v>
      </c>
      <c r="S848" s="14">
        <v>42752</v>
      </c>
      <c r="T848" s="14">
        <v>294711</v>
      </c>
    </row>
    <row r="849" spans="2:20" x14ac:dyDescent="0.25">
      <c r="B849" s="1">
        <v>4</v>
      </c>
      <c r="C849" t="s">
        <v>29</v>
      </c>
      <c r="D849" s="31">
        <v>1109</v>
      </c>
      <c r="E849" s="1" t="s">
        <v>1689</v>
      </c>
      <c r="F849" s="1" t="s">
        <v>27</v>
      </c>
      <c r="G849" s="30" t="s">
        <v>1690</v>
      </c>
      <c r="H849" s="14">
        <v>109174</v>
      </c>
      <c r="I849" s="14">
        <v>55184</v>
      </c>
      <c r="J849" s="14">
        <v>0</v>
      </c>
      <c r="K849" s="14">
        <v>-1587</v>
      </c>
      <c r="L849" s="14">
        <v>-10302</v>
      </c>
      <c r="M849" s="14">
        <v>-9762</v>
      </c>
      <c r="N849" s="14">
        <v>299</v>
      </c>
      <c r="O849" s="14">
        <v>-2</v>
      </c>
      <c r="P849" s="14">
        <v>-55616</v>
      </c>
      <c r="Q849" s="14">
        <v>302</v>
      </c>
      <c r="R849" s="14">
        <v>101</v>
      </c>
      <c r="S849" s="14">
        <v>20499</v>
      </c>
      <c r="T849" s="14">
        <v>108290</v>
      </c>
    </row>
    <row r="850" spans="2:20" x14ac:dyDescent="0.25">
      <c r="B850" s="1">
        <v>4</v>
      </c>
      <c r="C850" t="s">
        <v>29</v>
      </c>
      <c r="D850" s="31">
        <v>1737</v>
      </c>
      <c r="E850" s="1" t="s">
        <v>1691</v>
      </c>
      <c r="F850" s="1" t="s">
        <v>27</v>
      </c>
      <c r="G850" s="30" t="s">
        <v>1692</v>
      </c>
      <c r="H850" s="14">
        <v>99500</v>
      </c>
      <c r="I850" s="14">
        <v>50294</v>
      </c>
      <c r="J850" s="14">
        <v>0</v>
      </c>
      <c r="K850" s="14">
        <v>-1447</v>
      </c>
      <c r="L850" s="14">
        <v>-9390</v>
      </c>
      <c r="M850" s="14">
        <v>-8897</v>
      </c>
      <c r="N850" s="14">
        <v>273</v>
      </c>
      <c r="O850" s="14">
        <v>-1</v>
      </c>
      <c r="P850" s="14">
        <v>-50689</v>
      </c>
      <c r="Q850" s="14">
        <v>275</v>
      </c>
      <c r="R850" s="14">
        <v>92</v>
      </c>
      <c r="S850" s="14">
        <v>19661</v>
      </c>
      <c r="T850" s="14">
        <v>99671</v>
      </c>
    </row>
    <row r="851" spans="2:20" x14ac:dyDescent="0.25">
      <c r="B851" s="1">
        <v>4</v>
      </c>
      <c r="C851" t="s">
        <v>29</v>
      </c>
      <c r="D851" s="31">
        <v>1110</v>
      </c>
      <c r="E851" s="1" t="s">
        <v>1693</v>
      </c>
      <c r="F851" s="1" t="s">
        <v>27</v>
      </c>
      <c r="G851" s="30" t="s">
        <v>1694</v>
      </c>
      <c r="H851" s="14">
        <v>2369386</v>
      </c>
      <c r="I851" s="14">
        <v>1197645</v>
      </c>
      <c r="J851" s="14">
        <v>0</v>
      </c>
      <c r="K851" s="14">
        <v>-34450</v>
      </c>
      <c r="L851" s="14">
        <v>-223592</v>
      </c>
      <c r="M851" s="14">
        <v>-211863</v>
      </c>
      <c r="N851" s="14">
        <v>6490</v>
      </c>
      <c r="O851" s="14">
        <v>-16</v>
      </c>
      <c r="P851" s="14">
        <v>-1207039</v>
      </c>
      <c r="Q851" s="14">
        <v>6548</v>
      </c>
      <c r="R851" s="14">
        <v>2201</v>
      </c>
      <c r="S851" s="14">
        <v>-596658</v>
      </c>
      <c r="T851" s="14">
        <v>1308652</v>
      </c>
    </row>
    <row r="852" spans="2:20" x14ac:dyDescent="0.25">
      <c r="B852" s="1">
        <v>4</v>
      </c>
      <c r="C852" t="s">
        <v>29</v>
      </c>
      <c r="D852" s="31">
        <v>1111</v>
      </c>
      <c r="E852" s="1" t="s">
        <v>1695</v>
      </c>
      <c r="F852" s="1" t="s">
        <v>27</v>
      </c>
      <c r="G852" s="30" t="s">
        <v>1696</v>
      </c>
      <c r="H852" s="14">
        <v>12079003</v>
      </c>
      <c r="I852" s="14">
        <v>6105529</v>
      </c>
      <c r="J852" s="14">
        <v>0</v>
      </c>
      <c r="K852" s="14">
        <v>-175624</v>
      </c>
      <c r="L852" s="14">
        <v>-1139859</v>
      </c>
      <c r="M852" s="14">
        <v>-1080065</v>
      </c>
      <c r="N852" s="14">
        <v>33085</v>
      </c>
      <c r="O852" s="14">
        <v>-84</v>
      </c>
      <c r="P852" s="14">
        <v>-6153419</v>
      </c>
      <c r="Q852" s="14">
        <v>33380</v>
      </c>
      <c r="R852" s="14">
        <v>11220</v>
      </c>
      <c r="S852" s="14">
        <v>-1297953</v>
      </c>
      <c r="T852" s="14">
        <v>8415213</v>
      </c>
    </row>
    <row r="853" spans="2:20" x14ac:dyDescent="0.25">
      <c r="B853" s="1">
        <v>4</v>
      </c>
      <c r="C853" t="s">
        <v>29</v>
      </c>
      <c r="D853" s="31">
        <v>1113</v>
      </c>
      <c r="E853" s="1" t="s">
        <v>1697</v>
      </c>
      <c r="F853" s="1" t="s">
        <v>27</v>
      </c>
      <c r="G853" s="30" t="s">
        <v>1698</v>
      </c>
      <c r="H853" s="14">
        <v>196641</v>
      </c>
      <c r="I853" s="14">
        <v>99395</v>
      </c>
      <c r="J853" s="14">
        <v>0</v>
      </c>
      <c r="K853" s="14">
        <v>-2859</v>
      </c>
      <c r="L853" s="14">
        <v>-18556</v>
      </c>
      <c r="M853" s="14">
        <v>-17583</v>
      </c>
      <c r="N853" s="14">
        <v>539</v>
      </c>
      <c r="O853" s="14">
        <v>-3</v>
      </c>
      <c r="P853" s="14">
        <v>-100175</v>
      </c>
      <c r="Q853" s="14">
        <v>543</v>
      </c>
      <c r="R853" s="14">
        <v>183</v>
      </c>
      <c r="S853" s="14">
        <v>30694</v>
      </c>
      <c r="T853" s="14">
        <v>188819</v>
      </c>
    </row>
    <row r="854" spans="2:20" x14ac:dyDescent="0.25">
      <c r="B854" s="1">
        <v>4</v>
      </c>
      <c r="C854" t="s">
        <v>29</v>
      </c>
      <c r="D854" s="31">
        <v>1114</v>
      </c>
      <c r="E854" s="1" t="s">
        <v>1699</v>
      </c>
      <c r="F854" s="1" t="s">
        <v>27</v>
      </c>
      <c r="G854" s="30" t="s">
        <v>1700</v>
      </c>
      <c r="H854" s="14">
        <v>2222562</v>
      </c>
      <c r="I854" s="14">
        <v>1123430</v>
      </c>
      <c r="J854" s="14">
        <v>0</v>
      </c>
      <c r="K854" s="14">
        <v>-32315</v>
      </c>
      <c r="L854" s="14">
        <v>-209737</v>
      </c>
      <c r="M854" s="14">
        <v>-198734</v>
      </c>
      <c r="N854" s="14">
        <v>6088</v>
      </c>
      <c r="O854" s="14">
        <v>-15</v>
      </c>
      <c r="P854" s="14">
        <v>-1132242</v>
      </c>
      <c r="Q854" s="14">
        <v>6142</v>
      </c>
      <c r="R854" s="14">
        <v>2064</v>
      </c>
      <c r="S854" s="14">
        <v>-321552</v>
      </c>
      <c r="T854" s="14">
        <v>1465691</v>
      </c>
    </row>
    <row r="855" spans="2:20" x14ac:dyDescent="0.25">
      <c r="B855" s="1">
        <v>4</v>
      </c>
      <c r="C855" t="s">
        <v>29</v>
      </c>
      <c r="D855" s="31">
        <v>1116</v>
      </c>
      <c r="E855" s="1" t="s">
        <v>1701</v>
      </c>
      <c r="F855" s="1" t="s">
        <v>27</v>
      </c>
      <c r="G855" s="30" t="s">
        <v>1702</v>
      </c>
      <c r="H855" s="14">
        <v>358731</v>
      </c>
      <c r="I855" s="14">
        <v>181326</v>
      </c>
      <c r="J855" s="14">
        <v>0</v>
      </c>
      <c r="K855" s="14">
        <v>-5216</v>
      </c>
      <c r="L855" s="14">
        <v>-33852</v>
      </c>
      <c r="M855" s="14">
        <v>-32077</v>
      </c>
      <c r="N855" s="14">
        <v>983</v>
      </c>
      <c r="O855" s="14">
        <v>0</v>
      </c>
      <c r="P855" s="14">
        <v>-182749</v>
      </c>
      <c r="Q855" s="14">
        <v>991</v>
      </c>
      <c r="R855" s="14">
        <v>333</v>
      </c>
      <c r="S855" s="14">
        <v>-47836</v>
      </c>
      <c r="T855" s="14">
        <v>240634</v>
      </c>
    </row>
    <row r="856" spans="2:20" x14ac:dyDescent="0.25">
      <c r="B856" s="1">
        <v>4</v>
      </c>
      <c r="C856" t="s">
        <v>29</v>
      </c>
      <c r="D856" s="31">
        <v>1117</v>
      </c>
      <c r="E856" s="1" t="s">
        <v>1703</v>
      </c>
      <c r="F856" s="1" t="s">
        <v>27</v>
      </c>
      <c r="G856" s="30" t="s">
        <v>1704</v>
      </c>
      <c r="H856" s="14">
        <v>824913</v>
      </c>
      <c r="I856" s="14">
        <v>416966</v>
      </c>
      <c r="J856" s="14">
        <v>0</v>
      </c>
      <c r="K856" s="14">
        <v>-11994</v>
      </c>
      <c r="L856" s="14">
        <v>-77845</v>
      </c>
      <c r="M856" s="14">
        <v>-73761</v>
      </c>
      <c r="N856" s="14">
        <v>2259</v>
      </c>
      <c r="O856" s="14">
        <v>-6</v>
      </c>
      <c r="P856" s="14">
        <v>-420236</v>
      </c>
      <c r="Q856" s="14">
        <v>2280</v>
      </c>
      <c r="R856" s="14">
        <v>766</v>
      </c>
      <c r="S856" s="14">
        <v>-52967</v>
      </c>
      <c r="T856" s="14">
        <v>610375</v>
      </c>
    </row>
    <row r="857" spans="2:20" x14ac:dyDescent="0.25">
      <c r="B857" s="1">
        <v>4</v>
      </c>
      <c r="C857" t="s">
        <v>29</v>
      </c>
      <c r="D857" s="31">
        <v>1846</v>
      </c>
      <c r="E857" s="1" t="s">
        <v>1705</v>
      </c>
      <c r="F857" s="1" t="s">
        <v>27</v>
      </c>
      <c r="G857" s="30" t="s">
        <v>1706</v>
      </c>
      <c r="H857" s="14">
        <v>2158726</v>
      </c>
      <c r="I857" s="14">
        <v>1091163</v>
      </c>
      <c r="J857" s="14">
        <v>0</v>
      </c>
      <c r="K857" s="14">
        <v>-31387</v>
      </c>
      <c r="L857" s="14">
        <v>-203713</v>
      </c>
      <c r="M857" s="14">
        <v>-193026</v>
      </c>
      <c r="N857" s="14">
        <v>5913</v>
      </c>
      <c r="O857" s="14">
        <v>-15</v>
      </c>
      <c r="P857" s="14">
        <v>-1099722</v>
      </c>
      <c r="Q857" s="14">
        <v>5966</v>
      </c>
      <c r="R857" s="14">
        <v>2005</v>
      </c>
      <c r="S857" s="14">
        <v>-146151</v>
      </c>
      <c r="T857" s="14">
        <v>1589759</v>
      </c>
    </row>
    <row r="858" spans="2:20" x14ac:dyDescent="0.25">
      <c r="B858" s="1">
        <v>4</v>
      </c>
      <c r="C858" t="s">
        <v>29</v>
      </c>
      <c r="D858" s="31">
        <v>1463</v>
      </c>
      <c r="E858" s="1" t="s">
        <v>1707</v>
      </c>
      <c r="F858" s="1" t="s">
        <v>27</v>
      </c>
      <c r="G858" s="30" t="s">
        <v>1708</v>
      </c>
      <c r="H858" s="14">
        <v>74147</v>
      </c>
      <c r="I858" s="14">
        <v>37479</v>
      </c>
      <c r="J858" s="14">
        <v>0</v>
      </c>
      <c r="K858" s="14">
        <v>-1078</v>
      </c>
      <c r="L858" s="14">
        <v>-6997</v>
      </c>
      <c r="M858" s="14">
        <v>-6630</v>
      </c>
      <c r="N858" s="14">
        <v>203</v>
      </c>
      <c r="O858" s="14">
        <v>1</v>
      </c>
      <c r="P858" s="14">
        <v>-37773</v>
      </c>
      <c r="Q858" s="14">
        <v>205</v>
      </c>
      <c r="R858" s="14">
        <v>69</v>
      </c>
      <c r="S858" s="14">
        <v>7280</v>
      </c>
      <c r="T858" s="14">
        <v>66906</v>
      </c>
    </row>
    <row r="859" spans="2:20" x14ac:dyDescent="0.25">
      <c r="B859" s="1">
        <v>4</v>
      </c>
      <c r="C859" t="s">
        <v>29</v>
      </c>
      <c r="D859" s="31">
        <v>1121</v>
      </c>
      <c r="E859" s="1" t="s">
        <v>1709</v>
      </c>
      <c r="F859" s="1" t="s">
        <v>27</v>
      </c>
      <c r="G859" s="30" t="s">
        <v>1710</v>
      </c>
      <c r="H859" s="14">
        <v>1770188</v>
      </c>
      <c r="I859" s="14">
        <v>894770</v>
      </c>
      <c r="J859" s="14">
        <v>0</v>
      </c>
      <c r="K859" s="14">
        <v>-25738</v>
      </c>
      <c r="L859" s="14">
        <v>-167047</v>
      </c>
      <c r="M859" s="14">
        <v>-158284</v>
      </c>
      <c r="N859" s="14">
        <v>4849</v>
      </c>
      <c r="O859" s="14">
        <v>-12</v>
      </c>
      <c r="P859" s="14">
        <v>-901789</v>
      </c>
      <c r="Q859" s="14">
        <v>4892</v>
      </c>
      <c r="R859" s="14">
        <v>1644</v>
      </c>
      <c r="S859" s="14">
        <v>-276825</v>
      </c>
      <c r="T859" s="14">
        <v>1146648</v>
      </c>
    </row>
    <row r="860" spans="2:20" x14ac:dyDescent="0.25">
      <c r="B860" s="1">
        <v>4</v>
      </c>
      <c r="C860" t="s">
        <v>29</v>
      </c>
      <c r="D860" s="31">
        <v>1482</v>
      </c>
      <c r="E860" s="1" t="s">
        <v>1711</v>
      </c>
      <c r="F860" s="1" t="s">
        <v>27</v>
      </c>
      <c r="G860" s="30" t="s">
        <v>1712</v>
      </c>
      <c r="H860" s="14">
        <v>76867</v>
      </c>
      <c r="I860" s="14">
        <v>38854</v>
      </c>
      <c r="J860" s="14">
        <v>0</v>
      </c>
      <c r="K860" s="14">
        <v>-1118</v>
      </c>
      <c r="L860" s="14">
        <v>-7254</v>
      </c>
      <c r="M860" s="14">
        <v>-6873</v>
      </c>
      <c r="N860" s="14">
        <v>211</v>
      </c>
      <c r="O860" s="14">
        <v>-1</v>
      </c>
      <c r="P860" s="14">
        <v>-39158</v>
      </c>
      <c r="Q860" s="14">
        <v>212</v>
      </c>
      <c r="R860" s="14">
        <v>71</v>
      </c>
      <c r="S860" s="14">
        <v>2305</v>
      </c>
      <c r="T860" s="14">
        <v>64116</v>
      </c>
    </row>
    <row r="861" spans="2:20" x14ac:dyDescent="0.25">
      <c r="B861" s="1">
        <v>4</v>
      </c>
      <c r="C861" t="s">
        <v>29</v>
      </c>
      <c r="D861" s="31">
        <v>1122</v>
      </c>
      <c r="E861" s="1" t="s">
        <v>1713</v>
      </c>
      <c r="F861" s="1" t="s">
        <v>27</v>
      </c>
      <c r="G861" s="30" t="s">
        <v>1714</v>
      </c>
      <c r="H861" s="14">
        <v>167383</v>
      </c>
      <c r="I861" s="14">
        <v>84607</v>
      </c>
      <c r="J861" s="14">
        <v>0</v>
      </c>
      <c r="K861" s="14">
        <v>-2434</v>
      </c>
      <c r="L861" s="14">
        <v>-15795</v>
      </c>
      <c r="M861" s="14">
        <v>-14967</v>
      </c>
      <c r="N861" s="14">
        <v>458</v>
      </c>
      <c r="O861" s="14">
        <v>0</v>
      </c>
      <c r="P861" s="14">
        <v>-85270</v>
      </c>
      <c r="Q861" s="14">
        <v>463</v>
      </c>
      <c r="R861" s="14">
        <v>155</v>
      </c>
      <c r="S861" s="14">
        <v>59130</v>
      </c>
      <c r="T861" s="14">
        <v>193730</v>
      </c>
    </row>
    <row r="862" spans="2:20" x14ac:dyDescent="0.25">
      <c r="B862" s="1">
        <v>4</v>
      </c>
      <c r="C862" t="s">
        <v>29</v>
      </c>
      <c r="D862" s="31">
        <v>1968</v>
      </c>
      <c r="E862" s="1" t="s">
        <v>1715</v>
      </c>
      <c r="F862" s="1" t="s">
        <v>27</v>
      </c>
      <c r="G862" s="30" t="s">
        <v>1716</v>
      </c>
      <c r="H862" s="14">
        <v>15408</v>
      </c>
      <c r="I862" s="14">
        <v>7788</v>
      </c>
      <c r="J862" s="14">
        <v>0</v>
      </c>
      <c r="K862" s="14">
        <v>-224</v>
      </c>
      <c r="L862" s="14">
        <v>-1454</v>
      </c>
      <c r="M862" s="14">
        <v>-1378</v>
      </c>
      <c r="N862" s="14">
        <v>42</v>
      </c>
      <c r="O862" s="14">
        <v>0</v>
      </c>
      <c r="P862" s="14">
        <v>-7849</v>
      </c>
      <c r="Q862" s="14">
        <v>43</v>
      </c>
      <c r="R862" s="14">
        <v>14</v>
      </c>
      <c r="S862" s="14">
        <v>5008</v>
      </c>
      <c r="T862" s="14">
        <v>17398</v>
      </c>
    </row>
    <row r="863" spans="2:20" x14ac:dyDescent="0.25">
      <c r="B863" s="1">
        <v>4</v>
      </c>
      <c r="C863" t="s">
        <v>29</v>
      </c>
      <c r="D863" s="31">
        <v>304</v>
      </c>
      <c r="E863" s="1" t="s">
        <v>1717</v>
      </c>
      <c r="F863" s="1" t="s">
        <v>27</v>
      </c>
      <c r="G863" s="30" t="s">
        <v>1718</v>
      </c>
      <c r="H863" s="14">
        <v>52954</v>
      </c>
      <c r="I863" s="14">
        <v>26766</v>
      </c>
      <c r="J863" s="14">
        <v>0</v>
      </c>
      <c r="K863" s="14">
        <v>-770</v>
      </c>
      <c r="L863" s="14">
        <v>-4997</v>
      </c>
      <c r="M863" s="14">
        <v>-4735</v>
      </c>
      <c r="N863" s="14">
        <v>145</v>
      </c>
      <c r="O863" s="14">
        <v>0</v>
      </c>
      <c r="P863" s="14">
        <v>-26976</v>
      </c>
      <c r="Q863" s="14">
        <v>146</v>
      </c>
      <c r="R863" s="14">
        <v>49</v>
      </c>
      <c r="S863" s="14">
        <v>-2704</v>
      </c>
      <c r="T863" s="14">
        <v>39878</v>
      </c>
    </row>
    <row r="864" spans="2:20" x14ac:dyDescent="0.25">
      <c r="B864" s="1">
        <v>4</v>
      </c>
      <c r="C864" t="s">
        <v>29</v>
      </c>
      <c r="D864" s="31">
        <v>1119</v>
      </c>
      <c r="E864" s="1" t="s">
        <v>1719</v>
      </c>
      <c r="F864" s="1" t="s">
        <v>27</v>
      </c>
      <c r="G864" s="30" t="s">
        <v>1720</v>
      </c>
      <c r="H864" s="14">
        <v>149215</v>
      </c>
      <c r="I864" s="14">
        <v>75423</v>
      </c>
      <c r="J864" s="14">
        <v>0</v>
      </c>
      <c r="K864" s="14">
        <v>-2170</v>
      </c>
      <c r="L864" s="14">
        <v>-14081</v>
      </c>
      <c r="M864" s="14">
        <v>-13342</v>
      </c>
      <c r="N864" s="14">
        <v>409</v>
      </c>
      <c r="O864" s="14">
        <v>0</v>
      </c>
      <c r="P864" s="14">
        <v>-76015</v>
      </c>
      <c r="Q864" s="14">
        <v>412</v>
      </c>
      <c r="R864" s="14">
        <v>139</v>
      </c>
      <c r="S864" s="14">
        <v>-1220</v>
      </c>
      <c r="T864" s="14">
        <v>118770</v>
      </c>
    </row>
    <row r="865" spans="2:20" x14ac:dyDescent="0.25">
      <c r="B865" s="1">
        <v>4</v>
      </c>
      <c r="C865" t="s">
        <v>29</v>
      </c>
      <c r="D865" s="31">
        <v>1120</v>
      </c>
      <c r="E865" s="1" t="s">
        <v>1721</v>
      </c>
      <c r="F865" s="1" t="s">
        <v>27</v>
      </c>
      <c r="G865" s="30" t="s">
        <v>1722</v>
      </c>
      <c r="H865" s="14">
        <v>717522</v>
      </c>
      <c r="I865" s="14">
        <v>362683</v>
      </c>
      <c r="J865" s="14">
        <v>0</v>
      </c>
      <c r="K865" s="14">
        <v>-10432</v>
      </c>
      <c r="L865" s="14">
        <v>-67710</v>
      </c>
      <c r="M865" s="14">
        <v>-64159</v>
      </c>
      <c r="N865" s="14">
        <v>1965</v>
      </c>
      <c r="O865" s="14">
        <v>-6</v>
      </c>
      <c r="P865" s="14">
        <v>-365528</v>
      </c>
      <c r="Q865" s="14">
        <v>1983</v>
      </c>
      <c r="R865" s="14">
        <v>666</v>
      </c>
      <c r="S865" s="14">
        <v>-27449</v>
      </c>
      <c r="T865" s="14">
        <v>549535</v>
      </c>
    </row>
    <row r="866" spans="2:20" x14ac:dyDescent="0.25">
      <c r="B866" s="1">
        <v>4</v>
      </c>
      <c r="C866" t="s">
        <v>29</v>
      </c>
      <c r="D866" s="31">
        <v>1123</v>
      </c>
      <c r="E866" s="1" t="s">
        <v>1723</v>
      </c>
      <c r="F866" s="1" t="s">
        <v>27</v>
      </c>
      <c r="G866" s="30" t="s">
        <v>1724</v>
      </c>
      <c r="H866" s="14">
        <v>79312</v>
      </c>
      <c r="I866" s="14">
        <v>40089</v>
      </c>
      <c r="J866" s="14">
        <v>0</v>
      </c>
      <c r="K866" s="14">
        <v>-1153</v>
      </c>
      <c r="L866" s="14">
        <v>-7484</v>
      </c>
      <c r="M866" s="14">
        <v>-7092</v>
      </c>
      <c r="N866" s="14">
        <v>217</v>
      </c>
      <c r="O866" s="14">
        <v>-2</v>
      </c>
      <c r="P866" s="14">
        <v>-40404</v>
      </c>
      <c r="Q866" s="14">
        <v>219</v>
      </c>
      <c r="R866" s="14">
        <v>74</v>
      </c>
      <c r="S866" s="14">
        <v>37129</v>
      </c>
      <c r="T866" s="14">
        <v>100905</v>
      </c>
    </row>
    <row r="867" spans="2:20" x14ac:dyDescent="0.25">
      <c r="B867" s="1">
        <v>4</v>
      </c>
      <c r="C867" t="s">
        <v>29</v>
      </c>
      <c r="D867" s="31">
        <v>1488</v>
      </c>
      <c r="E867" s="1" t="s">
        <v>1725</v>
      </c>
      <c r="F867" s="1" t="s">
        <v>27</v>
      </c>
      <c r="G867" s="30" t="s">
        <v>1726</v>
      </c>
      <c r="H867" s="14">
        <v>977449</v>
      </c>
      <c r="I867" s="14">
        <v>494067</v>
      </c>
      <c r="J867" s="14">
        <v>0</v>
      </c>
      <c r="K867" s="14">
        <v>-14212</v>
      </c>
      <c r="L867" s="14">
        <v>-92239</v>
      </c>
      <c r="M867" s="14">
        <v>-87400</v>
      </c>
      <c r="N867" s="14">
        <v>2677</v>
      </c>
      <c r="O867" s="14">
        <v>-7</v>
      </c>
      <c r="P867" s="14">
        <v>-497943</v>
      </c>
      <c r="Q867" s="14">
        <v>2701</v>
      </c>
      <c r="R867" s="14">
        <v>908</v>
      </c>
      <c r="S867" s="14">
        <v>-485</v>
      </c>
      <c r="T867" s="14">
        <v>785516</v>
      </c>
    </row>
    <row r="868" spans="2:20" x14ac:dyDescent="0.25">
      <c r="B868" s="1">
        <v>4</v>
      </c>
      <c r="C868" t="s">
        <v>29</v>
      </c>
      <c r="D868" s="31">
        <v>1425</v>
      </c>
      <c r="E868" s="1" t="s">
        <v>1727</v>
      </c>
      <c r="F868" s="1" t="s">
        <v>27</v>
      </c>
      <c r="G868" s="30" t="s">
        <v>1728</v>
      </c>
      <c r="H868" s="14">
        <v>133440</v>
      </c>
      <c r="I868" s="14">
        <v>67449</v>
      </c>
      <c r="J868" s="14">
        <v>0</v>
      </c>
      <c r="K868" s="14">
        <v>-1940</v>
      </c>
      <c r="L868" s="14">
        <v>-12592</v>
      </c>
      <c r="M868" s="14">
        <v>-11932</v>
      </c>
      <c r="N868" s="14">
        <v>365</v>
      </c>
      <c r="O868" s="14">
        <v>-3</v>
      </c>
      <c r="P868" s="14">
        <v>-67978</v>
      </c>
      <c r="Q868" s="14">
        <v>369</v>
      </c>
      <c r="R868" s="14">
        <v>124</v>
      </c>
      <c r="S868" s="14">
        <v>-2805</v>
      </c>
      <c r="T868" s="14">
        <v>104497</v>
      </c>
    </row>
    <row r="869" spans="2:20" x14ac:dyDescent="0.25">
      <c r="B869" s="1">
        <v>4</v>
      </c>
      <c r="C869" t="s">
        <v>29</v>
      </c>
      <c r="D869" s="31">
        <v>1126</v>
      </c>
      <c r="E869" s="1" t="s">
        <v>1729</v>
      </c>
      <c r="F869" s="1" t="s">
        <v>27</v>
      </c>
      <c r="G869" s="30" t="s">
        <v>1730</v>
      </c>
      <c r="H869" s="14">
        <v>187412</v>
      </c>
      <c r="I869" s="14">
        <v>94731</v>
      </c>
      <c r="J869" s="14">
        <v>0</v>
      </c>
      <c r="K869" s="14">
        <v>-2725</v>
      </c>
      <c r="L869" s="14">
        <v>-17686</v>
      </c>
      <c r="M869" s="14">
        <v>-16758</v>
      </c>
      <c r="N869" s="14">
        <v>513</v>
      </c>
      <c r="O869" s="14">
        <v>0</v>
      </c>
      <c r="P869" s="14">
        <v>-95474</v>
      </c>
      <c r="Q869" s="14">
        <v>518</v>
      </c>
      <c r="R869" s="14">
        <v>174</v>
      </c>
      <c r="S869" s="14">
        <v>29305</v>
      </c>
      <c r="T869" s="14">
        <v>180010</v>
      </c>
    </row>
    <row r="870" spans="2:20" x14ac:dyDescent="0.25">
      <c r="B870" s="1">
        <v>4</v>
      </c>
      <c r="C870" t="s">
        <v>29</v>
      </c>
      <c r="D870" s="31">
        <v>1127</v>
      </c>
      <c r="E870" s="1" t="s">
        <v>1731</v>
      </c>
      <c r="F870" s="1" t="s">
        <v>27</v>
      </c>
      <c r="G870" s="30" t="s">
        <v>1732</v>
      </c>
      <c r="H870" s="14">
        <v>318931</v>
      </c>
      <c r="I870" s="14">
        <v>161209</v>
      </c>
      <c r="J870" s="14">
        <v>0</v>
      </c>
      <c r="K870" s="14">
        <v>-4637</v>
      </c>
      <c r="L870" s="14">
        <v>-30097</v>
      </c>
      <c r="M870" s="14">
        <v>-28518</v>
      </c>
      <c r="N870" s="14">
        <v>874</v>
      </c>
      <c r="O870" s="14">
        <v>-3</v>
      </c>
      <c r="P870" s="14">
        <v>-162473</v>
      </c>
      <c r="Q870" s="14">
        <v>881</v>
      </c>
      <c r="R870" s="14">
        <v>296</v>
      </c>
      <c r="S870" s="14">
        <v>-61373</v>
      </c>
      <c r="T870" s="14">
        <v>195090</v>
      </c>
    </row>
    <row r="871" spans="2:20" x14ac:dyDescent="0.25">
      <c r="B871" s="1">
        <v>4</v>
      </c>
      <c r="C871" t="s">
        <v>29</v>
      </c>
      <c r="D871" s="31">
        <v>1128</v>
      </c>
      <c r="E871" s="1" t="s">
        <v>1733</v>
      </c>
      <c r="F871" s="1" t="s">
        <v>27</v>
      </c>
      <c r="G871" s="30" t="s">
        <v>1734</v>
      </c>
      <c r="H871" s="14">
        <v>110121</v>
      </c>
      <c r="I871" s="14">
        <v>55662</v>
      </c>
      <c r="J871" s="14">
        <v>0</v>
      </c>
      <c r="K871" s="14">
        <v>-1601</v>
      </c>
      <c r="L871" s="14">
        <v>-10392</v>
      </c>
      <c r="M871" s="14">
        <v>-9847</v>
      </c>
      <c r="N871" s="14">
        <v>302</v>
      </c>
      <c r="O871" s="14">
        <v>-2</v>
      </c>
      <c r="P871" s="14">
        <v>-56099</v>
      </c>
      <c r="Q871" s="14">
        <v>304</v>
      </c>
      <c r="R871" s="14">
        <v>102</v>
      </c>
      <c r="S871" s="14">
        <v>-1163</v>
      </c>
      <c r="T871" s="14">
        <v>87387</v>
      </c>
    </row>
    <row r="872" spans="2:20" x14ac:dyDescent="0.25">
      <c r="B872" s="1">
        <v>4</v>
      </c>
      <c r="C872" t="s">
        <v>29</v>
      </c>
      <c r="D872" s="31">
        <v>1132</v>
      </c>
      <c r="E872" s="1" t="s">
        <v>1735</v>
      </c>
      <c r="F872" s="1" t="s">
        <v>27</v>
      </c>
      <c r="G872" s="30" t="s">
        <v>1736</v>
      </c>
      <c r="H872" s="14">
        <v>63486</v>
      </c>
      <c r="I872" s="14">
        <v>32090</v>
      </c>
      <c r="J872" s="14">
        <v>0</v>
      </c>
      <c r="K872" s="14">
        <v>-923</v>
      </c>
      <c r="L872" s="14">
        <v>-5991</v>
      </c>
      <c r="M872" s="14">
        <v>-5677</v>
      </c>
      <c r="N872" s="14">
        <v>174</v>
      </c>
      <c r="O872" s="14">
        <v>2</v>
      </c>
      <c r="P872" s="14">
        <v>-32342</v>
      </c>
      <c r="Q872" s="14">
        <v>175</v>
      </c>
      <c r="R872" s="14">
        <v>59</v>
      </c>
      <c r="S872" s="14">
        <v>7766</v>
      </c>
      <c r="T872" s="14">
        <v>58819</v>
      </c>
    </row>
    <row r="873" spans="2:20" x14ac:dyDescent="0.25">
      <c r="B873" s="1">
        <v>4</v>
      </c>
      <c r="C873" t="s">
        <v>29</v>
      </c>
      <c r="D873" s="31">
        <v>1713</v>
      </c>
      <c r="E873" s="1" t="s">
        <v>1737</v>
      </c>
      <c r="F873" s="1" t="s">
        <v>27</v>
      </c>
      <c r="G873" s="30" t="s">
        <v>1738</v>
      </c>
      <c r="H873" s="14">
        <v>2574634</v>
      </c>
      <c r="I873" s="14">
        <v>1301391</v>
      </c>
      <c r="J873" s="14">
        <v>0</v>
      </c>
      <c r="K873" s="14">
        <v>-37434</v>
      </c>
      <c r="L873" s="14">
        <v>-242961</v>
      </c>
      <c r="M873" s="14">
        <v>-230215</v>
      </c>
      <c r="N873" s="14">
        <v>7052</v>
      </c>
      <c r="O873" s="14">
        <v>-19</v>
      </c>
      <c r="P873" s="14">
        <v>-1311599</v>
      </c>
      <c r="Q873" s="14">
        <v>7115</v>
      </c>
      <c r="R873" s="14">
        <v>2392</v>
      </c>
      <c r="S873" s="14">
        <v>-100636</v>
      </c>
      <c r="T873" s="14">
        <v>1969720</v>
      </c>
    </row>
    <row r="874" spans="2:20" x14ac:dyDescent="0.25">
      <c r="B874" s="1">
        <v>4</v>
      </c>
      <c r="C874" t="s">
        <v>29</v>
      </c>
      <c r="D874" s="31">
        <v>584</v>
      </c>
      <c r="E874" s="1" t="s">
        <v>1739</v>
      </c>
      <c r="F874" s="1" t="s">
        <v>27</v>
      </c>
      <c r="G874" s="30" t="s">
        <v>1740</v>
      </c>
      <c r="H874" s="14">
        <v>124439</v>
      </c>
      <c r="I874" s="14">
        <v>62900</v>
      </c>
      <c r="J874" s="14">
        <v>0</v>
      </c>
      <c r="K874" s="14">
        <v>-1809</v>
      </c>
      <c r="L874" s="14">
        <v>-11743</v>
      </c>
      <c r="M874" s="14">
        <v>-11127</v>
      </c>
      <c r="N874" s="14">
        <v>341</v>
      </c>
      <c r="O874" s="14">
        <v>-1</v>
      </c>
      <c r="P874" s="14">
        <v>-63393</v>
      </c>
      <c r="Q874" s="14">
        <v>344</v>
      </c>
      <c r="R874" s="14">
        <v>116</v>
      </c>
      <c r="S874" s="14">
        <v>24153</v>
      </c>
      <c r="T874" s="14">
        <v>124220</v>
      </c>
    </row>
    <row r="875" spans="2:20" x14ac:dyDescent="0.25">
      <c r="B875" s="1">
        <v>4</v>
      </c>
      <c r="C875" t="s">
        <v>29</v>
      </c>
      <c r="D875" s="31">
        <v>1133</v>
      </c>
      <c r="E875" s="1" t="s">
        <v>1741</v>
      </c>
      <c r="F875" s="1" t="s">
        <v>27</v>
      </c>
      <c r="G875" s="30" t="s">
        <v>1742</v>
      </c>
      <c r="H875" s="14">
        <v>181005</v>
      </c>
      <c r="I875" s="14">
        <v>91492</v>
      </c>
      <c r="J875" s="14">
        <v>0</v>
      </c>
      <c r="K875" s="14">
        <v>-2632</v>
      </c>
      <c r="L875" s="14">
        <v>-17081</v>
      </c>
      <c r="M875" s="14">
        <v>-16185</v>
      </c>
      <c r="N875" s="14">
        <v>496</v>
      </c>
      <c r="O875" s="14">
        <v>1</v>
      </c>
      <c r="P875" s="14">
        <v>-92210</v>
      </c>
      <c r="Q875" s="14">
        <v>500</v>
      </c>
      <c r="R875" s="14">
        <v>168</v>
      </c>
      <c r="S875" s="14">
        <v>15829</v>
      </c>
      <c r="T875" s="14">
        <v>161383</v>
      </c>
    </row>
    <row r="876" spans="2:20" x14ac:dyDescent="0.25">
      <c r="B876" s="1">
        <v>4</v>
      </c>
      <c r="C876" t="s">
        <v>29</v>
      </c>
      <c r="D876" s="31">
        <v>1650</v>
      </c>
      <c r="E876" s="1" t="s">
        <v>1743</v>
      </c>
      <c r="F876" s="1" t="s">
        <v>27</v>
      </c>
      <c r="G876" s="30" t="s">
        <v>1744</v>
      </c>
      <c r="H876" s="14">
        <v>234353</v>
      </c>
      <c r="I876" s="14">
        <v>118457</v>
      </c>
      <c r="J876" s="14">
        <v>0</v>
      </c>
      <c r="K876" s="14">
        <v>-3407</v>
      </c>
      <c r="L876" s="14">
        <v>-22115</v>
      </c>
      <c r="M876" s="14">
        <v>-20955</v>
      </c>
      <c r="N876" s="14">
        <v>642</v>
      </c>
      <c r="O876" s="14">
        <v>-1</v>
      </c>
      <c r="P876" s="14">
        <v>-119387</v>
      </c>
      <c r="Q876" s="14">
        <v>648</v>
      </c>
      <c r="R876" s="14">
        <v>218</v>
      </c>
      <c r="S876" s="14">
        <v>-6691</v>
      </c>
      <c r="T876" s="14">
        <v>181762</v>
      </c>
    </row>
    <row r="877" spans="2:20" x14ac:dyDescent="0.25">
      <c r="B877" s="1">
        <v>4</v>
      </c>
      <c r="C877" t="s">
        <v>29</v>
      </c>
      <c r="D877" s="31">
        <v>401</v>
      </c>
      <c r="E877" s="1" t="s">
        <v>1745</v>
      </c>
      <c r="F877" s="1" t="s">
        <v>27</v>
      </c>
      <c r="G877" s="30" t="s">
        <v>1746</v>
      </c>
      <c r="H877" s="14">
        <v>164399</v>
      </c>
      <c r="I877" s="14">
        <v>83098</v>
      </c>
      <c r="J877" s="14">
        <v>0</v>
      </c>
      <c r="K877" s="14">
        <v>-2390</v>
      </c>
      <c r="L877" s="14">
        <v>-15514</v>
      </c>
      <c r="M877" s="14">
        <v>-14700</v>
      </c>
      <c r="N877" s="14">
        <v>450</v>
      </c>
      <c r="O877" s="14">
        <v>0</v>
      </c>
      <c r="P877" s="14">
        <v>-83750</v>
      </c>
      <c r="Q877" s="14">
        <v>454</v>
      </c>
      <c r="R877" s="14">
        <v>153</v>
      </c>
      <c r="S877" s="14">
        <v>11389</v>
      </c>
      <c r="T877" s="14">
        <v>143589</v>
      </c>
    </row>
    <row r="878" spans="2:20" x14ac:dyDescent="0.25">
      <c r="B878" s="1">
        <v>4</v>
      </c>
      <c r="C878" t="s">
        <v>29</v>
      </c>
      <c r="D878" s="31">
        <v>1136</v>
      </c>
      <c r="E878" s="1" t="s">
        <v>1747</v>
      </c>
      <c r="F878" s="1" t="s">
        <v>27</v>
      </c>
      <c r="G878" s="30" t="s">
        <v>1748</v>
      </c>
      <c r="H878" s="14">
        <v>526222</v>
      </c>
      <c r="I878" s="14">
        <v>265988</v>
      </c>
      <c r="J878" s="14">
        <v>0</v>
      </c>
      <c r="K878" s="14">
        <v>-7651</v>
      </c>
      <c r="L878" s="14">
        <v>-49658</v>
      </c>
      <c r="M878" s="14">
        <v>-47053</v>
      </c>
      <c r="N878" s="14">
        <v>1441</v>
      </c>
      <c r="O878" s="14">
        <v>-3</v>
      </c>
      <c r="P878" s="14">
        <v>-268074</v>
      </c>
      <c r="Q878" s="14">
        <v>1454</v>
      </c>
      <c r="R878" s="14">
        <v>489</v>
      </c>
      <c r="S878" s="14">
        <v>-45038</v>
      </c>
      <c r="T878" s="14">
        <v>378117</v>
      </c>
    </row>
    <row r="879" spans="2:20" x14ac:dyDescent="0.25">
      <c r="B879" s="1">
        <v>4</v>
      </c>
      <c r="C879" t="s">
        <v>29</v>
      </c>
      <c r="D879" s="31">
        <v>1137</v>
      </c>
      <c r="E879" s="1" t="s">
        <v>1749</v>
      </c>
      <c r="F879" s="1" t="s">
        <v>27</v>
      </c>
      <c r="G879" s="30" t="s">
        <v>1750</v>
      </c>
      <c r="H879" s="14">
        <v>1540701</v>
      </c>
      <c r="I879" s="14">
        <v>778772</v>
      </c>
      <c r="J879" s="14">
        <v>0</v>
      </c>
      <c r="K879" s="14">
        <v>-22401</v>
      </c>
      <c r="L879" s="14">
        <v>-145391</v>
      </c>
      <c r="M879" s="14">
        <v>-137764</v>
      </c>
      <c r="N879" s="14">
        <v>4220</v>
      </c>
      <c r="O879" s="14">
        <v>-10</v>
      </c>
      <c r="P879" s="14">
        <v>-784881</v>
      </c>
      <c r="Q879" s="14">
        <v>4258</v>
      </c>
      <c r="R879" s="14">
        <v>1431</v>
      </c>
      <c r="S879" s="14">
        <v>60790</v>
      </c>
      <c r="T879" s="14">
        <v>1299725</v>
      </c>
    </row>
    <row r="880" spans="2:20" x14ac:dyDescent="0.25">
      <c r="B880" s="1">
        <v>4</v>
      </c>
      <c r="C880" t="s">
        <v>29</v>
      </c>
      <c r="D880" s="31">
        <v>1687</v>
      </c>
      <c r="E880" s="1" t="s">
        <v>1751</v>
      </c>
      <c r="F880" s="1" t="s">
        <v>27</v>
      </c>
      <c r="G880" s="30" t="s">
        <v>1752</v>
      </c>
      <c r="H880" s="14">
        <v>743011</v>
      </c>
      <c r="I880" s="14">
        <v>375567</v>
      </c>
      <c r="J880" s="14">
        <v>0</v>
      </c>
      <c r="K880" s="14">
        <v>-10803</v>
      </c>
      <c r="L880" s="14">
        <v>-70116</v>
      </c>
      <c r="M880" s="14">
        <v>-66438</v>
      </c>
      <c r="N880" s="14">
        <v>2035</v>
      </c>
      <c r="O880" s="14">
        <v>-5</v>
      </c>
      <c r="P880" s="14">
        <v>-378513</v>
      </c>
      <c r="Q880" s="14">
        <v>2053</v>
      </c>
      <c r="R880" s="14">
        <v>690</v>
      </c>
      <c r="S880" s="14">
        <v>44531</v>
      </c>
      <c r="T880" s="14">
        <v>642012</v>
      </c>
    </row>
    <row r="881" spans="2:20" x14ac:dyDescent="0.25">
      <c r="B881" s="1">
        <v>4</v>
      </c>
      <c r="C881" t="s">
        <v>29</v>
      </c>
      <c r="D881" s="31">
        <v>1138</v>
      </c>
      <c r="E881" s="1" t="s">
        <v>1753</v>
      </c>
      <c r="F881" s="1" t="s">
        <v>27</v>
      </c>
      <c r="G881" s="30" t="s">
        <v>1754</v>
      </c>
      <c r="H881" s="14">
        <v>118127</v>
      </c>
      <c r="I881" s="14">
        <v>59709</v>
      </c>
      <c r="J881" s="14">
        <v>0</v>
      </c>
      <c r="K881" s="14">
        <v>-1718</v>
      </c>
      <c r="L881" s="14">
        <v>-11147</v>
      </c>
      <c r="M881" s="14">
        <v>-10563</v>
      </c>
      <c r="N881" s="14">
        <v>324</v>
      </c>
      <c r="O881" s="14">
        <v>-2</v>
      </c>
      <c r="P881" s="14">
        <v>-60178</v>
      </c>
      <c r="Q881" s="14">
        <v>326</v>
      </c>
      <c r="R881" s="14">
        <v>110</v>
      </c>
      <c r="S881" s="14">
        <v>-912</v>
      </c>
      <c r="T881" s="14">
        <v>94076</v>
      </c>
    </row>
    <row r="882" spans="2:20" x14ac:dyDescent="0.25">
      <c r="B882" s="1">
        <v>4</v>
      </c>
      <c r="C882" t="s">
        <v>29</v>
      </c>
      <c r="D882" s="31">
        <v>1658</v>
      </c>
      <c r="E882" s="1" t="s">
        <v>1755</v>
      </c>
      <c r="F882" s="1" t="s">
        <v>27</v>
      </c>
      <c r="G882" s="30" t="s">
        <v>1756</v>
      </c>
      <c r="H882" s="14">
        <v>414822</v>
      </c>
      <c r="I882" s="14">
        <v>209678</v>
      </c>
      <c r="J882" s="14">
        <v>0</v>
      </c>
      <c r="K882" s="14">
        <v>-6031</v>
      </c>
      <c r="L882" s="14">
        <v>-39145</v>
      </c>
      <c r="M882" s="14">
        <v>-37092</v>
      </c>
      <c r="N882" s="14">
        <v>1136</v>
      </c>
      <c r="O882" s="14">
        <v>-1</v>
      </c>
      <c r="P882" s="14">
        <v>-211323</v>
      </c>
      <c r="Q882" s="14">
        <v>1146</v>
      </c>
      <c r="R882" s="14">
        <v>385</v>
      </c>
      <c r="S882" s="14">
        <v>91113</v>
      </c>
      <c r="T882" s="14">
        <v>424688</v>
      </c>
    </row>
    <row r="883" spans="2:20" x14ac:dyDescent="0.25">
      <c r="B883" s="1">
        <v>4</v>
      </c>
      <c r="C883" t="s">
        <v>29</v>
      </c>
      <c r="D883" s="31">
        <v>1139</v>
      </c>
      <c r="E883" s="1" t="s">
        <v>1757</v>
      </c>
      <c r="F883" s="1" t="s">
        <v>27</v>
      </c>
      <c r="G883" s="30" t="s">
        <v>1758</v>
      </c>
      <c r="H883" s="14">
        <v>180992</v>
      </c>
      <c r="I883" s="14">
        <v>91485</v>
      </c>
      <c r="J883" s="14">
        <v>0</v>
      </c>
      <c r="K883" s="14">
        <v>-2632</v>
      </c>
      <c r="L883" s="14">
        <v>-17080</v>
      </c>
      <c r="M883" s="14">
        <v>-16184</v>
      </c>
      <c r="N883" s="14">
        <v>496</v>
      </c>
      <c r="O883" s="14">
        <v>2</v>
      </c>
      <c r="P883" s="14">
        <v>-92203</v>
      </c>
      <c r="Q883" s="14">
        <v>500</v>
      </c>
      <c r="R883" s="14">
        <v>168</v>
      </c>
      <c r="S883" s="14">
        <v>-16114</v>
      </c>
      <c r="T883" s="14">
        <v>129430</v>
      </c>
    </row>
    <row r="884" spans="2:20" x14ac:dyDescent="0.25">
      <c r="B884" s="1">
        <v>4</v>
      </c>
      <c r="C884" t="s">
        <v>29</v>
      </c>
      <c r="D884" s="31">
        <v>1140</v>
      </c>
      <c r="E884" s="1" t="s">
        <v>1759</v>
      </c>
      <c r="F884" s="1" t="s">
        <v>27</v>
      </c>
      <c r="G884" s="30" t="s">
        <v>1760</v>
      </c>
      <c r="H884" s="14">
        <v>1938043</v>
      </c>
      <c r="I884" s="14">
        <v>979615</v>
      </c>
      <c r="J884" s="14">
        <v>0</v>
      </c>
      <c r="K884" s="14">
        <v>-28178</v>
      </c>
      <c r="L884" s="14">
        <v>-182887</v>
      </c>
      <c r="M884" s="14">
        <v>-173293</v>
      </c>
      <c r="N884" s="14">
        <v>5308</v>
      </c>
      <c r="O884" s="14">
        <v>-14</v>
      </c>
      <c r="P884" s="14">
        <v>-987299</v>
      </c>
      <c r="Q884" s="14">
        <v>5356</v>
      </c>
      <c r="R884" s="14">
        <v>1800</v>
      </c>
      <c r="S884" s="14">
        <v>-43098</v>
      </c>
      <c r="T884" s="14">
        <v>1515353</v>
      </c>
    </row>
    <row r="885" spans="2:20" x14ac:dyDescent="0.25">
      <c r="B885" s="1">
        <v>4</v>
      </c>
      <c r="C885" t="s">
        <v>29</v>
      </c>
      <c r="D885" s="31">
        <v>1142</v>
      </c>
      <c r="E885" s="1" t="s">
        <v>1761</v>
      </c>
      <c r="F885" s="1" t="s">
        <v>27</v>
      </c>
      <c r="G885" s="30" t="s">
        <v>1762</v>
      </c>
      <c r="H885" s="14">
        <v>176663</v>
      </c>
      <c r="I885" s="14">
        <v>89297</v>
      </c>
      <c r="J885" s="14">
        <v>0</v>
      </c>
      <c r="K885" s="14">
        <v>-2569</v>
      </c>
      <c r="L885" s="14">
        <v>-16671</v>
      </c>
      <c r="M885" s="14">
        <v>-15797</v>
      </c>
      <c r="N885" s="14">
        <v>484</v>
      </c>
      <c r="O885" s="14">
        <v>2</v>
      </c>
      <c r="P885" s="14">
        <v>-89997</v>
      </c>
      <c r="Q885" s="14">
        <v>488</v>
      </c>
      <c r="R885" s="14">
        <v>164</v>
      </c>
      <c r="S885" s="14">
        <v>34403</v>
      </c>
      <c r="T885" s="14">
        <v>176467</v>
      </c>
    </row>
    <row r="886" spans="2:20" x14ac:dyDescent="0.25">
      <c r="B886" s="1">
        <v>4</v>
      </c>
      <c r="C886" t="s">
        <v>29</v>
      </c>
      <c r="D886" s="31">
        <v>1492</v>
      </c>
      <c r="E886" s="1" t="s">
        <v>1763</v>
      </c>
      <c r="F886" s="1" t="s">
        <v>27</v>
      </c>
      <c r="G886" s="30" t="s">
        <v>1764</v>
      </c>
      <c r="H886" s="14">
        <v>2109127</v>
      </c>
      <c r="I886" s="14">
        <v>1066093</v>
      </c>
      <c r="J886" s="14">
        <v>0</v>
      </c>
      <c r="K886" s="14">
        <v>-30666</v>
      </c>
      <c r="L886" s="14">
        <v>-199032</v>
      </c>
      <c r="M886" s="14">
        <v>-188591</v>
      </c>
      <c r="N886" s="14">
        <v>5777</v>
      </c>
      <c r="O886" s="14">
        <v>-14</v>
      </c>
      <c r="P886" s="14">
        <v>-1074455</v>
      </c>
      <c r="Q886" s="14">
        <v>5828</v>
      </c>
      <c r="R886" s="14">
        <v>1959</v>
      </c>
      <c r="S886" s="14">
        <v>553905</v>
      </c>
      <c r="T886" s="14">
        <v>2249931</v>
      </c>
    </row>
    <row r="887" spans="2:20" x14ac:dyDescent="0.25">
      <c r="B887" s="1">
        <v>4</v>
      </c>
      <c r="C887" t="s">
        <v>29</v>
      </c>
      <c r="D887" s="31">
        <v>1143</v>
      </c>
      <c r="E887" s="1" t="s">
        <v>1765</v>
      </c>
      <c r="F887" s="1" t="s">
        <v>27</v>
      </c>
      <c r="G887" s="30" t="s">
        <v>1766</v>
      </c>
      <c r="H887" s="14">
        <v>421459</v>
      </c>
      <c r="I887" s="14">
        <v>213034</v>
      </c>
      <c r="J887" s="14">
        <v>0</v>
      </c>
      <c r="K887" s="14">
        <v>-6128</v>
      </c>
      <c r="L887" s="14">
        <v>-39772</v>
      </c>
      <c r="M887" s="14">
        <v>-37686</v>
      </c>
      <c r="N887" s="14">
        <v>1154</v>
      </c>
      <c r="O887" s="14">
        <v>-4</v>
      </c>
      <c r="P887" s="14">
        <v>-214705</v>
      </c>
      <c r="Q887" s="14">
        <v>1165</v>
      </c>
      <c r="R887" s="14">
        <v>391</v>
      </c>
      <c r="S887" s="14">
        <v>-110257</v>
      </c>
      <c r="T887" s="14">
        <v>228651</v>
      </c>
    </row>
    <row r="888" spans="2:20" x14ac:dyDescent="0.25">
      <c r="B888" s="1">
        <v>4</v>
      </c>
      <c r="C888" t="s">
        <v>29</v>
      </c>
      <c r="D888" s="31">
        <v>1144</v>
      </c>
      <c r="E888" s="1" t="s">
        <v>1767</v>
      </c>
      <c r="F888" s="1" t="s">
        <v>27</v>
      </c>
      <c r="G888" s="30" t="s">
        <v>1768</v>
      </c>
      <c r="H888" s="14">
        <v>1579815</v>
      </c>
      <c r="I888" s="14">
        <v>798543</v>
      </c>
      <c r="J888" s="14">
        <v>0</v>
      </c>
      <c r="K888" s="14">
        <v>-22970</v>
      </c>
      <c r="L888" s="14">
        <v>-149082</v>
      </c>
      <c r="M888" s="14">
        <v>-141262</v>
      </c>
      <c r="N888" s="14">
        <v>4327</v>
      </c>
      <c r="O888" s="14">
        <v>-11</v>
      </c>
      <c r="P888" s="14">
        <v>-804807</v>
      </c>
      <c r="Q888" s="14">
        <v>4366</v>
      </c>
      <c r="R888" s="14">
        <v>1467</v>
      </c>
      <c r="S888" s="14">
        <v>-295901</v>
      </c>
      <c r="T888" s="14">
        <v>974485</v>
      </c>
    </row>
    <row r="889" spans="2:20" x14ac:dyDescent="0.25">
      <c r="B889" s="1">
        <v>4</v>
      </c>
      <c r="C889" t="s">
        <v>29</v>
      </c>
      <c r="D889" s="31">
        <v>1146</v>
      </c>
      <c r="E889" s="1" t="s">
        <v>1769</v>
      </c>
      <c r="F889" s="1" t="s">
        <v>27</v>
      </c>
      <c r="G889" s="30" t="s">
        <v>1770</v>
      </c>
      <c r="H889" s="14">
        <v>129271</v>
      </c>
      <c r="I889" s="14">
        <v>65342</v>
      </c>
      <c r="J889" s="14">
        <v>0</v>
      </c>
      <c r="K889" s="14">
        <v>-1880</v>
      </c>
      <c r="L889" s="14">
        <v>-12199</v>
      </c>
      <c r="M889" s="14">
        <v>-11559</v>
      </c>
      <c r="N889" s="14">
        <v>354</v>
      </c>
      <c r="O889" s="14">
        <v>0</v>
      </c>
      <c r="P889" s="14">
        <v>-65854</v>
      </c>
      <c r="Q889" s="14">
        <v>357</v>
      </c>
      <c r="R889" s="14">
        <v>120</v>
      </c>
      <c r="S889" s="14">
        <v>7634</v>
      </c>
      <c r="T889" s="14">
        <v>111586</v>
      </c>
    </row>
    <row r="890" spans="2:20" x14ac:dyDescent="0.25">
      <c r="B890" s="1">
        <v>4</v>
      </c>
      <c r="C890" t="s">
        <v>29</v>
      </c>
      <c r="D890" s="31">
        <v>1148</v>
      </c>
      <c r="E890" s="1" t="s">
        <v>1771</v>
      </c>
      <c r="F890" s="1" t="s">
        <v>27</v>
      </c>
      <c r="G890" s="30" t="s">
        <v>1772</v>
      </c>
      <c r="H890" s="14">
        <v>26243</v>
      </c>
      <c r="I890" s="14">
        <v>13265</v>
      </c>
      <c r="J890" s="14">
        <v>0</v>
      </c>
      <c r="K890" s="14">
        <v>-382</v>
      </c>
      <c r="L890" s="14">
        <v>-2476</v>
      </c>
      <c r="M890" s="14">
        <v>-2347</v>
      </c>
      <c r="N890" s="14">
        <v>72</v>
      </c>
      <c r="O890" s="14">
        <v>0</v>
      </c>
      <c r="P890" s="14">
        <v>-13369</v>
      </c>
      <c r="Q890" s="14">
        <v>73</v>
      </c>
      <c r="R890" s="14">
        <v>24</v>
      </c>
      <c r="S890" s="14">
        <v>5596</v>
      </c>
      <c r="T890" s="14">
        <v>26699</v>
      </c>
    </row>
    <row r="891" spans="2:20" x14ac:dyDescent="0.25">
      <c r="B891" s="1">
        <v>4</v>
      </c>
      <c r="C891" t="s">
        <v>29</v>
      </c>
      <c r="D891" s="31">
        <v>1490</v>
      </c>
      <c r="E891" s="1" t="s">
        <v>1773</v>
      </c>
      <c r="F891" s="1" t="s">
        <v>27</v>
      </c>
      <c r="G891" s="30" t="s">
        <v>1774</v>
      </c>
      <c r="H891" s="14">
        <v>44567</v>
      </c>
      <c r="I891" s="14">
        <v>22527</v>
      </c>
      <c r="J891" s="14">
        <v>0</v>
      </c>
      <c r="K891" s="14">
        <v>-648</v>
      </c>
      <c r="L891" s="14">
        <v>-4206</v>
      </c>
      <c r="M891" s="14">
        <v>-3985</v>
      </c>
      <c r="N891" s="14">
        <v>122</v>
      </c>
      <c r="O891" s="14">
        <v>1</v>
      </c>
      <c r="P891" s="14">
        <v>-22704</v>
      </c>
      <c r="Q891" s="14">
        <v>123</v>
      </c>
      <c r="R891" s="14">
        <v>41</v>
      </c>
      <c r="S891" s="14">
        <v>-65042</v>
      </c>
      <c r="T891" s="14">
        <v>-29204</v>
      </c>
    </row>
    <row r="892" spans="2:20" x14ac:dyDescent="0.25">
      <c r="B892" s="1">
        <v>4</v>
      </c>
      <c r="C892" t="s">
        <v>29</v>
      </c>
      <c r="D892" s="31">
        <v>1149</v>
      </c>
      <c r="E892" s="1" t="s">
        <v>1775</v>
      </c>
      <c r="F892" s="1" t="s">
        <v>27</v>
      </c>
      <c r="G892" s="30" t="s">
        <v>1776</v>
      </c>
      <c r="H892" s="14">
        <v>545691</v>
      </c>
      <c r="I892" s="14">
        <v>275829</v>
      </c>
      <c r="J892" s="14">
        <v>0</v>
      </c>
      <c r="K892" s="14">
        <v>-7934</v>
      </c>
      <c r="L892" s="14">
        <v>-51495</v>
      </c>
      <c r="M892" s="14">
        <v>-48794</v>
      </c>
      <c r="N892" s="14">
        <v>1495</v>
      </c>
      <c r="O892" s="14">
        <v>-4</v>
      </c>
      <c r="P892" s="14">
        <v>-277992</v>
      </c>
      <c r="Q892" s="14">
        <v>1508</v>
      </c>
      <c r="R892" s="14">
        <v>507</v>
      </c>
      <c r="S892" s="14">
        <v>88990</v>
      </c>
      <c r="T892" s="14">
        <v>527801</v>
      </c>
    </row>
    <row r="893" spans="2:20" x14ac:dyDescent="0.25">
      <c r="B893" s="1">
        <v>4</v>
      </c>
      <c r="C893" t="s">
        <v>29</v>
      </c>
      <c r="D893" s="31">
        <v>1150</v>
      </c>
      <c r="E893" s="1" t="s">
        <v>1777</v>
      </c>
      <c r="F893" s="1" t="s">
        <v>27</v>
      </c>
      <c r="G893" s="30" t="s">
        <v>1778</v>
      </c>
      <c r="H893" s="14">
        <v>36945</v>
      </c>
      <c r="I893" s="14">
        <v>18674</v>
      </c>
      <c r="J893" s="14">
        <v>0</v>
      </c>
      <c r="K893" s="14">
        <v>-537</v>
      </c>
      <c r="L893" s="14">
        <v>-3486</v>
      </c>
      <c r="M893" s="14">
        <v>-3303</v>
      </c>
      <c r="N893" s="14">
        <v>101</v>
      </c>
      <c r="O893" s="14">
        <v>2</v>
      </c>
      <c r="P893" s="14">
        <v>-18821</v>
      </c>
      <c r="Q893" s="14">
        <v>102</v>
      </c>
      <c r="R893" s="14">
        <v>34</v>
      </c>
      <c r="S893" s="14">
        <v>-43059</v>
      </c>
      <c r="T893" s="14">
        <v>-13348</v>
      </c>
    </row>
    <row r="894" spans="2:20" x14ac:dyDescent="0.25">
      <c r="B894" s="1">
        <v>4</v>
      </c>
      <c r="C894" t="s">
        <v>29</v>
      </c>
      <c r="D894" s="31">
        <v>2000</v>
      </c>
      <c r="E894" s="1" t="s">
        <v>1779</v>
      </c>
      <c r="F894" s="1" t="s">
        <v>27</v>
      </c>
      <c r="G894" s="30" t="s">
        <v>1780</v>
      </c>
      <c r="H894" s="14">
        <v>119526</v>
      </c>
      <c r="I894" s="14">
        <v>60416</v>
      </c>
      <c r="J894" s="14">
        <v>0</v>
      </c>
      <c r="K894" s="14">
        <v>-1738</v>
      </c>
      <c r="L894" s="14">
        <v>-11279</v>
      </c>
      <c r="M894" s="14">
        <v>-10688</v>
      </c>
      <c r="N894" s="14">
        <v>327</v>
      </c>
      <c r="O894" s="14">
        <v>-1</v>
      </c>
      <c r="P894" s="14">
        <v>-60890</v>
      </c>
      <c r="Q894" s="14">
        <v>330</v>
      </c>
      <c r="R894" s="14">
        <v>111</v>
      </c>
      <c r="S894" s="14">
        <v>1301</v>
      </c>
      <c r="T894" s="14">
        <v>97415</v>
      </c>
    </row>
    <row r="895" spans="2:20" x14ac:dyDescent="0.25">
      <c r="B895" s="1">
        <v>4</v>
      </c>
      <c r="C895" t="s">
        <v>29</v>
      </c>
      <c r="D895" s="31">
        <v>1151</v>
      </c>
      <c r="E895" s="1" t="s">
        <v>1781</v>
      </c>
      <c r="F895" s="1" t="s">
        <v>27</v>
      </c>
      <c r="G895" s="30" t="s">
        <v>1782</v>
      </c>
      <c r="H895" s="14">
        <v>392229</v>
      </c>
      <c r="I895" s="14">
        <v>198259</v>
      </c>
      <c r="J895" s="14">
        <v>0</v>
      </c>
      <c r="K895" s="14">
        <v>-5703</v>
      </c>
      <c r="L895" s="14">
        <v>-37013</v>
      </c>
      <c r="M895" s="14">
        <v>-35072</v>
      </c>
      <c r="N895" s="14">
        <v>1074</v>
      </c>
      <c r="O895" s="14">
        <v>-3</v>
      </c>
      <c r="P895" s="14">
        <v>-199814</v>
      </c>
      <c r="Q895" s="14">
        <v>1084</v>
      </c>
      <c r="R895" s="14">
        <v>364</v>
      </c>
      <c r="S895" s="14">
        <v>-38019</v>
      </c>
      <c r="T895" s="14">
        <v>277386</v>
      </c>
    </row>
    <row r="896" spans="2:20" x14ac:dyDescent="0.25">
      <c r="B896" s="1">
        <v>4</v>
      </c>
      <c r="C896" t="s">
        <v>29</v>
      </c>
      <c r="D896" s="31">
        <v>1915</v>
      </c>
      <c r="E896" s="1" t="s">
        <v>1783</v>
      </c>
      <c r="F896" s="1" t="s">
        <v>27</v>
      </c>
      <c r="G896" s="30" t="s">
        <v>1784</v>
      </c>
      <c r="H896" s="14">
        <v>15965</v>
      </c>
      <c r="I896" s="14">
        <v>8070</v>
      </c>
      <c r="J896" s="14">
        <v>0</v>
      </c>
      <c r="K896" s="14">
        <v>-232</v>
      </c>
      <c r="L896" s="14">
        <v>-1507</v>
      </c>
      <c r="M896" s="14">
        <v>-1428</v>
      </c>
      <c r="N896" s="14">
        <v>44</v>
      </c>
      <c r="O896" s="14">
        <v>1</v>
      </c>
      <c r="P896" s="14">
        <v>-8133</v>
      </c>
      <c r="Q896" s="14">
        <v>44</v>
      </c>
      <c r="R896" s="14">
        <v>15</v>
      </c>
      <c r="S896" s="14">
        <v>-2114</v>
      </c>
      <c r="T896" s="14">
        <v>10725</v>
      </c>
    </row>
    <row r="897" spans="2:20" x14ac:dyDescent="0.25">
      <c r="B897" s="1">
        <v>4</v>
      </c>
      <c r="C897" t="s">
        <v>29</v>
      </c>
      <c r="D897" s="31">
        <v>1153</v>
      </c>
      <c r="E897" s="1" t="s">
        <v>1785</v>
      </c>
      <c r="F897" s="1" t="s">
        <v>27</v>
      </c>
      <c r="G897" s="30" t="s">
        <v>1786</v>
      </c>
      <c r="H897" s="14">
        <v>160192</v>
      </c>
      <c r="I897" s="14">
        <v>80972</v>
      </c>
      <c r="J897" s="14">
        <v>0</v>
      </c>
      <c r="K897" s="14">
        <v>-2329</v>
      </c>
      <c r="L897" s="14">
        <v>-15117</v>
      </c>
      <c r="M897" s="14">
        <v>-14324</v>
      </c>
      <c r="N897" s="14">
        <v>439</v>
      </c>
      <c r="O897" s="14">
        <v>0</v>
      </c>
      <c r="P897" s="14">
        <v>-81607</v>
      </c>
      <c r="Q897" s="14">
        <v>443</v>
      </c>
      <c r="R897" s="14">
        <v>149</v>
      </c>
      <c r="S897" s="14">
        <v>16442</v>
      </c>
      <c r="T897" s="14">
        <v>145260</v>
      </c>
    </row>
    <row r="898" spans="2:20" x14ac:dyDescent="0.25">
      <c r="B898" s="1">
        <v>4</v>
      </c>
      <c r="C898" t="s">
        <v>29</v>
      </c>
      <c r="D898" s="31">
        <v>1154</v>
      </c>
      <c r="E898" s="1" t="s">
        <v>1787</v>
      </c>
      <c r="F898" s="1" t="s">
        <v>27</v>
      </c>
      <c r="G898" s="30" t="s">
        <v>1788</v>
      </c>
      <c r="H898" s="14">
        <v>341116</v>
      </c>
      <c r="I898" s="14">
        <v>172422</v>
      </c>
      <c r="J898" s="14">
        <v>0</v>
      </c>
      <c r="K898" s="14">
        <v>-4960</v>
      </c>
      <c r="L898" s="14">
        <v>-32190</v>
      </c>
      <c r="M898" s="14">
        <v>-30501</v>
      </c>
      <c r="N898" s="14">
        <v>934</v>
      </c>
      <c r="O898" s="14">
        <v>-2</v>
      </c>
      <c r="P898" s="14">
        <v>-173775</v>
      </c>
      <c r="Q898" s="14">
        <v>943</v>
      </c>
      <c r="R898" s="14">
        <v>317</v>
      </c>
      <c r="S898" s="14">
        <v>-6304</v>
      </c>
      <c r="T898" s="14">
        <v>268000</v>
      </c>
    </row>
    <row r="899" spans="2:20" x14ac:dyDescent="0.25">
      <c r="B899" s="1">
        <v>4</v>
      </c>
      <c r="C899" t="s">
        <v>29</v>
      </c>
      <c r="D899" s="31">
        <v>1155</v>
      </c>
      <c r="E899" s="1" t="s">
        <v>1789</v>
      </c>
      <c r="F899" s="1" t="s">
        <v>27</v>
      </c>
      <c r="G899" s="30" t="s">
        <v>1790</v>
      </c>
      <c r="H899" s="14">
        <v>46988</v>
      </c>
      <c r="I899" s="14">
        <v>23751</v>
      </c>
      <c r="J899" s="14">
        <v>0</v>
      </c>
      <c r="K899" s="14">
        <v>-683</v>
      </c>
      <c r="L899" s="14">
        <v>-4434</v>
      </c>
      <c r="M899" s="14">
        <v>-4202</v>
      </c>
      <c r="N899" s="14">
        <v>129</v>
      </c>
      <c r="O899" s="14">
        <v>-2</v>
      </c>
      <c r="P899" s="14">
        <v>-23937</v>
      </c>
      <c r="Q899" s="14">
        <v>130</v>
      </c>
      <c r="R899" s="14">
        <v>44</v>
      </c>
      <c r="S899" s="14">
        <v>1304</v>
      </c>
      <c r="T899" s="14">
        <v>39088</v>
      </c>
    </row>
    <row r="900" spans="2:20" x14ac:dyDescent="0.25">
      <c r="B900" s="1">
        <v>4</v>
      </c>
      <c r="C900" t="s">
        <v>29</v>
      </c>
      <c r="D900" s="31">
        <v>1792</v>
      </c>
      <c r="E900" s="1" t="s">
        <v>1791</v>
      </c>
      <c r="F900" s="1" t="s">
        <v>27</v>
      </c>
      <c r="G900" s="30" t="s">
        <v>1792</v>
      </c>
      <c r="H900" s="14">
        <v>85936</v>
      </c>
      <c r="I900" s="14">
        <v>43438</v>
      </c>
      <c r="J900" s="14">
        <v>0</v>
      </c>
      <c r="K900" s="14">
        <v>-1249</v>
      </c>
      <c r="L900" s="14">
        <v>-8110</v>
      </c>
      <c r="M900" s="14">
        <v>-7684</v>
      </c>
      <c r="N900" s="14">
        <v>235</v>
      </c>
      <c r="O900" s="14">
        <v>0</v>
      </c>
      <c r="P900" s="14">
        <v>-43778</v>
      </c>
      <c r="Q900" s="14">
        <v>237</v>
      </c>
      <c r="R900" s="14">
        <v>80</v>
      </c>
      <c r="S900" s="14">
        <v>17423</v>
      </c>
      <c r="T900" s="14">
        <v>86528</v>
      </c>
    </row>
    <row r="901" spans="2:20" x14ac:dyDescent="0.25">
      <c r="B901" s="1">
        <v>4</v>
      </c>
      <c r="C901" t="s">
        <v>29</v>
      </c>
      <c r="D901" s="31">
        <v>1159</v>
      </c>
      <c r="E901" s="1" t="s">
        <v>1793</v>
      </c>
      <c r="F901" s="1" t="s">
        <v>27</v>
      </c>
      <c r="G901" s="30" t="s">
        <v>1794</v>
      </c>
      <c r="H901" s="14">
        <v>343513</v>
      </c>
      <c r="I901" s="14">
        <v>173634</v>
      </c>
      <c r="J901" s="14">
        <v>0</v>
      </c>
      <c r="K901" s="14">
        <v>-4995</v>
      </c>
      <c r="L901" s="14">
        <v>-32416</v>
      </c>
      <c r="M901" s="14">
        <v>-30716</v>
      </c>
      <c r="N901" s="14">
        <v>941</v>
      </c>
      <c r="O901" s="14">
        <v>-1</v>
      </c>
      <c r="P901" s="14">
        <v>-174996</v>
      </c>
      <c r="Q901" s="14">
        <v>949</v>
      </c>
      <c r="R901" s="14">
        <v>319</v>
      </c>
      <c r="S901" s="14">
        <v>8515</v>
      </c>
      <c r="T901" s="14">
        <v>284747</v>
      </c>
    </row>
    <row r="902" spans="2:20" x14ac:dyDescent="0.25">
      <c r="B902" s="1">
        <v>4</v>
      </c>
      <c r="C902" t="s">
        <v>29</v>
      </c>
      <c r="D902" s="31">
        <v>1160</v>
      </c>
      <c r="E902" s="1" t="s">
        <v>1795</v>
      </c>
      <c r="F902" s="1" t="s">
        <v>27</v>
      </c>
      <c r="G902" s="30" t="s">
        <v>1796</v>
      </c>
      <c r="H902" s="14">
        <v>103548</v>
      </c>
      <c r="I902" s="14">
        <v>52340</v>
      </c>
      <c r="J902" s="14">
        <v>0</v>
      </c>
      <c r="K902" s="14">
        <v>-1506</v>
      </c>
      <c r="L902" s="14">
        <v>-9771</v>
      </c>
      <c r="M902" s="14">
        <v>-9259</v>
      </c>
      <c r="N902" s="14">
        <v>284</v>
      </c>
      <c r="O902" s="14">
        <v>-1</v>
      </c>
      <c r="P902" s="14">
        <v>-52750</v>
      </c>
      <c r="Q902" s="14">
        <v>286</v>
      </c>
      <c r="R902" s="14">
        <v>96</v>
      </c>
      <c r="S902" s="14">
        <v>20137</v>
      </c>
      <c r="T902" s="14">
        <v>103404</v>
      </c>
    </row>
    <row r="903" spans="2:20" x14ac:dyDescent="0.25">
      <c r="B903" s="1">
        <v>4</v>
      </c>
      <c r="C903" t="s">
        <v>29</v>
      </c>
      <c r="D903" s="31">
        <v>1576</v>
      </c>
      <c r="E903" s="1" t="s">
        <v>1797</v>
      </c>
      <c r="F903" s="1" t="s">
        <v>27</v>
      </c>
      <c r="G903" s="30" t="s">
        <v>1798</v>
      </c>
      <c r="H903" s="14">
        <v>117798</v>
      </c>
      <c r="I903" s="14">
        <v>59543</v>
      </c>
      <c r="J903" s="14">
        <v>0</v>
      </c>
      <c r="K903" s="14">
        <v>-1713</v>
      </c>
      <c r="L903" s="14">
        <v>-11116</v>
      </c>
      <c r="M903" s="14">
        <v>-10533</v>
      </c>
      <c r="N903" s="14">
        <v>323</v>
      </c>
      <c r="O903" s="14">
        <v>0</v>
      </c>
      <c r="P903" s="14">
        <v>-60010</v>
      </c>
      <c r="Q903" s="14">
        <v>326</v>
      </c>
      <c r="R903" s="14">
        <v>109</v>
      </c>
      <c r="S903" s="14">
        <v>15716</v>
      </c>
      <c r="T903" s="14">
        <v>110443</v>
      </c>
    </row>
    <row r="904" spans="2:20" x14ac:dyDescent="0.25">
      <c r="B904" s="1">
        <v>4</v>
      </c>
      <c r="C904" t="s">
        <v>29</v>
      </c>
      <c r="D904" s="31">
        <v>1161</v>
      </c>
      <c r="E904" s="1" t="s">
        <v>1799</v>
      </c>
      <c r="F904" s="1" t="s">
        <v>27</v>
      </c>
      <c r="G904" s="30" t="s">
        <v>1800</v>
      </c>
      <c r="H904" s="14">
        <v>561901</v>
      </c>
      <c r="I904" s="14">
        <v>284022</v>
      </c>
      <c r="J904" s="14">
        <v>0</v>
      </c>
      <c r="K904" s="14">
        <v>-8170</v>
      </c>
      <c r="L904" s="14">
        <v>-53025</v>
      </c>
      <c r="M904" s="14">
        <v>-50243</v>
      </c>
      <c r="N904" s="14">
        <v>1539</v>
      </c>
      <c r="O904" s="14">
        <v>-5</v>
      </c>
      <c r="P904" s="14">
        <v>-286250</v>
      </c>
      <c r="Q904" s="14">
        <v>1553</v>
      </c>
      <c r="R904" s="14">
        <v>522</v>
      </c>
      <c r="S904" s="14">
        <v>33337</v>
      </c>
      <c r="T904" s="14">
        <v>485181</v>
      </c>
    </row>
    <row r="905" spans="2:20" x14ac:dyDescent="0.25">
      <c r="B905" s="1">
        <v>4</v>
      </c>
      <c r="C905" t="s">
        <v>29</v>
      </c>
      <c r="D905" s="31">
        <v>1718</v>
      </c>
      <c r="E905" s="1" t="s">
        <v>1801</v>
      </c>
      <c r="F905" s="1" t="s">
        <v>27</v>
      </c>
      <c r="G905" s="30" t="s">
        <v>1802</v>
      </c>
      <c r="H905" s="14">
        <v>8070217</v>
      </c>
      <c r="I905" s="14">
        <v>4079223</v>
      </c>
      <c r="J905" s="14">
        <v>0</v>
      </c>
      <c r="K905" s="14">
        <v>-117338</v>
      </c>
      <c r="L905" s="14">
        <v>-761562</v>
      </c>
      <c r="M905" s="14">
        <v>-721612</v>
      </c>
      <c r="N905" s="14">
        <v>22105</v>
      </c>
      <c r="O905" s="14">
        <v>-56</v>
      </c>
      <c r="P905" s="14">
        <v>-4111219</v>
      </c>
      <c r="Q905" s="14">
        <v>22302</v>
      </c>
      <c r="R905" s="14">
        <v>7496</v>
      </c>
      <c r="S905" s="14">
        <v>-219812</v>
      </c>
      <c r="T905" s="14">
        <v>6269744</v>
      </c>
    </row>
    <row r="906" spans="2:20" x14ac:dyDescent="0.25">
      <c r="B906" s="1">
        <v>4</v>
      </c>
      <c r="C906" t="s">
        <v>29</v>
      </c>
      <c r="D906" s="31">
        <v>1163</v>
      </c>
      <c r="E906" s="1" t="s">
        <v>1803</v>
      </c>
      <c r="F906" s="1" t="s">
        <v>27</v>
      </c>
      <c r="G906" s="30" t="s">
        <v>1804</v>
      </c>
      <c r="H906" s="14">
        <v>881222</v>
      </c>
      <c r="I906" s="14">
        <v>445428</v>
      </c>
      <c r="J906" s="14">
        <v>0</v>
      </c>
      <c r="K906" s="14">
        <v>-12813</v>
      </c>
      <c r="L906" s="14">
        <v>-83158</v>
      </c>
      <c r="M906" s="14">
        <v>-78796</v>
      </c>
      <c r="N906" s="14">
        <v>2414</v>
      </c>
      <c r="O906" s="14">
        <v>-7</v>
      </c>
      <c r="P906" s="14">
        <v>-448922</v>
      </c>
      <c r="Q906" s="14">
        <v>2435</v>
      </c>
      <c r="R906" s="14">
        <v>819</v>
      </c>
      <c r="S906" s="14">
        <v>-11089</v>
      </c>
      <c r="T906" s="14">
        <v>697533</v>
      </c>
    </row>
    <row r="907" spans="2:20" x14ac:dyDescent="0.25">
      <c r="B907" s="1">
        <v>4</v>
      </c>
      <c r="C907" t="s">
        <v>29</v>
      </c>
      <c r="D907" s="31">
        <v>1164</v>
      </c>
      <c r="E907" s="1" t="s">
        <v>1805</v>
      </c>
      <c r="F907" s="1" t="s">
        <v>27</v>
      </c>
      <c r="G907" s="30" t="s">
        <v>1806</v>
      </c>
      <c r="H907" s="14">
        <v>125475</v>
      </c>
      <c r="I907" s="14">
        <v>63423</v>
      </c>
      <c r="J907" s="14">
        <v>0</v>
      </c>
      <c r="K907" s="14">
        <v>-1824</v>
      </c>
      <c r="L907" s="14">
        <v>-11841</v>
      </c>
      <c r="M907" s="14">
        <v>-11220</v>
      </c>
      <c r="N907" s="14">
        <v>344</v>
      </c>
      <c r="O907" s="14">
        <v>-1</v>
      </c>
      <c r="P907" s="14">
        <v>-63921</v>
      </c>
      <c r="Q907" s="14">
        <v>347</v>
      </c>
      <c r="R907" s="14">
        <v>117</v>
      </c>
      <c r="S907" s="14">
        <v>5186</v>
      </c>
      <c r="T907" s="14">
        <v>106085</v>
      </c>
    </row>
    <row r="908" spans="2:20" x14ac:dyDescent="0.25">
      <c r="B908" s="1">
        <v>4</v>
      </c>
      <c r="C908" t="s">
        <v>29</v>
      </c>
      <c r="D908" s="31">
        <v>1165</v>
      </c>
      <c r="E908" s="1" t="s">
        <v>1807</v>
      </c>
      <c r="F908" s="1" t="s">
        <v>27</v>
      </c>
      <c r="G908" s="30" t="s">
        <v>1808</v>
      </c>
      <c r="H908" s="14">
        <v>166453</v>
      </c>
      <c r="I908" s="14">
        <v>84136</v>
      </c>
      <c r="J908" s="14">
        <v>0</v>
      </c>
      <c r="K908" s="14">
        <v>-2420</v>
      </c>
      <c r="L908" s="14">
        <v>-15708</v>
      </c>
      <c r="M908" s="14">
        <v>-14884</v>
      </c>
      <c r="N908" s="14">
        <v>456</v>
      </c>
      <c r="O908" s="14">
        <v>-1</v>
      </c>
      <c r="P908" s="14">
        <v>-84796</v>
      </c>
      <c r="Q908" s="14">
        <v>460</v>
      </c>
      <c r="R908" s="14">
        <v>155</v>
      </c>
      <c r="S908" s="14">
        <v>-27814</v>
      </c>
      <c r="T908" s="14">
        <v>106037</v>
      </c>
    </row>
    <row r="909" spans="2:20" x14ac:dyDescent="0.25">
      <c r="B909" s="1">
        <v>4</v>
      </c>
      <c r="C909" t="s">
        <v>29</v>
      </c>
      <c r="D909" s="31">
        <v>1170</v>
      </c>
      <c r="E909" s="1" t="s">
        <v>1809</v>
      </c>
      <c r="F909" s="1" t="s">
        <v>27</v>
      </c>
      <c r="G909" s="30" t="s">
        <v>1810</v>
      </c>
      <c r="H909" s="14">
        <v>1933534</v>
      </c>
      <c r="I909" s="14">
        <v>977336</v>
      </c>
      <c r="J909" s="14">
        <v>0</v>
      </c>
      <c r="K909" s="14">
        <v>-28113</v>
      </c>
      <c r="L909" s="14">
        <v>-182462</v>
      </c>
      <c r="M909" s="14">
        <v>-172890</v>
      </c>
      <c r="N909" s="14">
        <v>5296</v>
      </c>
      <c r="O909" s="14">
        <v>-11</v>
      </c>
      <c r="P909" s="14">
        <v>-985002</v>
      </c>
      <c r="Q909" s="14">
        <v>5343</v>
      </c>
      <c r="R909" s="14">
        <v>1796</v>
      </c>
      <c r="S909" s="14">
        <v>-73013</v>
      </c>
      <c r="T909" s="14">
        <v>1481814</v>
      </c>
    </row>
    <row r="910" spans="2:20" x14ac:dyDescent="0.25">
      <c r="B910" s="1">
        <v>4</v>
      </c>
      <c r="C910" t="s">
        <v>29</v>
      </c>
      <c r="D910" s="31">
        <v>1749</v>
      </c>
      <c r="E910" s="1" t="s">
        <v>1811</v>
      </c>
      <c r="F910" s="1" t="s">
        <v>27</v>
      </c>
      <c r="G910" s="30" t="s">
        <v>1812</v>
      </c>
      <c r="H910" s="14">
        <v>994239</v>
      </c>
      <c r="I910" s="14">
        <v>502554</v>
      </c>
      <c r="J910" s="14">
        <v>0</v>
      </c>
      <c r="K910" s="14">
        <v>-14456</v>
      </c>
      <c r="L910" s="14">
        <v>-93823</v>
      </c>
      <c r="M910" s="14">
        <v>-88902</v>
      </c>
      <c r="N910" s="14">
        <v>2723</v>
      </c>
      <c r="O910" s="14">
        <v>-9</v>
      </c>
      <c r="P910" s="14">
        <v>-506496</v>
      </c>
      <c r="Q910" s="14">
        <v>2748</v>
      </c>
      <c r="R910" s="14">
        <v>924</v>
      </c>
      <c r="S910" s="14">
        <v>-62477</v>
      </c>
      <c r="T910" s="14">
        <v>737025</v>
      </c>
    </row>
    <row r="911" spans="2:20" x14ac:dyDescent="0.25">
      <c r="B911" s="1">
        <v>4</v>
      </c>
      <c r="C911" t="s">
        <v>29</v>
      </c>
      <c r="D911" s="31">
        <v>1168</v>
      </c>
      <c r="E911" s="1" t="s">
        <v>1813</v>
      </c>
      <c r="F911" s="1" t="s">
        <v>27</v>
      </c>
      <c r="G911" s="30" t="s">
        <v>1814</v>
      </c>
      <c r="H911" s="14">
        <v>30303</v>
      </c>
      <c r="I911" s="14">
        <v>15317</v>
      </c>
      <c r="J911" s="14">
        <v>0</v>
      </c>
      <c r="K911" s="14">
        <v>-441</v>
      </c>
      <c r="L911" s="14">
        <v>-2860</v>
      </c>
      <c r="M911" s="14">
        <v>-2710</v>
      </c>
      <c r="N911" s="14">
        <v>83</v>
      </c>
      <c r="O911" s="14">
        <v>0</v>
      </c>
      <c r="P911" s="14">
        <v>-15437</v>
      </c>
      <c r="Q911" s="14">
        <v>84</v>
      </c>
      <c r="R911" s="14">
        <v>28</v>
      </c>
      <c r="S911" s="14">
        <v>-372</v>
      </c>
      <c r="T911" s="14">
        <v>23995</v>
      </c>
    </row>
    <row r="912" spans="2:20" x14ac:dyDescent="0.25">
      <c r="B912" s="1">
        <v>4</v>
      </c>
      <c r="C912" t="s">
        <v>29</v>
      </c>
      <c r="D912" s="31">
        <v>1738</v>
      </c>
      <c r="E912" s="1" t="s">
        <v>1815</v>
      </c>
      <c r="F912" s="1" t="s">
        <v>27</v>
      </c>
      <c r="G912" s="30" t="s">
        <v>1816</v>
      </c>
      <c r="H912" s="14">
        <v>1305581</v>
      </c>
      <c r="I912" s="14">
        <v>659927</v>
      </c>
      <c r="J912" s="14">
        <v>0</v>
      </c>
      <c r="K912" s="14">
        <v>-18983</v>
      </c>
      <c r="L912" s="14">
        <v>-123204</v>
      </c>
      <c r="M912" s="14">
        <v>-116741</v>
      </c>
      <c r="N912" s="14">
        <v>3576</v>
      </c>
      <c r="O912" s="14">
        <v>-9</v>
      </c>
      <c r="P912" s="14">
        <v>-665103</v>
      </c>
      <c r="Q912" s="14">
        <v>3608</v>
      </c>
      <c r="R912" s="14">
        <v>1213</v>
      </c>
      <c r="S912" s="14">
        <v>-86143</v>
      </c>
      <c r="T912" s="14">
        <v>963722</v>
      </c>
    </row>
    <row r="913" spans="2:20" x14ac:dyDescent="0.25">
      <c r="B913" s="1">
        <v>4</v>
      </c>
      <c r="C913" t="s">
        <v>29</v>
      </c>
      <c r="D913" s="31">
        <v>1726</v>
      </c>
      <c r="E913" s="1" t="s">
        <v>1817</v>
      </c>
      <c r="F913" s="1" t="s">
        <v>27</v>
      </c>
      <c r="G913" s="30" t="s">
        <v>1818</v>
      </c>
      <c r="H913" s="14">
        <v>2936767</v>
      </c>
      <c r="I913" s="14">
        <v>1484437</v>
      </c>
      <c r="J913" s="14">
        <v>0</v>
      </c>
      <c r="K913" s="14">
        <v>-42699</v>
      </c>
      <c r="L913" s="14">
        <v>-277134</v>
      </c>
      <c r="M913" s="14">
        <v>-262596</v>
      </c>
      <c r="N913" s="14">
        <v>8044</v>
      </c>
      <c r="O913" s="14">
        <v>-22</v>
      </c>
      <c r="P913" s="14">
        <v>-1496080</v>
      </c>
      <c r="Q913" s="14">
        <v>8116</v>
      </c>
      <c r="R913" s="14">
        <v>2728</v>
      </c>
      <c r="S913" s="14">
        <v>322024</v>
      </c>
      <c r="T913" s="14">
        <v>2683585</v>
      </c>
    </row>
    <row r="914" spans="2:20" x14ac:dyDescent="0.25">
      <c r="B914" s="1">
        <v>4</v>
      </c>
      <c r="C914" t="s">
        <v>29</v>
      </c>
      <c r="D914" s="31">
        <v>1173</v>
      </c>
      <c r="E914" s="1" t="s">
        <v>1819</v>
      </c>
      <c r="F914" s="1" t="s">
        <v>27</v>
      </c>
      <c r="G914" s="30" t="s">
        <v>1820</v>
      </c>
      <c r="H914" s="14">
        <v>200994</v>
      </c>
      <c r="I914" s="14">
        <v>101595</v>
      </c>
      <c r="J914" s="14">
        <v>0</v>
      </c>
      <c r="K914" s="14">
        <v>-2922</v>
      </c>
      <c r="L914" s="14">
        <v>-18967</v>
      </c>
      <c r="M914" s="14">
        <v>-17972</v>
      </c>
      <c r="N914" s="14">
        <v>551</v>
      </c>
      <c r="O914" s="14">
        <v>0</v>
      </c>
      <c r="P914" s="14">
        <v>-102392</v>
      </c>
      <c r="Q914" s="14">
        <v>555</v>
      </c>
      <c r="R914" s="14">
        <v>187</v>
      </c>
      <c r="S914" s="14">
        <v>-10278</v>
      </c>
      <c r="T914" s="14">
        <v>151351</v>
      </c>
    </row>
    <row r="915" spans="2:20" x14ac:dyDescent="0.25">
      <c r="B915" s="1">
        <v>4</v>
      </c>
      <c r="C915" t="s">
        <v>29</v>
      </c>
      <c r="D915" s="31">
        <v>1568</v>
      </c>
      <c r="E915" s="1" t="s">
        <v>1821</v>
      </c>
      <c r="F915" s="1" t="s">
        <v>27</v>
      </c>
      <c r="G915" s="30" t="s">
        <v>1822</v>
      </c>
      <c r="H915" s="14">
        <v>862622</v>
      </c>
      <c r="I915" s="14">
        <v>436026</v>
      </c>
      <c r="J915" s="14">
        <v>0</v>
      </c>
      <c r="K915" s="14">
        <v>-12542</v>
      </c>
      <c r="L915" s="14">
        <v>-81403</v>
      </c>
      <c r="M915" s="14">
        <v>-77133</v>
      </c>
      <c r="N915" s="14">
        <v>2363</v>
      </c>
      <c r="O915" s="14">
        <v>-5</v>
      </c>
      <c r="P915" s="14">
        <v>-439446</v>
      </c>
      <c r="Q915" s="14">
        <v>2384</v>
      </c>
      <c r="R915" s="14">
        <v>801</v>
      </c>
      <c r="S915" s="14">
        <v>32048</v>
      </c>
      <c r="T915" s="14">
        <v>725715</v>
      </c>
    </row>
    <row r="916" spans="2:20" x14ac:dyDescent="0.25">
      <c r="B916" s="1">
        <v>4</v>
      </c>
      <c r="C916" t="s">
        <v>29</v>
      </c>
      <c r="D916" s="31">
        <v>1433</v>
      </c>
      <c r="E916" s="1" t="s">
        <v>1823</v>
      </c>
      <c r="F916" s="1" t="s">
        <v>27</v>
      </c>
      <c r="G916" s="30" t="s">
        <v>1824</v>
      </c>
      <c r="H916" s="14">
        <v>7165370</v>
      </c>
      <c r="I916" s="14">
        <v>3621853</v>
      </c>
      <c r="J916" s="14">
        <v>0</v>
      </c>
      <c r="K916" s="14">
        <v>-104182</v>
      </c>
      <c r="L916" s="14">
        <v>-676175</v>
      </c>
      <c r="M916" s="14">
        <v>-640704</v>
      </c>
      <c r="N916" s="14">
        <v>19626</v>
      </c>
      <c r="O916" s="14">
        <v>-49</v>
      </c>
      <c r="P916" s="14">
        <v>-3650262</v>
      </c>
      <c r="Q916" s="14">
        <v>19801</v>
      </c>
      <c r="R916" s="14">
        <v>6656</v>
      </c>
      <c r="S916" s="14">
        <v>98087</v>
      </c>
      <c r="T916" s="14">
        <v>5860021</v>
      </c>
    </row>
    <row r="917" spans="2:20" x14ac:dyDescent="0.25">
      <c r="B917" s="1">
        <v>4</v>
      </c>
      <c r="C917" t="s">
        <v>29</v>
      </c>
      <c r="D917" s="31">
        <v>1601</v>
      </c>
      <c r="E917" s="1" t="s">
        <v>1825</v>
      </c>
      <c r="F917" s="1" t="s">
        <v>27</v>
      </c>
      <c r="G917" s="30" t="s">
        <v>1826</v>
      </c>
      <c r="H917" s="14">
        <v>21146</v>
      </c>
      <c r="I917" s="14">
        <v>10689</v>
      </c>
      <c r="J917" s="14">
        <v>0</v>
      </c>
      <c r="K917" s="14">
        <v>-307</v>
      </c>
      <c r="L917" s="14">
        <v>-1995</v>
      </c>
      <c r="M917" s="14">
        <v>-1891</v>
      </c>
      <c r="N917" s="14">
        <v>58</v>
      </c>
      <c r="O917" s="14">
        <v>1</v>
      </c>
      <c r="P917" s="14">
        <v>-10773</v>
      </c>
      <c r="Q917" s="14">
        <v>58</v>
      </c>
      <c r="R917" s="14">
        <v>20</v>
      </c>
      <c r="S917" s="14">
        <v>-1940</v>
      </c>
      <c r="T917" s="14">
        <v>15066</v>
      </c>
    </row>
    <row r="918" spans="2:20" x14ac:dyDescent="0.25">
      <c r="B918" s="1">
        <v>4</v>
      </c>
      <c r="C918" t="s">
        <v>29</v>
      </c>
      <c r="D918" s="31">
        <v>1731</v>
      </c>
      <c r="E918" s="1" t="s">
        <v>1827</v>
      </c>
      <c r="F918" s="1" t="s">
        <v>27</v>
      </c>
      <c r="G918" s="30" t="s">
        <v>1828</v>
      </c>
      <c r="H918" s="14">
        <v>328064</v>
      </c>
      <c r="I918" s="14">
        <v>165825</v>
      </c>
      <c r="J918" s="14">
        <v>0</v>
      </c>
      <c r="K918" s="14">
        <v>-4770</v>
      </c>
      <c r="L918" s="14">
        <v>-30958</v>
      </c>
      <c r="M918" s="14">
        <v>-29334</v>
      </c>
      <c r="N918" s="14">
        <v>899</v>
      </c>
      <c r="O918" s="14">
        <v>-5</v>
      </c>
      <c r="P918" s="14">
        <v>-167126</v>
      </c>
      <c r="Q918" s="14">
        <v>907</v>
      </c>
      <c r="R918" s="14">
        <v>305</v>
      </c>
      <c r="S918" s="14">
        <v>47712</v>
      </c>
      <c r="T918" s="14">
        <v>311519</v>
      </c>
    </row>
    <row r="919" spans="2:20" x14ac:dyDescent="0.25">
      <c r="B919" s="1">
        <v>4</v>
      </c>
      <c r="C919" t="s">
        <v>29</v>
      </c>
      <c r="D919" s="31">
        <v>1175</v>
      </c>
      <c r="E919" s="1" t="s">
        <v>1829</v>
      </c>
      <c r="F919" s="1" t="s">
        <v>27</v>
      </c>
      <c r="G919" s="30" t="s">
        <v>1830</v>
      </c>
      <c r="H919" s="14">
        <v>7301140</v>
      </c>
      <c r="I919" s="14">
        <v>3690480</v>
      </c>
      <c r="J919" s="14">
        <v>0</v>
      </c>
      <c r="K919" s="14">
        <v>-106156</v>
      </c>
      <c r="L919" s="14">
        <v>-688987</v>
      </c>
      <c r="M919" s="14">
        <v>-652844</v>
      </c>
      <c r="N919" s="14">
        <v>19998</v>
      </c>
      <c r="O919" s="14">
        <v>-52</v>
      </c>
      <c r="P919" s="14">
        <v>-3719427</v>
      </c>
      <c r="Q919" s="14">
        <v>20176</v>
      </c>
      <c r="R919" s="14">
        <v>6782</v>
      </c>
      <c r="S919" s="14">
        <v>-706191</v>
      </c>
      <c r="T919" s="14">
        <v>5164919</v>
      </c>
    </row>
    <row r="920" spans="2:20" x14ac:dyDescent="0.25">
      <c r="B920" s="1">
        <v>4</v>
      </c>
      <c r="C920" t="s">
        <v>29</v>
      </c>
      <c r="D920" s="31">
        <v>1176</v>
      </c>
      <c r="E920" s="1" t="s">
        <v>1831</v>
      </c>
      <c r="F920" s="1" t="s">
        <v>27</v>
      </c>
      <c r="G920" s="30" t="s">
        <v>1832</v>
      </c>
      <c r="H920" s="14">
        <v>93406</v>
      </c>
      <c r="I920" s="14">
        <v>47213</v>
      </c>
      <c r="J920" s="14">
        <v>0</v>
      </c>
      <c r="K920" s="14">
        <v>-1358</v>
      </c>
      <c r="L920" s="14">
        <v>-8814</v>
      </c>
      <c r="M920" s="14">
        <v>-8352</v>
      </c>
      <c r="N920" s="14">
        <v>256</v>
      </c>
      <c r="O920" s="14">
        <v>-2</v>
      </c>
      <c r="P920" s="14">
        <v>-47584</v>
      </c>
      <c r="Q920" s="14">
        <v>258</v>
      </c>
      <c r="R920" s="14">
        <v>87</v>
      </c>
      <c r="S920" s="14">
        <v>10343</v>
      </c>
      <c r="T920" s="14">
        <v>85453</v>
      </c>
    </row>
    <row r="921" spans="2:20" x14ac:dyDescent="0.25">
      <c r="B921" s="1">
        <v>4</v>
      </c>
      <c r="C921" t="s">
        <v>29</v>
      </c>
      <c r="D921" s="31">
        <v>1177</v>
      </c>
      <c r="E921" s="1" t="s">
        <v>1833</v>
      </c>
      <c r="F921" s="1" t="s">
        <v>27</v>
      </c>
      <c r="G921" s="30" t="s">
        <v>1834</v>
      </c>
      <c r="H921" s="14">
        <v>663245</v>
      </c>
      <c r="I921" s="14">
        <v>335248</v>
      </c>
      <c r="J921" s="14">
        <v>0</v>
      </c>
      <c r="K921" s="14">
        <v>-9643</v>
      </c>
      <c r="L921" s="14">
        <v>-62588</v>
      </c>
      <c r="M921" s="14">
        <v>-59305</v>
      </c>
      <c r="N921" s="14">
        <v>1817</v>
      </c>
      <c r="O921" s="14">
        <v>-6</v>
      </c>
      <c r="P921" s="14">
        <v>-337877</v>
      </c>
      <c r="Q921" s="14">
        <v>1833</v>
      </c>
      <c r="R921" s="14">
        <v>616</v>
      </c>
      <c r="S921" s="14">
        <v>-1401</v>
      </c>
      <c r="T921" s="14">
        <v>531939</v>
      </c>
    </row>
    <row r="922" spans="2:20" x14ac:dyDescent="0.25">
      <c r="B922" s="1">
        <v>4</v>
      </c>
      <c r="C922" t="s">
        <v>29</v>
      </c>
      <c r="D922" s="31">
        <v>1178</v>
      </c>
      <c r="E922" s="1" t="s">
        <v>1835</v>
      </c>
      <c r="F922" s="1" t="s">
        <v>27</v>
      </c>
      <c r="G922" s="30" t="s">
        <v>1836</v>
      </c>
      <c r="H922" s="14">
        <v>60176</v>
      </c>
      <c r="I922" s="14">
        <v>30417</v>
      </c>
      <c r="J922" s="14">
        <v>0</v>
      </c>
      <c r="K922" s="14">
        <v>-875</v>
      </c>
      <c r="L922" s="14">
        <v>-5679</v>
      </c>
      <c r="M922" s="14">
        <v>-5381</v>
      </c>
      <c r="N922" s="14">
        <v>165</v>
      </c>
      <c r="O922" s="14">
        <v>-1</v>
      </c>
      <c r="P922" s="14">
        <v>-30655</v>
      </c>
      <c r="Q922" s="14">
        <v>166</v>
      </c>
      <c r="R922" s="14">
        <v>56</v>
      </c>
      <c r="S922" s="14">
        <v>-3917</v>
      </c>
      <c r="T922" s="14">
        <v>44472</v>
      </c>
    </row>
    <row r="923" spans="2:20" x14ac:dyDescent="0.25">
      <c r="B923" s="1">
        <v>4</v>
      </c>
      <c r="C923" t="s">
        <v>29</v>
      </c>
      <c r="D923" s="31">
        <v>1661</v>
      </c>
      <c r="E923" s="1" t="s">
        <v>1837</v>
      </c>
      <c r="F923" s="1" t="s">
        <v>27</v>
      </c>
      <c r="G923" s="30" t="s">
        <v>1838</v>
      </c>
      <c r="H923" s="14">
        <v>110997</v>
      </c>
      <c r="I923" s="14">
        <v>56105</v>
      </c>
      <c r="J923" s="14">
        <v>0</v>
      </c>
      <c r="K923" s="14">
        <v>-1614</v>
      </c>
      <c r="L923" s="14">
        <v>-10474</v>
      </c>
      <c r="M923" s="14">
        <v>-9925</v>
      </c>
      <c r="N923" s="14">
        <v>304</v>
      </c>
      <c r="O923" s="14">
        <v>-2</v>
      </c>
      <c r="P923" s="14">
        <v>-56545</v>
      </c>
      <c r="Q923" s="14">
        <v>307</v>
      </c>
      <c r="R923" s="14">
        <v>103</v>
      </c>
      <c r="S923" s="14">
        <v>81313</v>
      </c>
      <c r="T923" s="14">
        <v>170569</v>
      </c>
    </row>
    <row r="924" spans="2:20" x14ac:dyDescent="0.25">
      <c r="B924" s="1">
        <v>4</v>
      </c>
      <c r="C924" t="s">
        <v>29</v>
      </c>
      <c r="D924" s="31">
        <v>1988</v>
      </c>
      <c r="E924" s="1" t="s">
        <v>1839</v>
      </c>
      <c r="F924" s="1" t="s">
        <v>27</v>
      </c>
      <c r="G924" s="30" t="s">
        <v>1840</v>
      </c>
      <c r="H924" s="14">
        <v>730357</v>
      </c>
      <c r="I924" s="14">
        <v>369171</v>
      </c>
      <c r="J924" s="14">
        <v>0</v>
      </c>
      <c r="K924" s="14">
        <v>-10619</v>
      </c>
      <c r="L924" s="14">
        <v>-68922</v>
      </c>
      <c r="M924" s="14">
        <v>-65306</v>
      </c>
      <c r="N924" s="14">
        <v>2000</v>
      </c>
      <c r="O924" s="14">
        <v>-5</v>
      </c>
      <c r="P924" s="14">
        <v>-372066</v>
      </c>
      <c r="Q924" s="14">
        <v>2018</v>
      </c>
      <c r="R924" s="14">
        <v>678</v>
      </c>
      <c r="S924" s="14">
        <v>22311</v>
      </c>
      <c r="T924" s="14">
        <v>609617</v>
      </c>
    </row>
    <row r="925" spans="2:20" x14ac:dyDescent="0.25">
      <c r="B925" s="1">
        <v>4</v>
      </c>
      <c r="C925" t="s">
        <v>29</v>
      </c>
      <c r="D925" s="31">
        <v>1179</v>
      </c>
      <c r="E925" s="1" t="s">
        <v>1841</v>
      </c>
      <c r="F925" s="1" t="s">
        <v>27</v>
      </c>
      <c r="G925" s="30" t="s">
        <v>1842</v>
      </c>
      <c r="H925" s="14">
        <v>204525</v>
      </c>
      <c r="I925" s="14">
        <v>103380</v>
      </c>
      <c r="J925" s="14">
        <v>0</v>
      </c>
      <c r="K925" s="14">
        <v>-2974</v>
      </c>
      <c r="L925" s="14">
        <v>-19300</v>
      </c>
      <c r="M925" s="14">
        <v>-18288</v>
      </c>
      <c r="N925" s="14">
        <v>560</v>
      </c>
      <c r="O925" s="14">
        <v>-1</v>
      </c>
      <c r="P925" s="14">
        <v>-104191</v>
      </c>
      <c r="Q925" s="14">
        <v>565</v>
      </c>
      <c r="R925" s="14">
        <v>190</v>
      </c>
      <c r="S925" s="14">
        <v>22787</v>
      </c>
      <c r="T925" s="14">
        <v>187253</v>
      </c>
    </row>
    <row r="926" spans="2:20" x14ac:dyDescent="0.25">
      <c r="B926" s="1">
        <v>4</v>
      </c>
      <c r="C926" t="s">
        <v>29</v>
      </c>
      <c r="D926" s="31">
        <v>1180</v>
      </c>
      <c r="E926" s="1" t="s">
        <v>1843</v>
      </c>
      <c r="F926" s="1" t="s">
        <v>27</v>
      </c>
      <c r="G926" s="30" t="s">
        <v>1844</v>
      </c>
      <c r="H926" s="14">
        <v>245812</v>
      </c>
      <c r="I926" s="14">
        <v>124250</v>
      </c>
      <c r="J926" s="14">
        <v>0</v>
      </c>
      <c r="K926" s="14">
        <v>-3574</v>
      </c>
      <c r="L926" s="14">
        <v>-23197</v>
      </c>
      <c r="M926" s="14">
        <v>-21980</v>
      </c>
      <c r="N926" s="14">
        <v>673</v>
      </c>
      <c r="O926" s="14">
        <v>-1</v>
      </c>
      <c r="P926" s="14">
        <v>-125224</v>
      </c>
      <c r="Q926" s="14">
        <v>679</v>
      </c>
      <c r="R926" s="14">
        <v>228</v>
      </c>
      <c r="S926" s="14">
        <v>30641</v>
      </c>
      <c r="T926" s="14">
        <v>228307</v>
      </c>
    </row>
    <row r="927" spans="2:20" x14ac:dyDescent="0.25">
      <c r="B927" s="1">
        <v>4</v>
      </c>
      <c r="C927" t="s">
        <v>29</v>
      </c>
      <c r="D927" s="31">
        <v>1185</v>
      </c>
      <c r="E927" s="1" t="s">
        <v>1845</v>
      </c>
      <c r="F927" s="1" t="s">
        <v>27</v>
      </c>
      <c r="G927" s="30" t="s">
        <v>1846</v>
      </c>
      <c r="H927" s="14">
        <v>659883</v>
      </c>
      <c r="I927" s="14">
        <v>333549</v>
      </c>
      <c r="J927" s="14">
        <v>0</v>
      </c>
      <c r="K927" s="14">
        <v>-9594</v>
      </c>
      <c r="L927" s="14">
        <v>-62271</v>
      </c>
      <c r="M927" s="14">
        <v>-59005</v>
      </c>
      <c r="N927" s="14">
        <v>1807</v>
      </c>
      <c r="O927" s="14">
        <v>-7</v>
      </c>
      <c r="P927" s="14">
        <v>-336165</v>
      </c>
      <c r="Q927" s="14">
        <v>1824</v>
      </c>
      <c r="R927" s="14">
        <v>613</v>
      </c>
      <c r="S927" s="14">
        <v>-79946</v>
      </c>
      <c r="T927" s="14">
        <v>450688</v>
      </c>
    </row>
    <row r="928" spans="2:20" x14ac:dyDescent="0.25">
      <c r="B928" s="1">
        <v>4</v>
      </c>
      <c r="C928" t="s">
        <v>29</v>
      </c>
      <c r="D928" s="31">
        <v>1186</v>
      </c>
      <c r="E928" s="1" t="s">
        <v>1847</v>
      </c>
      <c r="F928" s="1" t="s">
        <v>27</v>
      </c>
      <c r="G928" s="30" t="s">
        <v>1848</v>
      </c>
      <c r="H928" s="14">
        <v>85376</v>
      </c>
      <c r="I928" s="14">
        <v>43155</v>
      </c>
      <c r="J928" s="14">
        <v>0</v>
      </c>
      <c r="K928" s="14">
        <v>-1241</v>
      </c>
      <c r="L928" s="14">
        <v>-8057</v>
      </c>
      <c r="M928" s="14">
        <v>-7634</v>
      </c>
      <c r="N928" s="14">
        <v>234</v>
      </c>
      <c r="O928" s="14">
        <v>-1</v>
      </c>
      <c r="P928" s="14">
        <v>-43493</v>
      </c>
      <c r="Q928" s="14">
        <v>236</v>
      </c>
      <c r="R928" s="14">
        <v>79</v>
      </c>
      <c r="S928" s="14">
        <v>42809</v>
      </c>
      <c r="T928" s="14">
        <v>111463</v>
      </c>
    </row>
    <row r="929" spans="2:20" x14ac:dyDescent="0.25">
      <c r="B929" s="1">
        <v>4</v>
      </c>
      <c r="C929" t="s">
        <v>29</v>
      </c>
      <c r="D929" s="31">
        <v>1188</v>
      </c>
      <c r="E929" s="1" t="s">
        <v>1849</v>
      </c>
      <c r="F929" s="1" t="s">
        <v>27</v>
      </c>
      <c r="G929" s="30" t="s">
        <v>1850</v>
      </c>
      <c r="H929" s="14">
        <v>162762</v>
      </c>
      <c r="I929" s="14">
        <v>82271</v>
      </c>
      <c r="J929" s="14">
        <v>0</v>
      </c>
      <c r="K929" s="14">
        <v>-2366</v>
      </c>
      <c r="L929" s="14">
        <v>-15359</v>
      </c>
      <c r="M929" s="14">
        <v>-14554</v>
      </c>
      <c r="N929" s="14">
        <v>446</v>
      </c>
      <c r="O929" s="14">
        <v>0</v>
      </c>
      <c r="P929" s="14">
        <v>-82916</v>
      </c>
      <c r="Q929" s="14">
        <v>450</v>
      </c>
      <c r="R929" s="14">
        <v>151</v>
      </c>
      <c r="S929" s="14">
        <v>-43350</v>
      </c>
      <c r="T929" s="14">
        <v>87535</v>
      </c>
    </row>
    <row r="930" spans="2:20" x14ac:dyDescent="0.25">
      <c r="B930" s="1">
        <v>4</v>
      </c>
      <c r="C930" t="s">
        <v>29</v>
      </c>
      <c r="D930" s="31">
        <v>1189</v>
      </c>
      <c r="E930" s="1" t="s">
        <v>1851</v>
      </c>
      <c r="F930" s="1" t="s">
        <v>27</v>
      </c>
      <c r="G930" s="30" t="s">
        <v>1852</v>
      </c>
      <c r="H930" s="14">
        <v>119893</v>
      </c>
      <c r="I930" s="14">
        <v>60602</v>
      </c>
      <c r="J930" s="14">
        <v>0</v>
      </c>
      <c r="K930" s="14">
        <v>-1743</v>
      </c>
      <c r="L930" s="14">
        <v>-11314</v>
      </c>
      <c r="M930" s="14">
        <v>-10720</v>
      </c>
      <c r="N930" s="14">
        <v>328</v>
      </c>
      <c r="O930" s="14">
        <v>0</v>
      </c>
      <c r="P930" s="14">
        <v>-61077</v>
      </c>
      <c r="Q930" s="14">
        <v>331</v>
      </c>
      <c r="R930" s="14">
        <v>111</v>
      </c>
      <c r="S930" s="14">
        <v>-58375</v>
      </c>
      <c r="T930" s="14">
        <v>38036</v>
      </c>
    </row>
    <row r="931" spans="2:20" x14ac:dyDescent="0.25">
      <c r="B931" s="1">
        <v>4</v>
      </c>
      <c r="C931" t="s">
        <v>29</v>
      </c>
      <c r="D931" s="31">
        <v>1190</v>
      </c>
      <c r="E931" s="1" t="s">
        <v>1853</v>
      </c>
      <c r="F931" s="1" t="s">
        <v>27</v>
      </c>
      <c r="G931" s="30" t="s">
        <v>1854</v>
      </c>
      <c r="H931" s="14">
        <v>36629</v>
      </c>
      <c r="I931" s="14">
        <v>18515</v>
      </c>
      <c r="J931" s="14">
        <v>0</v>
      </c>
      <c r="K931" s="14">
        <v>-533</v>
      </c>
      <c r="L931" s="14">
        <v>-3457</v>
      </c>
      <c r="M931" s="14">
        <v>-3275</v>
      </c>
      <c r="N931" s="14">
        <v>100</v>
      </c>
      <c r="O931" s="14">
        <v>-2</v>
      </c>
      <c r="P931" s="14">
        <v>-18660</v>
      </c>
      <c r="Q931" s="14">
        <v>101</v>
      </c>
      <c r="R931" s="14">
        <v>34</v>
      </c>
      <c r="S931" s="14">
        <v>2860</v>
      </c>
      <c r="T931" s="14">
        <v>32312</v>
      </c>
    </row>
    <row r="932" spans="2:20" x14ac:dyDescent="0.25">
      <c r="B932" s="1">
        <v>4</v>
      </c>
      <c r="C932" t="s">
        <v>29</v>
      </c>
      <c r="D932" s="31">
        <v>1194</v>
      </c>
      <c r="E932" s="1" t="s">
        <v>1855</v>
      </c>
      <c r="F932" s="1" t="s">
        <v>27</v>
      </c>
      <c r="G932" s="30" t="s">
        <v>1856</v>
      </c>
      <c r="H932" s="14">
        <v>126490</v>
      </c>
      <c r="I932" s="14">
        <v>63936</v>
      </c>
      <c r="J932" s="14">
        <v>0</v>
      </c>
      <c r="K932" s="14">
        <v>-1839</v>
      </c>
      <c r="L932" s="14">
        <v>-11936</v>
      </c>
      <c r="M932" s="14">
        <v>-11310</v>
      </c>
      <c r="N932" s="14">
        <v>346</v>
      </c>
      <c r="O932" s="14">
        <v>-1</v>
      </c>
      <c r="P932" s="14">
        <v>-64438</v>
      </c>
      <c r="Q932" s="14">
        <v>350</v>
      </c>
      <c r="R932" s="14">
        <v>117</v>
      </c>
      <c r="S932" s="14">
        <v>21627</v>
      </c>
      <c r="T932" s="14">
        <v>123342</v>
      </c>
    </row>
    <row r="933" spans="2:20" x14ac:dyDescent="0.25">
      <c r="B933" s="1">
        <v>4</v>
      </c>
      <c r="C933" t="s">
        <v>29</v>
      </c>
      <c r="D933" s="31">
        <v>1196</v>
      </c>
      <c r="E933" s="1" t="s">
        <v>1857</v>
      </c>
      <c r="F933" s="1" t="s">
        <v>27</v>
      </c>
      <c r="G933" s="30" t="s">
        <v>1858</v>
      </c>
      <c r="H933" s="14">
        <v>46540</v>
      </c>
      <c r="I933" s="14">
        <v>23524</v>
      </c>
      <c r="J933" s="14">
        <v>0</v>
      </c>
      <c r="K933" s="14">
        <v>-677</v>
      </c>
      <c r="L933" s="14">
        <v>-4392</v>
      </c>
      <c r="M933" s="14">
        <v>-4161</v>
      </c>
      <c r="N933" s="14">
        <v>127</v>
      </c>
      <c r="O933" s="14">
        <v>1</v>
      </c>
      <c r="P933" s="14">
        <v>-23709</v>
      </c>
      <c r="Q933" s="14">
        <v>129</v>
      </c>
      <c r="R933" s="14">
        <v>43</v>
      </c>
      <c r="S933" s="14">
        <v>8520</v>
      </c>
      <c r="T933" s="14">
        <v>45945</v>
      </c>
    </row>
    <row r="934" spans="2:20" x14ac:dyDescent="0.25">
      <c r="B934" s="1">
        <v>4</v>
      </c>
      <c r="C934" t="s">
        <v>29</v>
      </c>
      <c r="D934" s="31">
        <v>1197</v>
      </c>
      <c r="E934" s="1" t="s">
        <v>1859</v>
      </c>
      <c r="F934" s="1" t="s">
        <v>27</v>
      </c>
      <c r="G934" s="30" t="s">
        <v>1860</v>
      </c>
      <c r="H934" s="14">
        <v>964404</v>
      </c>
      <c r="I934" s="14">
        <v>487474</v>
      </c>
      <c r="J934" s="14">
        <v>0</v>
      </c>
      <c r="K934" s="14">
        <v>-14022</v>
      </c>
      <c r="L934" s="14">
        <v>-91008</v>
      </c>
      <c r="M934" s="14">
        <v>-86234</v>
      </c>
      <c r="N934" s="14">
        <v>2642</v>
      </c>
      <c r="O934" s="14">
        <v>-8</v>
      </c>
      <c r="P934" s="14">
        <v>-491297</v>
      </c>
      <c r="Q934" s="14">
        <v>2665</v>
      </c>
      <c r="R934" s="14">
        <v>896</v>
      </c>
      <c r="S934" s="14">
        <v>33574</v>
      </c>
      <c r="T934" s="14">
        <v>809086</v>
      </c>
    </row>
    <row r="935" spans="2:20" x14ac:dyDescent="0.25">
      <c r="B935" s="1">
        <v>4</v>
      </c>
      <c r="C935" t="s">
        <v>29</v>
      </c>
      <c r="D935" s="31">
        <v>1349</v>
      </c>
      <c r="E935" s="1" t="s">
        <v>1861</v>
      </c>
      <c r="F935" s="1" t="s">
        <v>27</v>
      </c>
      <c r="G935" s="30" t="s">
        <v>1862</v>
      </c>
      <c r="H935" s="14">
        <v>144658</v>
      </c>
      <c r="I935" s="14">
        <v>73120</v>
      </c>
      <c r="J935" s="14">
        <v>0</v>
      </c>
      <c r="K935" s="14">
        <v>-2103</v>
      </c>
      <c r="L935" s="14">
        <v>-13651</v>
      </c>
      <c r="M935" s="14">
        <v>-12935</v>
      </c>
      <c r="N935" s="14">
        <v>396</v>
      </c>
      <c r="O935" s="14">
        <v>0</v>
      </c>
      <c r="P935" s="14">
        <v>-73693</v>
      </c>
      <c r="Q935" s="14">
        <v>400</v>
      </c>
      <c r="R935" s="14">
        <v>134</v>
      </c>
      <c r="S935" s="14">
        <v>-34254</v>
      </c>
      <c r="T935" s="14">
        <v>82072</v>
      </c>
    </row>
    <row r="936" spans="2:20" x14ac:dyDescent="0.25">
      <c r="B936" s="1">
        <v>4</v>
      </c>
      <c r="C936" t="s">
        <v>29</v>
      </c>
      <c r="D936" s="31">
        <v>1382</v>
      </c>
      <c r="E936" s="1" t="s">
        <v>1863</v>
      </c>
      <c r="F936" s="1" t="s">
        <v>27</v>
      </c>
      <c r="G936" s="30" t="s">
        <v>1864</v>
      </c>
      <c r="H936" s="14">
        <v>341380</v>
      </c>
      <c r="I936" s="14">
        <v>172556</v>
      </c>
      <c r="J936" s="14">
        <v>0</v>
      </c>
      <c r="K936" s="14">
        <v>-4964</v>
      </c>
      <c r="L936" s="14">
        <v>-32215</v>
      </c>
      <c r="M936" s="14">
        <v>-30525</v>
      </c>
      <c r="N936" s="14">
        <v>935</v>
      </c>
      <c r="O936" s="14">
        <v>-1</v>
      </c>
      <c r="P936" s="14">
        <v>-173910</v>
      </c>
      <c r="Q936" s="14">
        <v>943</v>
      </c>
      <c r="R936" s="14">
        <v>317</v>
      </c>
      <c r="S936" s="14">
        <v>55506</v>
      </c>
      <c r="T936" s="14">
        <v>330022</v>
      </c>
    </row>
    <row r="937" spans="2:20" x14ac:dyDescent="0.25">
      <c r="B937" s="1">
        <v>4</v>
      </c>
      <c r="C937" t="s">
        <v>29</v>
      </c>
      <c r="D937" s="31">
        <v>1201</v>
      </c>
      <c r="E937" s="1" t="s">
        <v>1865</v>
      </c>
      <c r="F937" s="1" t="s">
        <v>27</v>
      </c>
      <c r="G937" s="30" t="s">
        <v>1866</v>
      </c>
      <c r="H937" s="14">
        <v>189687</v>
      </c>
      <c r="I937" s="14">
        <v>95880</v>
      </c>
      <c r="J937" s="14">
        <v>0</v>
      </c>
      <c r="K937" s="14">
        <v>-2758</v>
      </c>
      <c r="L937" s="14">
        <v>-17900</v>
      </c>
      <c r="M937" s="14">
        <v>-16961</v>
      </c>
      <c r="N937" s="14">
        <v>520</v>
      </c>
      <c r="O937" s="14">
        <v>-2</v>
      </c>
      <c r="P937" s="14">
        <v>-96633</v>
      </c>
      <c r="Q937" s="14">
        <v>524</v>
      </c>
      <c r="R937" s="14">
        <v>176</v>
      </c>
      <c r="S937" s="14">
        <v>27038</v>
      </c>
      <c r="T937" s="14">
        <v>179571</v>
      </c>
    </row>
    <row r="938" spans="2:20" x14ac:dyDescent="0.25">
      <c r="B938" s="1">
        <v>4</v>
      </c>
      <c r="C938" t="s">
        <v>29</v>
      </c>
      <c r="D938" s="31">
        <v>1202</v>
      </c>
      <c r="E938" s="1" t="s">
        <v>1867</v>
      </c>
      <c r="F938" s="1" t="s">
        <v>27</v>
      </c>
      <c r="G938" s="30" t="s">
        <v>1868</v>
      </c>
      <c r="H938" s="14">
        <v>464893</v>
      </c>
      <c r="I938" s="14">
        <v>234988</v>
      </c>
      <c r="J938" s="14">
        <v>0</v>
      </c>
      <c r="K938" s="14">
        <v>-6759</v>
      </c>
      <c r="L938" s="14">
        <v>-43871</v>
      </c>
      <c r="M938" s="14">
        <v>-41569</v>
      </c>
      <c r="N938" s="14">
        <v>1273</v>
      </c>
      <c r="O938" s="14">
        <v>-4</v>
      </c>
      <c r="P938" s="14">
        <v>-236831</v>
      </c>
      <c r="Q938" s="14">
        <v>1285</v>
      </c>
      <c r="R938" s="14">
        <v>432</v>
      </c>
      <c r="S938" s="14">
        <v>44042</v>
      </c>
      <c r="T938" s="14">
        <v>417879</v>
      </c>
    </row>
    <row r="939" spans="2:20" x14ac:dyDescent="0.25">
      <c r="B939" s="1">
        <v>4</v>
      </c>
      <c r="C939" t="s">
        <v>29</v>
      </c>
      <c r="D939" s="31">
        <v>1975</v>
      </c>
      <c r="E939" s="1" t="s">
        <v>1869</v>
      </c>
      <c r="F939" s="1" t="s">
        <v>27</v>
      </c>
      <c r="G939" s="30" t="s">
        <v>1870</v>
      </c>
      <c r="H939" s="14">
        <v>28871</v>
      </c>
      <c r="I939" s="14">
        <v>14593</v>
      </c>
      <c r="J939" s="14">
        <v>0</v>
      </c>
      <c r="K939" s="14">
        <v>-420</v>
      </c>
      <c r="L939" s="14">
        <v>-2724</v>
      </c>
      <c r="M939" s="14">
        <v>-2582</v>
      </c>
      <c r="N939" s="14">
        <v>79</v>
      </c>
      <c r="O939" s="14">
        <v>-1</v>
      </c>
      <c r="P939" s="14">
        <v>-14708</v>
      </c>
      <c r="Q939" s="14">
        <v>80</v>
      </c>
      <c r="R939" s="14">
        <v>27</v>
      </c>
      <c r="S939" s="14">
        <v>11151</v>
      </c>
      <c r="T939" s="14">
        <v>34366</v>
      </c>
    </row>
    <row r="940" spans="2:20" x14ac:dyDescent="0.25">
      <c r="B940" s="1">
        <v>4</v>
      </c>
      <c r="C940" t="s">
        <v>29</v>
      </c>
      <c r="D940" s="31">
        <v>1203</v>
      </c>
      <c r="E940" s="1" t="s">
        <v>1871</v>
      </c>
      <c r="F940" s="1" t="s">
        <v>27</v>
      </c>
      <c r="G940" s="30" t="s">
        <v>1872</v>
      </c>
      <c r="H940" s="14">
        <v>618596</v>
      </c>
      <c r="I940" s="14">
        <v>312679</v>
      </c>
      <c r="J940" s="14">
        <v>0</v>
      </c>
      <c r="K940" s="14">
        <v>-8994</v>
      </c>
      <c r="L940" s="14">
        <v>-58375</v>
      </c>
      <c r="M940" s="14">
        <v>-55313</v>
      </c>
      <c r="N940" s="14">
        <v>1694</v>
      </c>
      <c r="O940" s="14">
        <v>-3</v>
      </c>
      <c r="P940" s="14">
        <v>-315132</v>
      </c>
      <c r="Q940" s="14">
        <v>1709</v>
      </c>
      <c r="R940" s="14">
        <v>575</v>
      </c>
      <c r="S940" s="14">
        <v>85877</v>
      </c>
      <c r="T940" s="14">
        <v>583313</v>
      </c>
    </row>
    <row r="941" spans="2:20" x14ac:dyDescent="0.25">
      <c r="B941" s="1">
        <v>4</v>
      </c>
      <c r="C941" t="s">
        <v>29</v>
      </c>
      <c r="D941" s="31">
        <v>1206</v>
      </c>
      <c r="E941" s="1" t="s">
        <v>1873</v>
      </c>
      <c r="F941" s="1" t="s">
        <v>27</v>
      </c>
      <c r="G941" s="30" t="s">
        <v>1874</v>
      </c>
      <c r="H941" s="14">
        <v>278421</v>
      </c>
      <c r="I941" s="14">
        <v>140732</v>
      </c>
      <c r="J941" s="14">
        <v>0</v>
      </c>
      <c r="K941" s="14">
        <v>-4048</v>
      </c>
      <c r="L941" s="14">
        <v>-26274</v>
      </c>
      <c r="M941" s="14">
        <v>-24895</v>
      </c>
      <c r="N941" s="14">
        <v>763</v>
      </c>
      <c r="O941" s="14">
        <v>-3</v>
      </c>
      <c r="P941" s="14">
        <v>-141836</v>
      </c>
      <c r="Q941" s="14">
        <v>769</v>
      </c>
      <c r="R941" s="14">
        <v>259</v>
      </c>
      <c r="S941" s="14">
        <v>41578</v>
      </c>
      <c r="T941" s="14">
        <v>265466</v>
      </c>
    </row>
    <row r="942" spans="2:20" x14ac:dyDescent="0.25">
      <c r="B942" s="1">
        <v>4</v>
      </c>
      <c r="C942" t="s">
        <v>29</v>
      </c>
      <c r="D942" s="31">
        <v>1207</v>
      </c>
      <c r="E942" s="1" t="s">
        <v>1875</v>
      </c>
      <c r="F942" s="1" t="s">
        <v>27</v>
      </c>
      <c r="G942" s="30" t="s">
        <v>1876</v>
      </c>
      <c r="H942" s="14">
        <v>229837</v>
      </c>
      <c r="I942" s="14">
        <v>116175</v>
      </c>
      <c r="J942" s="14">
        <v>0</v>
      </c>
      <c r="K942" s="14">
        <v>-3342</v>
      </c>
      <c r="L942" s="14">
        <v>-21689</v>
      </c>
      <c r="M942" s="14">
        <v>-20551</v>
      </c>
      <c r="N942" s="14">
        <v>630</v>
      </c>
      <c r="O942" s="14">
        <v>0</v>
      </c>
      <c r="P942" s="14">
        <v>-117086</v>
      </c>
      <c r="Q942" s="14">
        <v>635</v>
      </c>
      <c r="R942" s="14">
        <v>213</v>
      </c>
      <c r="S942" s="14">
        <v>12304</v>
      </c>
      <c r="T942" s="14">
        <v>197126</v>
      </c>
    </row>
    <row r="943" spans="2:20" x14ac:dyDescent="0.25">
      <c r="B943" s="1">
        <v>4</v>
      </c>
      <c r="C943" t="s">
        <v>29</v>
      </c>
      <c r="D943" s="31">
        <v>1615</v>
      </c>
      <c r="E943" s="1" t="s">
        <v>1877</v>
      </c>
      <c r="F943" s="1" t="s">
        <v>27</v>
      </c>
      <c r="G943" s="30" t="s">
        <v>1878</v>
      </c>
      <c r="H943" s="14">
        <v>343149</v>
      </c>
      <c r="I943" s="14">
        <v>173450</v>
      </c>
      <c r="J943" s="14">
        <v>0</v>
      </c>
      <c r="K943" s="14">
        <v>-4989</v>
      </c>
      <c r="L943" s="14">
        <v>-32382</v>
      </c>
      <c r="M943" s="14">
        <v>-30683</v>
      </c>
      <c r="N943" s="14">
        <v>940</v>
      </c>
      <c r="O943" s="14">
        <v>0</v>
      </c>
      <c r="P943" s="14">
        <v>-174811</v>
      </c>
      <c r="Q943" s="14">
        <v>948</v>
      </c>
      <c r="R943" s="14">
        <v>319</v>
      </c>
      <c r="S943" s="14">
        <v>52265</v>
      </c>
      <c r="T943" s="14">
        <v>328206</v>
      </c>
    </row>
    <row r="944" spans="2:20" x14ac:dyDescent="0.25">
      <c r="B944" s="1">
        <v>4</v>
      </c>
      <c r="C944" t="s">
        <v>29</v>
      </c>
      <c r="D944" s="31">
        <v>1209</v>
      </c>
      <c r="E944" s="1" t="s">
        <v>1879</v>
      </c>
      <c r="F944" s="1" t="s">
        <v>27</v>
      </c>
      <c r="G944" s="30" t="s">
        <v>1880</v>
      </c>
      <c r="H944" s="14">
        <v>360276</v>
      </c>
      <c r="I944" s="14">
        <v>182107</v>
      </c>
      <c r="J944" s="14">
        <v>0</v>
      </c>
      <c r="K944" s="14">
        <v>-5238</v>
      </c>
      <c r="L944" s="14">
        <v>-33998</v>
      </c>
      <c r="M944" s="14">
        <v>-32215</v>
      </c>
      <c r="N944" s="14">
        <v>987</v>
      </c>
      <c r="O944" s="14">
        <v>-2</v>
      </c>
      <c r="P944" s="14">
        <v>-183536</v>
      </c>
      <c r="Q944" s="14">
        <v>996</v>
      </c>
      <c r="R944" s="14">
        <v>335</v>
      </c>
      <c r="S944" s="14">
        <v>59949</v>
      </c>
      <c r="T944" s="14">
        <v>349661</v>
      </c>
    </row>
    <row r="945" spans="2:20" x14ac:dyDescent="0.25">
      <c r="B945" s="1">
        <v>4</v>
      </c>
      <c r="C945" t="s">
        <v>29</v>
      </c>
      <c r="D945" s="31">
        <v>1211</v>
      </c>
      <c r="E945" s="1" t="s">
        <v>1881</v>
      </c>
      <c r="F945" s="1" t="s">
        <v>27</v>
      </c>
      <c r="G945" s="30" t="s">
        <v>1882</v>
      </c>
      <c r="H945" s="14">
        <v>641114</v>
      </c>
      <c r="I945" s="14">
        <v>324061</v>
      </c>
      <c r="J945" s="14">
        <v>0</v>
      </c>
      <c r="K945" s="14">
        <v>-9322</v>
      </c>
      <c r="L945" s="14">
        <v>-60500</v>
      </c>
      <c r="M945" s="14">
        <v>-57326</v>
      </c>
      <c r="N945" s="14">
        <v>1756</v>
      </c>
      <c r="O945" s="14">
        <v>-5</v>
      </c>
      <c r="P945" s="14">
        <v>-326603</v>
      </c>
      <c r="Q945" s="14">
        <v>1772</v>
      </c>
      <c r="R945" s="14">
        <v>596</v>
      </c>
      <c r="S945" s="14">
        <v>-68324</v>
      </c>
      <c r="T945" s="14">
        <v>447219</v>
      </c>
    </row>
    <row r="946" spans="2:20" x14ac:dyDescent="0.25">
      <c r="B946" s="1">
        <v>4</v>
      </c>
      <c r="C946" t="s">
        <v>29</v>
      </c>
      <c r="D946" s="31">
        <v>1212</v>
      </c>
      <c r="E946" s="1" t="s">
        <v>1883</v>
      </c>
      <c r="F946" s="1" t="s">
        <v>27</v>
      </c>
      <c r="G946" s="30" t="s">
        <v>1884</v>
      </c>
      <c r="H946" s="14">
        <v>251306</v>
      </c>
      <c r="I946" s="14">
        <v>127027</v>
      </c>
      <c r="J946" s="14">
        <v>0</v>
      </c>
      <c r="K946" s="14">
        <v>-3654</v>
      </c>
      <c r="L946" s="14">
        <v>-23715</v>
      </c>
      <c r="M946" s="14">
        <v>-22471</v>
      </c>
      <c r="N946" s="14">
        <v>688</v>
      </c>
      <c r="O946" s="14">
        <v>-1</v>
      </c>
      <c r="P946" s="14">
        <v>-128023</v>
      </c>
      <c r="Q946" s="14">
        <v>694</v>
      </c>
      <c r="R946" s="14">
        <v>233</v>
      </c>
      <c r="S946" s="14">
        <v>-22079</v>
      </c>
      <c r="T946" s="14">
        <v>180005</v>
      </c>
    </row>
    <row r="947" spans="2:20" x14ac:dyDescent="0.25">
      <c r="B947" s="1">
        <v>4</v>
      </c>
      <c r="C947" t="s">
        <v>29</v>
      </c>
      <c r="D947" s="31">
        <v>1215</v>
      </c>
      <c r="E947" s="1" t="s">
        <v>1885</v>
      </c>
      <c r="F947" s="1" t="s">
        <v>27</v>
      </c>
      <c r="G947" s="30" t="s">
        <v>1886</v>
      </c>
      <c r="H947" s="14">
        <v>1832815</v>
      </c>
      <c r="I947" s="14">
        <v>926426</v>
      </c>
      <c r="J947" s="14">
        <v>0</v>
      </c>
      <c r="K947" s="14">
        <v>-26648</v>
      </c>
      <c r="L947" s="14">
        <v>-172957</v>
      </c>
      <c r="M947" s="14">
        <v>-163884</v>
      </c>
      <c r="N947" s="14">
        <v>5020</v>
      </c>
      <c r="O947" s="14">
        <v>-14</v>
      </c>
      <c r="P947" s="14">
        <v>-933693</v>
      </c>
      <c r="Q947" s="14">
        <v>5065</v>
      </c>
      <c r="R947" s="14">
        <v>1702</v>
      </c>
      <c r="S947" s="14">
        <v>14790</v>
      </c>
      <c r="T947" s="14">
        <v>1488622</v>
      </c>
    </row>
    <row r="948" spans="2:20" x14ac:dyDescent="0.25">
      <c r="B948" s="1">
        <v>4</v>
      </c>
      <c r="C948" t="s">
        <v>29</v>
      </c>
      <c r="D948" s="31">
        <v>1216</v>
      </c>
      <c r="E948" s="1" t="s">
        <v>1887</v>
      </c>
      <c r="F948" s="1" t="s">
        <v>27</v>
      </c>
      <c r="G948" s="30" t="s">
        <v>1888</v>
      </c>
      <c r="H948" s="14">
        <v>132411</v>
      </c>
      <c r="I948" s="14">
        <v>66929</v>
      </c>
      <c r="J948" s="14">
        <v>0</v>
      </c>
      <c r="K948" s="14">
        <v>-1925</v>
      </c>
      <c r="L948" s="14">
        <v>-12495</v>
      </c>
      <c r="M948" s="14">
        <v>-11840</v>
      </c>
      <c r="N948" s="14">
        <v>363</v>
      </c>
      <c r="O948" s="14">
        <v>-3</v>
      </c>
      <c r="P948" s="14">
        <v>-67454</v>
      </c>
      <c r="Q948" s="14">
        <v>366</v>
      </c>
      <c r="R948" s="14">
        <v>123</v>
      </c>
      <c r="S948" s="14">
        <v>4056</v>
      </c>
      <c r="T948" s="14">
        <v>110531</v>
      </c>
    </row>
    <row r="949" spans="2:20" x14ac:dyDescent="0.25">
      <c r="B949" s="1">
        <v>4</v>
      </c>
      <c r="C949" t="s">
        <v>29</v>
      </c>
      <c r="D949" s="31">
        <v>1967</v>
      </c>
      <c r="E949" s="1" t="s">
        <v>1889</v>
      </c>
      <c r="F949" s="1" t="s">
        <v>27</v>
      </c>
      <c r="G949" s="30" t="s">
        <v>1890</v>
      </c>
      <c r="H949" s="14">
        <v>30066</v>
      </c>
      <c r="I949" s="14">
        <v>15197</v>
      </c>
      <c r="J949" s="14">
        <v>0</v>
      </c>
      <c r="K949" s="14">
        <v>-437</v>
      </c>
      <c r="L949" s="14">
        <v>-2837</v>
      </c>
      <c r="M949" s="14">
        <v>-2688</v>
      </c>
      <c r="N949" s="14">
        <v>82</v>
      </c>
      <c r="O949" s="14">
        <v>-2</v>
      </c>
      <c r="P949" s="14">
        <v>-15316</v>
      </c>
      <c r="Q949" s="14">
        <v>83</v>
      </c>
      <c r="R949" s="14">
        <v>28</v>
      </c>
      <c r="S949" s="14">
        <v>-7119</v>
      </c>
      <c r="T949" s="14">
        <v>17057</v>
      </c>
    </row>
    <row r="950" spans="2:20" x14ac:dyDescent="0.25">
      <c r="B950" s="1">
        <v>4</v>
      </c>
      <c r="C950" t="s">
        <v>29</v>
      </c>
      <c r="D950" s="31">
        <v>1667</v>
      </c>
      <c r="E950" s="1" t="s">
        <v>1891</v>
      </c>
      <c r="F950" s="1" t="s">
        <v>27</v>
      </c>
      <c r="G950" s="30" t="s">
        <v>1892</v>
      </c>
      <c r="H950" s="14">
        <v>39433</v>
      </c>
      <c r="I950" s="14">
        <v>19932</v>
      </c>
      <c r="J950" s="14">
        <v>0</v>
      </c>
      <c r="K950" s="14">
        <v>-573</v>
      </c>
      <c r="L950" s="14">
        <v>-3721</v>
      </c>
      <c r="M950" s="14">
        <v>-3526</v>
      </c>
      <c r="N950" s="14">
        <v>108</v>
      </c>
      <c r="O950" s="14">
        <v>2</v>
      </c>
      <c r="P950" s="14">
        <v>-20089</v>
      </c>
      <c r="Q950" s="14">
        <v>109</v>
      </c>
      <c r="R950" s="14">
        <v>37</v>
      </c>
      <c r="S950" s="14">
        <v>10897</v>
      </c>
      <c r="T950" s="14">
        <v>42609</v>
      </c>
    </row>
    <row r="951" spans="2:20" x14ac:dyDescent="0.25">
      <c r="B951" s="1">
        <v>4</v>
      </c>
      <c r="C951" t="s">
        <v>29</v>
      </c>
      <c r="D951" s="31">
        <v>1217</v>
      </c>
      <c r="E951" s="1" t="s">
        <v>1893</v>
      </c>
      <c r="F951" s="1" t="s">
        <v>27</v>
      </c>
      <c r="G951" s="30" t="s">
        <v>1894</v>
      </c>
      <c r="H951" s="14">
        <v>938745</v>
      </c>
      <c r="I951" s="14">
        <v>474504</v>
      </c>
      <c r="J951" s="14">
        <v>0</v>
      </c>
      <c r="K951" s="14">
        <v>-13649</v>
      </c>
      <c r="L951" s="14">
        <v>-88587</v>
      </c>
      <c r="M951" s="14">
        <v>-83940</v>
      </c>
      <c r="N951" s="14">
        <v>2571</v>
      </c>
      <c r="O951" s="14">
        <v>-7</v>
      </c>
      <c r="P951" s="14">
        <v>-478226</v>
      </c>
      <c r="Q951" s="14">
        <v>2594</v>
      </c>
      <c r="R951" s="14">
        <v>872</v>
      </c>
      <c r="S951" s="14">
        <v>2150</v>
      </c>
      <c r="T951" s="14">
        <v>757027</v>
      </c>
    </row>
    <row r="952" spans="2:20" x14ac:dyDescent="0.25">
      <c r="B952" s="1">
        <v>4</v>
      </c>
      <c r="C952" t="s">
        <v>29</v>
      </c>
      <c r="D952" s="31">
        <v>1218</v>
      </c>
      <c r="E952" s="1" t="s">
        <v>1895</v>
      </c>
      <c r="F952" s="1" t="s">
        <v>27</v>
      </c>
      <c r="G952" s="30" t="s">
        <v>1896</v>
      </c>
      <c r="H952" s="14">
        <v>1646880</v>
      </c>
      <c r="I952" s="14">
        <v>832442</v>
      </c>
      <c r="J952" s="14">
        <v>0</v>
      </c>
      <c r="K952" s="14">
        <v>-23945</v>
      </c>
      <c r="L952" s="14">
        <v>-155411</v>
      </c>
      <c r="M952" s="14">
        <v>-147259</v>
      </c>
      <c r="N952" s="14">
        <v>4511</v>
      </c>
      <c r="O952" s="14">
        <v>-12</v>
      </c>
      <c r="P952" s="14">
        <v>-838972</v>
      </c>
      <c r="Q952" s="14">
        <v>4551</v>
      </c>
      <c r="R952" s="14">
        <v>1530</v>
      </c>
      <c r="S952" s="14">
        <v>117824</v>
      </c>
      <c r="T952" s="14">
        <v>1442139</v>
      </c>
    </row>
    <row r="953" spans="2:20" x14ac:dyDescent="0.25">
      <c r="B953" s="1">
        <v>4</v>
      </c>
      <c r="C953" t="s">
        <v>29</v>
      </c>
      <c r="D953" s="31">
        <v>1219</v>
      </c>
      <c r="E953" s="1" t="s">
        <v>1897</v>
      </c>
      <c r="F953" s="1" t="s">
        <v>27</v>
      </c>
      <c r="G953" s="30" t="s">
        <v>1898</v>
      </c>
      <c r="H953" s="14">
        <v>1986318</v>
      </c>
      <c r="I953" s="14">
        <v>1004017</v>
      </c>
      <c r="J953" s="14">
        <v>0</v>
      </c>
      <c r="K953" s="14">
        <v>-28880</v>
      </c>
      <c r="L953" s="14">
        <v>-187443</v>
      </c>
      <c r="M953" s="14">
        <v>-177610</v>
      </c>
      <c r="N953" s="14">
        <v>5441</v>
      </c>
      <c r="O953" s="14">
        <v>-15</v>
      </c>
      <c r="P953" s="14">
        <v>-1011892</v>
      </c>
      <c r="Q953" s="14">
        <v>5489</v>
      </c>
      <c r="R953" s="14">
        <v>1845</v>
      </c>
      <c r="S953" s="14">
        <v>-161162</v>
      </c>
      <c r="T953" s="14">
        <v>1436108</v>
      </c>
    </row>
    <row r="954" spans="2:20" x14ac:dyDescent="0.25">
      <c r="B954" s="1">
        <v>4</v>
      </c>
      <c r="C954" t="s">
        <v>29</v>
      </c>
      <c r="D954" s="31">
        <v>1220</v>
      </c>
      <c r="E954" s="1" t="s">
        <v>1899</v>
      </c>
      <c r="F954" s="1" t="s">
        <v>27</v>
      </c>
      <c r="G954" s="30" t="s">
        <v>1900</v>
      </c>
      <c r="H954" s="14">
        <v>25499</v>
      </c>
      <c r="I954" s="14">
        <v>12889</v>
      </c>
      <c r="J954" s="14">
        <v>0</v>
      </c>
      <c r="K954" s="14">
        <v>-371</v>
      </c>
      <c r="L954" s="14">
        <v>-2406</v>
      </c>
      <c r="M954" s="14">
        <v>-2280</v>
      </c>
      <c r="N954" s="14">
        <v>70</v>
      </c>
      <c r="O954" s="14">
        <v>2</v>
      </c>
      <c r="P954" s="14">
        <v>-12990</v>
      </c>
      <c r="Q954" s="14">
        <v>70</v>
      </c>
      <c r="R954" s="14">
        <v>24</v>
      </c>
      <c r="S954" s="14">
        <v>-1969</v>
      </c>
      <c r="T954" s="14">
        <v>18538</v>
      </c>
    </row>
    <row r="955" spans="2:20" x14ac:dyDescent="0.25">
      <c r="B955" s="1">
        <v>4</v>
      </c>
      <c r="C955" t="s">
        <v>29</v>
      </c>
      <c r="D955" s="31">
        <v>1221</v>
      </c>
      <c r="E955" s="1" t="s">
        <v>1901</v>
      </c>
      <c r="F955" s="1" t="s">
        <v>27</v>
      </c>
      <c r="G955" s="30" t="s">
        <v>1902</v>
      </c>
      <c r="H955" s="14">
        <v>34632</v>
      </c>
      <c r="I955" s="14">
        <v>17506</v>
      </c>
      <c r="J955" s="14">
        <v>0</v>
      </c>
      <c r="K955" s="14">
        <v>-504</v>
      </c>
      <c r="L955" s="14">
        <v>-3268</v>
      </c>
      <c r="M955" s="14">
        <v>-3097</v>
      </c>
      <c r="N955" s="14">
        <v>95</v>
      </c>
      <c r="O955" s="14">
        <v>1</v>
      </c>
      <c r="P955" s="14">
        <v>-17643</v>
      </c>
      <c r="Q955" s="14">
        <v>96</v>
      </c>
      <c r="R955" s="14">
        <v>32</v>
      </c>
      <c r="S955" s="14">
        <v>3248</v>
      </c>
      <c r="T955" s="14">
        <v>31098</v>
      </c>
    </row>
    <row r="956" spans="2:20" x14ac:dyDescent="0.25">
      <c r="B956" s="1">
        <v>4</v>
      </c>
      <c r="C956" t="s">
        <v>29</v>
      </c>
      <c r="D956" s="31">
        <v>1223</v>
      </c>
      <c r="E956" s="1" t="s">
        <v>1903</v>
      </c>
      <c r="F956" s="1" t="s">
        <v>27</v>
      </c>
      <c r="G956" s="30" t="s">
        <v>1904</v>
      </c>
      <c r="H956" s="14">
        <v>137049</v>
      </c>
      <c r="I956" s="14">
        <v>69274</v>
      </c>
      <c r="J956" s="14">
        <v>0</v>
      </c>
      <c r="K956" s="14">
        <v>-1993</v>
      </c>
      <c r="L956" s="14">
        <v>-12933</v>
      </c>
      <c r="M956" s="14">
        <v>-12254</v>
      </c>
      <c r="N956" s="14">
        <v>375</v>
      </c>
      <c r="O956" s="14">
        <v>-1</v>
      </c>
      <c r="P956" s="14">
        <v>-69817</v>
      </c>
      <c r="Q956" s="14">
        <v>379</v>
      </c>
      <c r="R956" s="14">
        <v>127</v>
      </c>
      <c r="S956" s="14">
        <v>369</v>
      </c>
      <c r="T956" s="14">
        <v>110575</v>
      </c>
    </row>
    <row r="957" spans="2:20" x14ac:dyDescent="0.25">
      <c r="B957" s="1">
        <v>4</v>
      </c>
      <c r="C957" t="s">
        <v>29</v>
      </c>
      <c r="D957" s="31">
        <v>1225</v>
      </c>
      <c r="E957" s="1" t="s">
        <v>1905</v>
      </c>
      <c r="F957" s="1" t="s">
        <v>27</v>
      </c>
      <c r="G957" s="30" t="s">
        <v>1906</v>
      </c>
      <c r="H957" s="14">
        <v>152434</v>
      </c>
      <c r="I957" s="14">
        <v>77050</v>
      </c>
      <c r="J957" s="14">
        <v>0</v>
      </c>
      <c r="K957" s="14">
        <v>-2216</v>
      </c>
      <c r="L957" s="14">
        <v>-14385</v>
      </c>
      <c r="M957" s="14">
        <v>-13630</v>
      </c>
      <c r="N957" s="14">
        <v>418</v>
      </c>
      <c r="O957" s="14">
        <v>-2</v>
      </c>
      <c r="P957" s="14">
        <v>-77654</v>
      </c>
      <c r="Q957" s="14">
        <v>421</v>
      </c>
      <c r="R957" s="14">
        <v>142</v>
      </c>
      <c r="S957" s="14">
        <v>7479</v>
      </c>
      <c r="T957" s="14">
        <v>130057</v>
      </c>
    </row>
    <row r="958" spans="2:20" x14ac:dyDescent="0.25">
      <c r="B958" s="1">
        <v>4</v>
      </c>
      <c r="C958" t="s">
        <v>29</v>
      </c>
      <c r="D958" s="31">
        <v>1227</v>
      </c>
      <c r="E958" s="1" t="s">
        <v>1907</v>
      </c>
      <c r="F958" s="1" t="s">
        <v>27</v>
      </c>
      <c r="G958" s="30" t="s">
        <v>1908</v>
      </c>
      <c r="H958" s="14">
        <v>158864</v>
      </c>
      <c r="I958" s="14">
        <v>80301</v>
      </c>
      <c r="J958" s="14">
        <v>0</v>
      </c>
      <c r="K958" s="14">
        <v>-2310</v>
      </c>
      <c r="L958" s="14">
        <v>-14992</v>
      </c>
      <c r="M958" s="14">
        <v>-14205</v>
      </c>
      <c r="N958" s="14">
        <v>435</v>
      </c>
      <c r="O958" s="14">
        <v>-1</v>
      </c>
      <c r="P958" s="14">
        <v>-80930</v>
      </c>
      <c r="Q958" s="14">
        <v>439</v>
      </c>
      <c r="R958" s="14">
        <v>148</v>
      </c>
      <c r="S958" s="14">
        <v>12264</v>
      </c>
      <c r="T958" s="14">
        <v>140013</v>
      </c>
    </row>
    <row r="959" spans="2:20" x14ac:dyDescent="0.25">
      <c r="B959" s="1">
        <v>4</v>
      </c>
      <c r="C959" t="s">
        <v>29</v>
      </c>
      <c r="D959" s="31">
        <v>1978</v>
      </c>
      <c r="E959" s="1" t="s">
        <v>1909</v>
      </c>
      <c r="F959" s="1" t="s">
        <v>27</v>
      </c>
      <c r="G959" s="30" t="s">
        <v>1910</v>
      </c>
      <c r="H959" s="14">
        <v>36103</v>
      </c>
      <c r="I959" s="14">
        <v>18249</v>
      </c>
      <c r="J959" s="14">
        <v>0</v>
      </c>
      <c r="K959" s="14">
        <v>-525</v>
      </c>
      <c r="L959" s="14">
        <v>-3407</v>
      </c>
      <c r="M959" s="14">
        <v>-3228</v>
      </c>
      <c r="N959" s="14">
        <v>99</v>
      </c>
      <c r="O959" s="14">
        <v>0</v>
      </c>
      <c r="P959" s="14">
        <v>-18392</v>
      </c>
      <c r="Q959" s="14">
        <v>100</v>
      </c>
      <c r="R959" s="14">
        <v>34</v>
      </c>
      <c r="S959" s="14">
        <v>17416</v>
      </c>
      <c r="T959" s="14">
        <v>46449</v>
      </c>
    </row>
    <row r="960" spans="2:20" x14ac:dyDescent="0.25">
      <c r="B960" s="1">
        <v>4</v>
      </c>
      <c r="C960" t="s">
        <v>29</v>
      </c>
      <c r="D960" s="31">
        <v>1228</v>
      </c>
      <c r="E960" s="1" t="s">
        <v>1911</v>
      </c>
      <c r="F960" s="1" t="s">
        <v>27</v>
      </c>
      <c r="G960" s="30" t="s">
        <v>1912</v>
      </c>
      <c r="H960" s="14">
        <v>36945</v>
      </c>
      <c r="I960" s="14">
        <v>18674</v>
      </c>
      <c r="J960" s="14">
        <v>0</v>
      </c>
      <c r="K960" s="14">
        <v>-537</v>
      </c>
      <c r="L960" s="14">
        <v>-3486</v>
      </c>
      <c r="M960" s="14">
        <v>-3303</v>
      </c>
      <c r="N960" s="14">
        <v>101</v>
      </c>
      <c r="O960" s="14">
        <v>1</v>
      </c>
      <c r="P960" s="14">
        <v>-18821</v>
      </c>
      <c r="Q960" s="14">
        <v>102</v>
      </c>
      <c r="R960" s="14">
        <v>34</v>
      </c>
      <c r="S960" s="14">
        <v>16683</v>
      </c>
      <c r="T960" s="14">
        <v>46393</v>
      </c>
    </row>
    <row r="961" spans="2:20" x14ac:dyDescent="0.25">
      <c r="B961" s="1">
        <v>4</v>
      </c>
      <c r="C961" t="s">
        <v>29</v>
      </c>
      <c r="D961" s="31">
        <v>863</v>
      </c>
      <c r="E961" s="1" t="s">
        <v>1913</v>
      </c>
      <c r="F961" s="1" t="s">
        <v>27</v>
      </c>
      <c r="G961" s="30" t="s">
        <v>1914</v>
      </c>
      <c r="H961" s="14">
        <v>188387</v>
      </c>
      <c r="I961" s="14">
        <v>95223</v>
      </c>
      <c r="J961" s="14">
        <v>0</v>
      </c>
      <c r="K961" s="14">
        <v>-2739</v>
      </c>
      <c r="L961" s="14">
        <v>-17777</v>
      </c>
      <c r="M961" s="14">
        <v>-16845</v>
      </c>
      <c r="N961" s="14">
        <v>516</v>
      </c>
      <c r="O961" s="14">
        <v>-4</v>
      </c>
      <c r="P961" s="14">
        <v>-95970</v>
      </c>
      <c r="Q961" s="14">
        <v>521</v>
      </c>
      <c r="R961" s="14">
        <v>175</v>
      </c>
      <c r="S961" s="14">
        <v>21542</v>
      </c>
      <c r="T961" s="14">
        <v>173029</v>
      </c>
    </row>
    <row r="962" spans="2:20" x14ac:dyDescent="0.25">
      <c r="B962" s="1">
        <v>4</v>
      </c>
      <c r="C962" t="s">
        <v>29</v>
      </c>
      <c r="D962" s="31">
        <v>1230</v>
      </c>
      <c r="E962" s="1" t="s">
        <v>1915</v>
      </c>
      <c r="F962" s="1" t="s">
        <v>27</v>
      </c>
      <c r="G962" s="30" t="s">
        <v>1916</v>
      </c>
      <c r="H962" s="14">
        <v>144512</v>
      </c>
      <c r="I962" s="14">
        <v>73046</v>
      </c>
      <c r="J962" s="14">
        <v>0</v>
      </c>
      <c r="K962" s="14">
        <v>-2101</v>
      </c>
      <c r="L962" s="14">
        <v>-13637</v>
      </c>
      <c r="M962" s="14">
        <v>-12922</v>
      </c>
      <c r="N962" s="14">
        <v>396</v>
      </c>
      <c r="O962" s="14">
        <v>-1</v>
      </c>
      <c r="P962" s="14">
        <v>-73619</v>
      </c>
      <c r="Q962" s="14">
        <v>399</v>
      </c>
      <c r="R962" s="14">
        <v>134</v>
      </c>
      <c r="S962" s="14">
        <v>4764</v>
      </c>
      <c r="T962" s="14">
        <v>120971</v>
      </c>
    </row>
    <row r="963" spans="2:20" x14ac:dyDescent="0.25">
      <c r="B963" s="1">
        <v>4</v>
      </c>
      <c r="C963" t="s">
        <v>29</v>
      </c>
      <c r="D963" s="31">
        <v>1934</v>
      </c>
      <c r="E963" s="1" t="s">
        <v>1917</v>
      </c>
      <c r="F963" s="1" t="s">
        <v>27</v>
      </c>
      <c r="G963" s="30" t="s">
        <v>1918</v>
      </c>
      <c r="H963" s="14">
        <v>124483</v>
      </c>
      <c r="I963" s="14">
        <v>62922</v>
      </c>
      <c r="J963" s="14">
        <v>0</v>
      </c>
      <c r="K963" s="14">
        <v>-1810</v>
      </c>
      <c r="L963" s="14">
        <v>-11747</v>
      </c>
      <c r="M963" s="14">
        <v>-11131</v>
      </c>
      <c r="N963" s="14">
        <v>341</v>
      </c>
      <c r="O963" s="14">
        <v>-2</v>
      </c>
      <c r="P963" s="14">
        <v>-63416</v>
      </c>
      <c r="Q963" s="14">
        <v>344</v>
      </c>
      <c r="R963" s="14">
        <v>116</v>
      </c>
      <c r="S963" s="14">
        <v>11660</v>
      </c>
      <c r="T963" s="14">
        <v>111760</v>
      </c>
    </row>
    <row r="964" spans="2:20" x14ac:dyDescent="0.25">
      <c r="B964" s="1">
        <v>4</v>
      </c>
      <c r="C964" t="s">
        <v>29</v>
      </c>
      <c r="D964" s="31">
        <v>1232</v>
      </c>
      <c r="E964" s="1" t="s">
        <v>1919</v>
      </c>
      <c r="F964" s="1" t="s">
        <v>27</v>
      </c>
      <c r="G964" s="30" t="s">
        <v>1920</v>
      </c>
      <c r="H964" s="14">
        <v>149727</v>
      </c>
      <c r="I964" s="14">
        <v>75682</v>
      </c>
      <c r="J964" s="14">
        <v>0</v>
      </c>
      <c r="K964" s="14">
        <v>-2177</v>
      </c>
      <c r="L964" s="14">
        <v>-14129</v>
      </c>
      <c r="M964" s="14">
        <v>-13388</v>
      </c>
      <c r="N964" s="14">
        <v>410</v>
      </c>
      <c r="O964" s="14">
        <v>0</v>
      </c>
      <c r="P964" s="14">
        <v>-76276</v>
      </c>
      <c r="Q964" s="14">
        <v>414</v>
      </c>
      <c r="R964" s="14">
        <v>139</v>
      </c>
      <c r="S964" s="14">
        <v>-1501</v>
      </c>
      <c r="T964" s="14">
        <v>118901</v>
      </c>
    </row>
    <row r="965" spans="2:20" x14ac:dyDescent="0.25">
      <c r="B965" s="1">
        <v>4</v>
      </c>
      <c r="C965" t="s">
        <v>29</v>
      </c>
      <c r="D965" s="31">
        <v>1895</v>
      </c>
      <c r="E965" s="1" t="s">
        <v>1921</v>
      </c>
      <c r="F965" s="1" t="s">
        <v>27</v>
      </c>
      <c r="G965" s="30" t="s">
        <v>1922</v>
      </c>
      <c r="H965" s="14">
        <v>129114</v>
      </c>
      <c r="I965" s="14">
        <v>65263</v>
      </c>
      <c r="J965" s="14">
        <v>0</v>
      </c>
      <c r="K965" s="14">
        <v>-1877</v>
      </c>
      <c r="L965" s="14">
        <v>-12184</v>
      </c>
      <c r="M965" s="14">
        <v>-11545</v>
      </c>
      <c r="N965" s="14">
        <v>354</v>
      </c>
      <c r="O965" s="14">
        <v>-2</v>
      </c>
      <c r="P965" s="14">
        <v>-65775</v>
      </c>
      <c r="Q965" s="14">
        <v>357</v>
      </c>
      <c r="R965" s="14">
        <v>120</v>
      </c>
      <c r="S965" s="14">
        <v>49382</v>
      </c>
      <c r="T965" s="14">
        <v>153207</v>
      </c>
    </row>
    <row r="966" spans="2:20" x14ac:dyDescent="0.25">
      <c r="B966" s="1">
        <v>4</v>
      </c>
      <c r="C966" t="s">
        <v>29</v>
      </c>
      <c r="D966" s="31">
        <v>1233</v>
      </c>
      <c r="E966" s="1" t="s">
        <v>1923</v>
      </c>
      <c r="F966" s="1" t="s">
        <v>27</v>
      </c>
      <c r="G966" s="30" t="s">
        <v>1924</v>
      </c>
      <c r="H966" s="14">
        <v>3008320</v>
      </c>
      <c r="I966" s="14">
        <v>1520605</v>
      </c>
      <c r="J966" s="14">
        <v>0</v>
      </c>
      <c r="K966" s="14">
        <v>-43740</v>
      </c>
      <c r="L966" s="14">
        <v>-283886</v>
      </c>
      <c r="M966" s="14">
        <v>-268994</v>
      </c>
      <c r="N966" s="14">
        <v>8240</v>
      </c>
      <c r="O966" s="14">
        <v>-20</v>
      </c>
      <c r="P966" s="14">
        <v>-1532532</v>
      </c>
      <c r="Q966" s="14">
        <v>8313</v>
      </c>
      <c r="R966" s="14">
        <v>2794</v>
      </c>
      <c r="S966" s="14">
        <v>83417</v>
      </c>
      <c r="T966" s="14">
        <v>2502517</v>
      </c>
    </row>
    <row r="967" spans="2:20" x14ac:dyDescent="0.25">
      <c r="B967" s="1">
        <v>4</v>
      </c>
      <c r="C967" t="s">
        <v>29</v>
      </c>
      <c r="D967" s="31">
        <v>1710</v>
      </c>
      <c r="E967" s="1" t="s">
        <v>1925</v>
      </c>
      <c r="F967" s="1" t="s">
        <v>27</v>
      </c>
      <c r="G967" s="30" t="s">
        <v>1926</v>
      </c>
      <c r="H967" s="14">
        <v>239860</v>
      </c>
      <c r="I967" s="14">
        <v>121241</v>
      </c>
      <c r="J967" s="14">
        <v>0</v>
      </c>
      <c r="K967" s="14">
        <v>-3487</v>
      </c>
      <c r="L967" s="14">
        <v>-22635</v>
      </c>
      <c r="M967" s="14">
        <v>-21447</v>
      </c>
      <c r="N967" s="14">
        <v>657</v>
      </c>
      <c r="O967" s="14">
        <v>-3</v>
      </c>
      <c r="P967" s="14">
        <v>-122192</v>
      </c>
      <c r="Q967" s="14">
        <v>663</v>
      </c>
      <c r="R967" s="14">
        <v>223</v>
      </c>
      <c r="S967" s="14">
        <v>-74860</v>
      </c>
      <c r="T967" s="14">
        <v>118020</v>
      </c>
    </row>
    <row r="968" spans="2:20" x14ac:dyDescent="0.25">
      <c r="B968" s="1">
        <v>4</v>
      </c>
      <c r="C968" t="s">
        <v>29</v>
      </c>
      <c r="D968" s="31">
        <v>1236</v>
      </c>
      <c r="E968" s="1" t="s">
        <v>1927</v>
      </c>
      <c r="F968" s="1" t="s">
        <v>27</v>
      </c>
      <c r="G968" s="30" t="s">
        <v>1928</v>
      </c>
      <c r="H968" s="14">
        <v>40883</v>
      </c>
      <c r="I968" s="14">
        <v>20665</v>
      </c>
      <c r="J968" s="14">
        <v>0</v>
      </c>
      <c r="K968" s="14">
        <v>-594</v>
      </c>
      <c r="L968" s="14">
        <v>-3858</v>
      </c>
      <c r="M968" s="14">
        <v>-3656</v>
      </c>
      <c r="N968" s="14">
        <v>112</v>
      </c>
      <c r="O968" s="14">
        <v>0</v>
      </c>
      <c r="P968" s="14">
        <v>-20827</v>
      </c>
      <c r="Q968" s="14">
        <v>113</v>
      </c>
      <c r="R968" s="14">
        <v>38</v>
      </c>
      <c r="S968" s="14">
        <v>-22810</v>
      </c>
      <c r="T968" s="14">
        <v>10066</v>
      </c>
    </row>
    <row r="969" spans="2:20" x14ac:dyDescent="0.25">
      <c r="B969" s="1">
        <v>4</v>
      </c>
      <c r="C969" t="s">
        <v>29</v>
      </c>
      <c r="D969" s="31">
        <v>1237</v>
      </c>
      <c r="E969" s="1" t="s">
        <v>1929</v>
      </c>
      <c r="F969" s="1" t="s">
        <v>27</v>
      </c>
      <c r="G969" s="30" t="s">
        <v>1930</v>
      </c>
      <c r="H969" s="14">
        <v>112413</v>
      </c>
      <c r="I969" s="14">
        <v>56821</v>
      </c>
      <c r="J969" s="14">
        <v>0</v>
      </c>
      <c r="K969" s="14">
        <v>-1634</v>
      </c>
      <c r="L969" s="14">
        <v>-10608</v>
      </c>
      <c r="M969" s="14">
        <v>-10052</v>
      </c>
      <c r="N969" s="14">
        <v>308</v>
      </c>
      <c r="O969" s="14">
        <v>-2</v>
      </c>
      <c r="P969" s="14">
        <v>-57267</v>
      </c>
      <c r="Q969" s="14">
        <v>311</v>
      </c>
      <c r="R969" s="14">
        <v>104</v>
      </c>
      <c r="S969" s="14">
        <v>11024</v>
      </c>
      <c r="T969" s="14">
        <v>101418</v>
      </c>
    </row>
    <row r="970" spans="2:20" x14ac:dyDescent="0.25">
      <c r="B970" s="1">
        <v>4</v>
      </c>
      <c r="C970" t="s">
        <v>29</v>
      </c>
      <c r="D970" s="31">
        <v>1238</v>
      </c>
      <c r="E970" s="1" t="s">
        <v>1931</v>
      </c>
      <c r="F970" s="1" t="s">
        <v>27</v>
      </c>
      <c r="G970" s="30" t="s">
        <v>1932</v>
      </c>
      <c r="H970" s="14">
        <v>34992</v>
      </c>
      <c r="I970" s="14">
        <v>17687</v>
      </c>
      <c r="J970" s="14">
        <v>0</v>
      </c>
      <c r="K970" s="14">
        <v>-509</v>
      </c>
      <c r="L970" s="14">
        <v>-3302</v>
      </c>
      <c r="M970" s="14">
        <v>-3129</v>
      </c>
      <c r="N970" s="14">
        <v>96</v>
      </c>
      <c r="O970" s="14">
        <v>-1</v>
      </c>
      <c r="P970" s="14">
        <v>-17826</v>
      </c>
      <c r="Q970" s="14">
        <v>97</v>
      </c>
      <c r="R970" s="14">
        <v>33</v>
      </c>
      <c r="S970" s="14">
        <v>-4195</v>
      </c>
      <c r="T970" s="14">
        <v>23943</v>
      </c>
    </row>
    <row r="971" spans="2:20" x14ac:dyDescent="0.25">
      <c r="B971" s="1">
        <v>4</v>
      </c>
      <c r="C971" t="s">
        <v>29</v>
      </c>
      <c r="D971" s="31">
        <v>1239</v>
      </c>
      <c r="E971" s="1" t="s">
        <v>1933</v>
      </c>
      <c r="F971" s="1" t="s">
        <v>27</v>
      </c>
      <c r="G971" s="30" t="s">
        <v>1934</v>
      </c>
      <c r="H971" s="14">
        <v>234434</v>
      </c>
      <c r="I971" s="14">
        <v>118499</v>
      </c>
      <c r="J971" s="14">
        <v>0</v>
      </c>
      <c r="K971" s="14">
        <v>-3409</v>
      </c>
      <c r="L971" s="14">
        <v>-22123</v>
      </c>
      <c r="M971" s="14">
        <v>-20962</v>
      </c>
      <c r="N971" s="14">
        <v>642</v>
      </c>
      <c r="O971" s="14">
        <v>-2</v>
      </c>
      <c r="P971" s="14">
        <v>-119428</v>
      </c>
      <c r="Q971" s="14">
        <v>648</v>
      </c>
      <c r="R971" s="14">
        <v>218</v>
      </c>
      <c r="S971" s="14">
        <v>-73278</v>
      </c>
      <c r="T971" s="14">
        <v>115239</v>
      </c>
    </row>
    <row r="972" spans="2:20" x14ac:dyDescent="0.25">
      <c r="B972" s="1">
        <v>4</v>
      </c>
      <c r="C972" t="s">
        <v>29</v>
      </c>
      <c r="D972" s="31">
        <v>1241</v>
      </c>
      <c r="E972" s="1" t="s">
        <v>1935</v>
      </c>
      <c r="F972" s="1" t="s">
        <v>27</v>
      </c>
      <c r="G972" s="30" t="s">
        <v>1936</v>
      </c>
      <c r="H972" s="14">
        <v>210905</v>
      </c>
      <c r="I972" s="14">
        <v>106605</v>
      </c>
      <c r="J972" s="14">
        <v>0</v>
      </c>
      <c r="K972" s="14">
        <v>-3066</v>
      </c>
      <c r="L972" s="14">
        <v>-19902</v>
      </c>
      <c r="M972" s="14">
        <v>-18858</v>
      </c>
      <c r="N972" s="14">
        <v>578</v>
      </c>
      <c r="O972" s="14">
        <v>0</v>
      </c>
      <c r="P972" s="14">
        <v>-107441</v>
      </c>
      <c r="Q972" s="14">
        <v>583</v>
      </c>
      <c r="R972" s="14">
        <v>196</v>
      </c>
      <c r="S972" s="14">
        <v>15971</v>
      </c>
      <c r="T972" s="14">
        <v>185571</v>
      </c>
    </row>
    <row r="973" spans="2:20" x14ac:dyDescent="0.25">
      <c r="B973" s="1">
        <v>4</v>
      </c>
      <c r="C973" t="s">
        <v>29</v>
      </c>
      <c r="D973" s="31">
        <v>1242</v>
      </c>
      <c r="E973" s="1" t="s">
        <v>1937</v>
      </c>
      <c r="F973" s="1" t="s">
        <v>27</v>
      </c>
      <c r="G973" s="30" t="s">
        <v>1938</v>
      </c>
      <c r="H973" s="14">
        <v>240733</v>
      </c>
      <c r="I973" s="14">
        <v>121682</v>
      </c>
      <c r="J973" s="14">
        <v>0</v>
      </c>
      <c r="K973" s="14">
        <v>-3500</v>
      </c>
      <c r="L973" s="14">
        <v>-22717</v>
      </c>
      <c r="M973" s="14">
        <v>-21526</v>
      </c>
      <c r="N973" s="14">
        <v>659</v>
      </c>
      <c r="O973" s="14">
        <v>1</v>
      </c>
      <c r="P973" s="14">
        <v>-122637</v>
      </c>
      <c r="Q973" s="14">
        <v>665</v>
      </c>
      <c r="R973" s="14">
        <v>224</v>
      </c>
      <c r="S973" s="14">
        <v>1388</v>
      </c>
      <c r="T973" s="14">
        <v>194972</v>
      </c>
    </row>
    <row r="974" spans="2:20" x14ac:dyDescent="0.25">
      <c r="B974" s="1">
        <v>4</v>
      </c>
      <c r="C974" t="s">
        <v>29</v>
      </c>
      <c r="D974" s="31">
        <v>1244</v>
      </c>
      <c r="E974" s="1" t="s">
        <v>1939</v>
      </c>
      <c r="F974" s="1" t="s">
        <v>27</v>
      </c>
      <c r="G974" s="30" t="s">
        <v>1940</v>
      </c>
      <c r="H974" s="14">
        <v>258276</v>
      </c>
      <c r="I974" s="14">
        <v>130550</v>
      </c>
      <c r="J974" s="14">
        <v>0</v>
      </c>
      <c r="K974" s="14">
        <v>-3755</v>
      </c>
      <c r="L974" s="14">
        <v>-24373</v>
      </c>
      <c r="M974" s="14">
        <v>-23094</v>
      </c>
      <c r="N974" s="14">
        <v>707</v>
      </c>
      <c r="O974" s="14">
        <v>-3</v>
      </c>
      <c r="P974" s="14">
        <v>-131574</v>
      </c>
      <c r="Q974" s="14">
        <v>714</v>
      </c>
      <c r="R974" s="14">
        <v>240</v>
      </c>
      <c r="S974" s="14">
        <v>-27626</v>
      </c>
      <c r="T974" s="14">
        <v>180062</v>
      </c>
    </row>
    <row r="975" spans="2:20" x14ac:dyDescent="0.25">
      <c r="B975" s="1">
        <v>4</v>
      </c>
      <c r="C975" t="s">
        <v>29</v>
      </c>
      <c r="D975" s="31">
        <v>1473</v>
      </c>
      <c r="E975" s="1" t="s">
        <v>1941</v>
      </c>
      <c r="F975" s="1" t="s">
        <v>27</v>
      </c>
      <c r="G975" s="30" t="s">
        <v>1942</v>
      </c>
      <c r="H975" s="14">
        <v>705404</v>
      </c>
      <c r="I975" s="14">
        <v>356558</v>
      </c>
      <c r="J975" s="14">
        <v>0</v>
      </c>
      <c r="K975" s="14">
        <v>-10256</v>
      </c>
      <c r="L975" s="14">
        <v>-66567</v>
      </c>
      <c r="M975" s="14">
        <v>-63075</v>
      </c>
      <c r="N975" s="14">
        <v>1932</v>
      </c>
      <c r="O975" s="14">
        <v>-4</v>
      </c>
      <c r="P975" s="14">
        <v>-359355</v>
      </c>
      <c r="Q975" s="14">
        <v>1949</v>
      </c>
      <c r="R975" s="14">
        <v>655</v>
      </c>
      <c r="S975" s="14">
        <v>40254</v>
      </c>
      <c r="T975" s="14">
        <v>607495</v>
      </c>
    </row>
    <row r="976" spans="2:20" x14ac:dyDescent="0.25">
      <c r="B976" s="1">
        <v>4</v>
      </c>
      <c r="C976" t="s">
        <v>29</v>
      </c>
      <c r="D976" s="31">
        <v>1245</v>
      </c>
      <c r="E976" s="1" t="s">
        <v>1943</v>
      </c>
      <c r="F976" s="1" t="s">
        <v>27</v>
      </c>
      <c r="G976" s="30" t="s">
        <v>1944</v>
      </c>
      <c r="H976" s="14">
        <v>46190</v>
      </c>
      <c r="I976" s="14">
        <v>23348</v>
      </c>
      <c r="J976" s="14">
        <v>0</v>
      </c>
      <c r="K976" s="14">
        <v>-672</v>
      </c>
      <c r="L976" s="14">
        <v>-4359</v>
      </c>
      <c r="M976" s="14">
        <v>-4130</v>
      </c>
      <c r="N976" s="14">
        <v>127</v>
      </c>
      <c r="O976" s="14">
        <v>-4</v>
      </c>
      <c r="P976" s="14">
        <v>-23531</v>
      </c>
      <c r="Q976" s="14">
        <v>128</v>
      </c>
      <c r="R976" s="14">
        <v>43</v>
      </c>
      <c r="S976" s="14">
        <v>7878</v>
      </c>
      <c r="T976" s="14">
        <v>45018</v>
      </c>
    </row>
    <row r="977" spans="2:20" x14ac:dyDescent="0.25">
      <c r="B977" s="1">
        <v>4</v>
      </c>
      <c r="C977" t="s">
        <v>29</v>
      </c>
      <c r="D977" s="31">
        <v>1247</v>
      </c>
      <c r="E977" s="1" t="s">
        <v>1945</v>
      </c>
      <c r="F977" s="1" t="s">
        <v>27</v>
      </c>
      <c r="G977" s="30" t="s">
        <v>1946</v>
      </c>
      <c r="H977" s="14">
        <v>3460565</v>
      </c>
      <c r="I977" s="14">
        <v>1749199</v>
      </c>
      <c r="J977" s="14">
        <v>0</v>
      </c>
      <c r="K977" s="14">
        <v>-50315</v>
      </c>
      <c r="L977" s="14">
        <v>-326563</v>
      </c>
      <c r="M977" s="14">
        <v>-309432</v>
      </c>
      <c r="N977" s="14">
        <v>9479</v>
      </c>
      <c r="O977" s="14">
        <v>-24</v>
      </c>
      <c r="P977" s="14">
        <v>-1762919</v>
      </c>
      <c r="Q977" s="14">
        <v>9563</v>
      </c>
      <c r="R977" s="14">
        <v>3214</v>
      </c>
      <c r="S977" s="14">
        <v>-286031</v>
      </c>
      <c r="T977" s="14">
        <v>2496736</v>
      </c>
    </row>
    <row r="978" spans="2:20" x14ac:dyDescent="0.25">
      <c r="B978" s="1">
        <v>4</v>
      </c>
      <c r="C978" t="s">
        <v>29</v>
      </c>
      <c r="D978" s="31">
        <v>1767</v>
      </c>
      <c r="E978" s="1" t="s">
        <v>1947</v>
      </c>
      <c r="F978" s="1" t="s">
        <v>27</v>
      </c>
      <c r="G978" s="30" t="s">
        <v>1948</v>
      </c>
      <c r="H978" s="14">
        <v>165543</v>
      </c>
      <c r="I978" s="14">
        <v>83676</v>
      </c>
      <c r="J978" s="14">
        <v>0</v>
      </c>
      <c r="K978" s="14">
        <v>-2407</v>
      </c>
      <c r="L978" s="14">
        <v>-15622</v>
      </c>
      <c r="M978" s="14">
        <v>-14802</v>
      </c>
      <c r="N978" s="14">
        <v>453</v>
      </c>
      <c r="O978" s="14">
        <v>-2</v>
      </c>
      <c r="P978" s="14">
        <v>-84333</v>
      </c>
      <c r="Q978" s="14">
        <v>457</v>
      </c>
      <c r="R978" s="14">
        <v>154</v>
      </c>
      <c r="S978" s="14">
        <v>5324</v>
      </c>
      <c r="T978" s="14">
        <v>138441</v>
      </c>
    </row>
    <row r="979" spans="2:20" x14ac:dyDescent="0.25">
      <c r="B979" s="1">
        <v>4</v>
      </c>
      <c r="C979" t="s">
        <v>29</v>
      </c>
      <c r="D979" s="31">
        <v>1579</v>
      </c>
      <c r="E979" s="1" t="s">
        <v>1949</v>
      </c>
      <c r="F979" s="1" t="s">
        <v>27</v>
      </c>
      <c r="G979" s="30" t="s">
        <v>1950</v>
      </c>
      <c r="H979" s="14">
        <v>107028</v>
      </c>
      <c r="I979" s="14">
        <v>54099</v>
      </c>
      <c r="J979" s="14">
        <v>0</v>
      </c>
      <c r="K979" s="14">
        <v>-1556</v>
      </c>
      <c r="L979" s="14">
        <v>-10100</v>
      </c>
      <c r="M979" s="14">
        <v>-9570</v>
      </c>
      <c r="N979" s="14">
        <v>293</v>
      </c>
      <c r="O979" s="14">
        <v>-3</v>
      </c>
      <c r="P979" s="14">
        <v>-54523</v>
      </c>
      <c r="Q979" s="14">
        <v>296</v>
      </c>
      <c r="R979" s="14">
        <v>99</v>
      </c>
      <c r="S979" s="14">
        <v>76129</v>
      </c>
      <c r="T979" s="14">
        <v>162192</v>
      </c>
    </row>
    <row r="980" spans="2:20" x14ac:dyDescent="0.25">
      <c r="B980" s="1">
        <v>4</v>
      </c>
      <c r="C980" t="s">
        <v>29</v>
      </c>
      <c r="D980" s="31">
        <v>1720</v>
      </c>
      <c r="E980" s="1" t="s">
        <v>1951</v>
      </c>
      <c r="F980" s="1" t="s">
        <v>27</v>
      </c>
      <c r="G980" s="30" t="s">
        <v>1952</v>
      </c>
      <c r="H980" s="14">
        <v>9141530</v>
      </c>
      <c r="I980" s="14">
        <v>4620735</v>
      </c>
      <c r="J980" s="14">
        <v>0</v>
      </c>
      <c r="K980" s="14">
        <v>-132914</v>
      </c>
      <c r="L980" s="14">
        <v>-862659</v>
      </c>
      <c r="M980" s="14">
        <v>-817406</v>
      </c>
      <c r="N980" s="14">
        <v>25039</v>
      </c>
      <c r="O980" s="14">
        <v>-62</v>
      </c>
      <c r="P980" s="14">
        <v>-4656979</v>
      </c>
      <c r="Q980" s="14">
        <v>25262</v>
      </c>
      <c r="R980" s="14">
        <v>8491</v>
      </c>
      <c r="S980" s="14">
        <v>-938313</v>
      </c>
      <c r="T980" s="14">
        <v>6412724</v>
      </c>
    </row>
    <row r="981" spans="2:20" x14ac:dyDescent="0.25">
      <c r="B981" s="1">
        <v>4</v>
      </c>
      <c r="C981" t="s">
        <v>29</v>
      </c>
      <c r="D981" s="31">
        <v>1250</v>
      </c>
      <c r="E981" s="1" t="s">
        <v>1953</v>
      </c>
      <c r="F981" s="1" t="s">
        <v>27</v>
      </c>
      <c r="G981" s="30" t="s">
        <v>1954</v>
      </c>
      <c r="H981" s="14">
        <v>61955</v>
      </c>
      <c r="I981" s="14">
        <v>31316</v>
      </c>
      <c r="J981" s="14">
        <v>0</v>
      </c>
      <c r="K981" s="14">
        <v>-901</v>
      </c>
      <c r="L981" s="14">
        <v>-5846</v>
      </c>
      <c r="M981" s="14">
        <v>-5540</v>
      </c>
      <c r="N981" s="14">
        <v>170</v>
      </c>
      <c r="O981" s="14">
        <v>0</v>
      </c>
      <c r="P981" s="14">
        <v>-31562</v>
      </c>
      <c r="Q981" s="14">
        <v>171</v>
      </c>
      <c r="R981" s="14">
        <v>58</v>
      </c>
      <c r="S981" s="14">
        <v>27293</v>
      </c>
      <c r="T981" s="14">
        <v>77114</v>
      </c>
    </row>
    <row r="982" spans="2:20" x14ac:dyDescent="0.25">
      <c r="B982" s="1">
        <v>4</v>
      </c>
      <c r="C982" t="s">
        <v>29</v>
      </c>
      <c r="D982" s="31">
        <v>1251</v>
      </c>
      <c r="E982" s="1" t="s">
        <v>1955</v>
      </c>
      <c r="F982" s="1" t="s">
        <v>27</v>
      </c>
      <c r="G982" s="30" t="s">
        <v>1956</v>
      </c>
      <c r="H982" s="14">
        <v>1080317</v>
      </c>
      <c r="I982" s="14">
        <v>546064</v>
      </c>
      <c r="J982" s="14">
        <v>0</v>
      </c>
      <c r="K982" s="14">
        <v>-15707</v>
      </c>
      <c r="L982" s="14">
        <v>-101946</v>
      </c>
      <c r="M982" s="14">
        <v>-96598</v>
      </c>
      <c r="N982" s="14">
        <v>2959</v>
      </c>
      <c r="O982" s="14">
        <v>-5</v>
      </c>
      <c r="P982" s="14">
        <v>-550347</v>
      </c>
      <c r="Q982" s="14">
        <v>2985</v>
      </c>
      <c r="R982" s="14">
        <v>1003</v>
      </c>
      <c r="S982" s="14">
        <v>-25301</v>
      </c>
      <c r="T982" s="14">
        <v>843424</v>
      </c>
    </row>
    <row r="983" spans="2:20" x14ac:dyDescent="0.25">
      <c r="B983" s="1">
        <v>4</v>
      </c>
      <c r="C983" t="s">
        <v>29</v>
      </c>
      <c r="D983" s="31">
        <v>1595</v>
      </c>
      <c r="E983" s="1" t="s">
        <v>1957</v>
      </c>
      <c r="F983" s="1" t="s">
        <v>27</v>
      </c>
      <c r="G983" s="30" t="s">
        <v>1958</v>
      </c>
      <c r="H983" s="14">
        <v>33712</v>
      </c>
      <c r="I983" s="14">
        <v>17040</v>
      </c>
      <c r="J983" s="14">
        <v>0</v>
      </c>
      <c r="K983" s="14">
        <v>-490</v>
      </c>
      <c r="L983" s="14">
        <v>-3181</v>
      </c>
      <c r="M983" s="14">
        <v>-3014</v>
      </c>
      <c r="N983" s="14">
        <v>92</v>
      </c>
      <c r="O983" s="14">
        <v>1</v>
      </c>
      <c r="P983" s="14">
        <v>-17174</v>
      </c>
      <c r="Q983" s="14">
        <v>93</v>
      </c>
      <c r="R983" s="14">
        <v>31</v>
      </c>
      <c r="S983" s="14">
        <v>420</v>
      </c>
      <c r="T983" s="14">
        <v>27530</v>
      </c>
    </row>
    <row r="984" spans="2:20" x14ac:dyDescent="0.25">
      <c r="B984" s="1">
        <v>4</v>
      </c>
      <c r="C984" t="s">
        <v>29</v>
      </c>
      <c r="D984" s="31">
        <v>1252</v>
      </c>
      <c r="E984" s="1" t="s">
        <v>1959</v>
      </c>
      <c r="F984" s="1" t="s">
        <v>27</v>
      </c>
      <c r="G984" s="30" t="s">
        <v>1960</v>
      </c>
      <c r="H984" s="14">
        <v>119601</v>
      </c>
      <c r="I984" s="14">
        <v>60454</v>
      </c>
      <c r="J984" s="14">
        <v>0</v>
      </c>
      <c r="K984" s="14">
        <v>-1739</v>
      </c>
      <c r="L984" s="14">
        <v>-11286</v>
      </c>
      <c r="M984" s="14">
        <v>-10694</v>
      </c>
      <c r="N984" s="14">
        <v>328</v>
      </c>
      <c r="O984" s="14">
        <v>-4</v>
      </c>
      <c r="P984" s="14">
        <v>-60928</v>
      </c>
      <c r="Q984" s="14">
        <v>331</v>
      </c>
      <c r="R984" s="14">
        <v>111</v>
      </c>
      <c r="S984" s="14">
        <v>31638</v>
      </c>
      <c r="T984" s="14">
        <v>127812</v>
      </c>
    </row>
    <row r="985" spans="2:20" x14ac:dyDescent="0.25">
      <c r="B985" s="1">
        <v>4</v>
      </c>
      <c r="C985" t="s">
        <v>29</v>
      </c>
      <c r="D985" s="31">
        <v>1253</v>
      </c>
      <c r="E985" s="1" t="s">
        <v>1961</v>
      </c>
      <c r="F985" s="1" t="s">
        <v>27</v>
      </c>
      <c r="G985" s="30" t="s">
        <v>1962</v>
      </c>
      <c r="H985" s="14">
        <v>203248</v>
      </c>
      <c r="I985" s="14">
        <v>102735</v>
      </c>
      <c r="J985" s="14">
        <v>0</v>
      </c>
      <c r="K985" s="14">
        <v>-2955</v>
      </c>
      <c r="L985" s="14">
        <v>-19180</v>
      </c>
      <c r="M985" s="14">
        <v>-18174</v>
      </c>
      <c r="N985" s="14">
        <v>557</v>
      </c>
      <c r="O985" s="14">
        <v>-2</v>
      </c>
      <c r="P985" s="14">
        <v>-103541</v>
      </c>
      <c r="Q985" s="14">
        <v>562</v>
      </c>
      <c r="R985" s="14">
        <v>189</v>
      </c>
      <c r="S985" s="14">
        <v>128628</v>
      </c>
      <c r="T985" s="14">
        <v>292067</v>
      </c>
    </row>
    <row r="986" spans="2:20" x14ac:dyDescent="0.25">
      <c r="B986" s="1">
        <v>4</v>
      </c>
      <c r="C986" t="s">
        <v>29</v>
      </c>
      <c r="D986" s="31">
        <v>1954</v>
      </c>
      <c r="E986" s="1" t="s">
        <v>1963</v>
      </c>
      <c r="F986" s="1" t="s">
        <v>27</v>
      </c>
      <c r="G986" s="30" t="s">
        <v>1962</v>
      </c>
      <c r="H986" s="14">
        <v>1159975</v>
      </c>
      <c r="I986" s="14">
        <v>586328</v>
      </c>
      <c r="J986" s="14">
        <v>0</v>
      </c>
      <c r="K986" s="14">
        <v>-16866</v>
      </c>
      <c r="L986" s="14">
        <v>-109463</v>
      </c>
      <c r="M986" s="14">
        <v>-103721</v>
      </c>
      <c r="N986" s="14">
        <v>3177</v>
      </c>
      <c r="O986" s="14">
        <v>-7</v>
      </c>
      <c r="P986" s="14">
        <v>-590927</v>
      </c>
      <c r="Q986" s="14">
        <v>3206</v>
      </c>
      <c r="R986" s="14">
        <v>1077</v>
      </c>
      <c r="S986" s="14">
        <v>-171164</v>
      </c>
      <c r="T986" s="14">
        <v>761615</v>
      </c>
    </row>
    <row r="987" spans="2:20" x14ac:dyDescent="0.25">
      <c r="B987" s="1">
        <v>4</v>
      </c>
      <c r="C987" t="s">
        <v>29</v>
      </c>
      <c r="D987" s="31">
        <v>1256</v>
      </c>
      <c r="E987" s="1" t="s">
        <v>1964</v>
      </c>
      <c r="F987" s="1" t="s">
        <v>27</v>
      </c>
      <c r="G987" s="30" t="s">
        <v>1965</v>
      </c>
      <c r="H987" s="14">
        <v>276078</v>
      </c>
      <c r="I987" s="14">
        <v>139548</v>
      </c>
      <c r="J987" s="14">
        <v>0</v>
      </c>
      <c r="K987" s="14">
        <v>-4014</v>
      </c>
      <c r="L987" s="14">
        <v>-26053</v>
      </c>
      <c r="M987" s="14">
        <v>-24686</v>
      </c>
      <c r="N987" s="14">
        <v>756</v>
      </c>
      <c r="O987" s="14">
        <v>0</v>
      </c>
      <c r="P987" s="14">
        <v>-140643</v>
      </c>
      <c r="Q987" s="14">
        <v>763</v>
      </c>
      <c r="R987" s="14">
        <v>256</v>
      </c>
      <c r="S987" s="14">
        <v>40827</v>
      </c>
      <c r="T987" s="14">
        <v>262832</v>
      </c>
    </row>
    <row r="988" spans="2:20" x14ac:dyDescent="0.25">
      <c r="B988" s="1">
        <v>4</v>
      </c>
      <c r="C988" t="s">
        <v>29</v>
      </c>
      <c r="D988" s="31">
        <v>1255</v>
      </c>
      <c r="E988" s="1" t="s">
        <v>1966</v>
      </c>
      <c r="F988" s="1" t="s">
        <v>27</v>
      </c>
      <c r="G988" s="30" t="s">
        <v>1967</v>
      </c>
      <c r="H988" s="14">
        <v>424668</v>
      </c>
      <c r="I988" s="14">
        <v>214655</v>
      </c>
      <c r="J988" s="14">
        <v>0</v>
      </c>
      <c r="K988" s="14">
        <v>-6175</v>
      </c>
      <c r="L988" s="14">
        <v>-40075</v>
      </c>
      <c r="M988" s="14">
        <v>-37972</v>
      </c>
      <c r="N988" s="14">
        <v>1163</v>
      </c>
      <c r="O988" s="14">
        <v>-4</v>
      </c>
      <c r="P988" s="14">
        <v>-216339</v>
      </c>
      <c r="Q988" s="14">
        <v>1174</v>
      </c>
      <c r="R988" s="14">
        <v>394</v>
      </c>
      <c r="S988" s="14">
        <v>-39699</v>
      </c>
      <c r="T988" s="14">
        <v>301790</v>
      </c>
    </row>
    <row r="989" spans="2:20" x14ac:dyDescent="0.25">
      <c r="B989" s="1">
        <v>4</v>
      </c>
      <c r="C989" t="s">
        <v>29</v>
      </c>
      <c r="D989" s="31">
        <v>1344</v>
      </c>
      <c r="E989" s="1" t="s">
        <v>1968</v>
      </c>
      <c r="F989" s="1" t="s">
        <v>27</v>
      </c>
      <c r="G989" s="30" t="s">
        <v>1969</v>
      </c>
      <c r="H989" s="14">
        <v>231015</v>
      </c>
      <c r="I989" s="14">
        <v>116770</v>
      </c>
      <c r="J989" s="14">
        <v>0</v>
      </c>
      <c r="K989" s="14">
        <v>-3359</v>
      </c>
      <c r="L989" s="14">
        <v>-21800</v>
      </c>
      <c r="M989" s="14">
        <v>-20657</v>
      </c>
      <c r="N989" s="14">
        <v>633</v>
      </c>
      <c r="O989" s="14">
        <v>-4</v>
      </c>
      <c r="P989" s="14">
        <v>-117686</v>
      </c>
      <c r="Q989" s="14">
        <v>638</v>
      </c>
      <c r="R989" s="14">
        <v>215</v>
      </c>
      <c r="S989" s="14">
        <v>10663</v>
      </c>
      <c r="T989" s="14">
        <v>196428</v>
      </c>
    </row>
    <row r="990" spans="2:20" x14ac:dyDescent="0.25">
      <c r="B990" s="1">
        <v>4</v>
      </c>
      <c r="C990" t="s">
        <v>29</v>
      </c>
      <c r="D990" s="31">
        <v>1257</v>
      </c>
      <c r="E990" s="1" t="s">
        <v>1970</v>
      </c>
      <c r="F990" s="1" t="s">
        <v>27</v>
      </c>
      <c r="G990" s="30" t="s">
        <v>1971</v>
      </c>
      <c r="H990" s="14">
        <v>79896</v>
      </c>
      <c r="I990" s="14">
        <v>40385</v>
      </c>
      <c r="J990" s="14">
        <v>0</v>
      </c>
      <c r="K990" s="14">
        <v>-1162</v>
      </c>
      <c r="L990" s="14">
        <v>-7540</v>
      </c>
      <c r="M990" s="14">
        <v>-7144</v>
      </c>
      <c r="N990" s="14">
        <v>219</v>
      </c>
      <c r="O990" s="14">
        <v>-1</v>
      </c>
      <c r="P990" s="14">
        <v>-40701</v>
      </c>
      <c r="Q990" s="14">
        <v>221</v>
      </c>
      <c r="R990" s="14">
        <v>74</v>
      </c>
      <c r="S990" s="14">
        <v>-9</v>
      </c>
      <c r="T990" s="14">
        <v>64238</v>
      </c>
    </row>
    <row r="991" spans="2:20" x14ac:dyDescent="0.25">
      <c r="B991" s="1">
        <v>4</v>
      </c>
      <c r="C991" t="s">
        <v>29</v>
      </c>
      <c r="D991" s="31">
        <v>1259</v>
      </c>
      <c r="E991" s="1" t="s">
        <v>1972</v>
      </c>
      <c r="F991" s="1" t="s">
        <v>27</v>
      </c>
      <c r="G991" s="30" t="s">
        <v>1973</v>
      </c>
      <c r="H991" s="14">
        <v>417891</v>
      </c>
      <c r="I991" s="14">
        <v>211230</v>
      </c>
      <c r="J991" s="14">
        <v>0</v>
      </c>
      <c r="K991" s="14">
        <v>-6076</v>
      </c>
      <c r="L991" s="14">
        <v>-39435</v>
      </c>
      <c r="M991" s="14">
        <v>-37366</v>
      </c>
      <c r="N991" s="14">
        <v>1145</v>
      </c>
      <c r="O991" s="14">
        <v>-3</v>
      </c>
      <c r="P991" s="14">
        <v>-212887</v>
      </c>
      <c r="Q991" s="14">
        <v>1155</v>
      </c>
      <c r="R991" s="14">
        <v>388</v>
      </c>
      <c r="S991" s="14">
        <v>43323</v>
      </c>
      <c r="T991" s="14">
        <v>379365</v>
      </c>
    </row>
    <row r="992" spans="2:20" x14ac:dyDescent="0.25">
      <c r="B992" s="1">
        <v>4</v>
      </c>
      <c r="C992" t="s">
        <v>29</v>
      </c>
      <c r="D992" s="31">
        <v>1905</v>
      </c>
      <c r="E992" s="1" t="s">
        <v>1974</v>
      </c>
      <c r="F992" s="1" t="s">
        <v>27</v>
      </c>
      <c r="G992" s="30" t="s">
        <v>1975</v>
      </c>
      <c r="H992" s="14">
        <v>91969</v>
      </c>
      <c r="I992" s="14">
        <v>46487</v>
      </c>
      <c r="J992" s="14">
        <v>0</v>
      </c>
      <c r="K992" s="14">
        <v>-1337</v>
      </c>
      <c r="L992" s="14">
        <v>-8679</v>
      </c>
      <c r="M992" s="14">
        <v>-8224</v>
      </c>
      <c r="N992" s="14">
        <v>252</v>
      </c>
      <c r="O992" s="14">
        <v>-2</v>
      </c>
      <c r="P992" s="14">
        <v>-46852</v>
      </c>
      <c r="Q992" s="14">
        <v>254</v>
      </c>
      <c r="R992" s="14">
        <v>85</v>
      </c>
      <c r="S992" s="14">
        <v>-37498</v>
      </c>
      <c r="T992" s="14">
        <v>36455</v>
      </c>
    </row>
    <row r="993" spans="2:20" x14ac:dyDescent="0.25">
      <c r="B993" s="1">
        <v>4</v>
      </c>
      <c r="C993" t="s">
        <v>29</v>
      </c>
      <c r="D993" s="31">
        <v>1260</v>
      </c>
      <c r="E993" s="1" t="s">
        <v>1976</v>
      </c>
      <c r="F993" s="1" t="s">
        <v>27</v>
      </c>
      <c r="G993" s="30" t="s">
        <v>1977</v>
      </c>
      <c r="H993" s="14">
        <v>373796</v>
      </c>
      <c r="I993" s="14">
        <v>188941</v>
      </c>
      <c r="J993" s="14">
        <v>0</v>
      </c>
      <c r="K993" s="14">
        <v>-5435</v>
      </c>
      <c r="L993" s="14">
        <v>-35274</v>
      </c>
      <c r="M993" s="14">
        <v>-33424</v>
      </c>
      <c r="N993" s="14">
        <v>1024</v>
      </c>
      <c r="O993" s="14">
        <v>-1</v>
      </c>
      <c r="P993" s="14">
        <v>-190423</v>
      </c>
      <c r="Q993" s="14">
        <v>1033</v>
      </c>
      <c r="R993" s="14">
        <v>347</v>
      </c>
      <c r="S993" s="14">
        <v>-44425</v>
      </c>
      <c r="T993" s="14">
        <v>256159</v>
      </c>
    </row>
    <row r="994" spans="2:20" x14ac:dyDescent="0.25">
      <c r="B994" s="1">
        <v>4</v>
      </c>
      <c r="C994" t="s">
        <v>29</v>
      </c>
      <c r="D994" s="31">
        <v>1262</v>
      </c>
      <c r="E994" s="1" t="s">
        <v>1978</v>
      </c>
      <c r="F994" s="1" t="s">
        <v>27</v>
      </c>
      <c r="G994" s="30" t="s">
        <v>1979</v>
      </c>
      <c r="H994" s="14">
        <v>2585309</v>
      </c>
      <c r="I994" s="14">
        <v>1306787</v>
      </c>
      <c r="J994" s="14">
        <v>0</v>
      </c>
      <c r="K994" s="14">
        <v>-37589</v>
      </c>
      <c r="L994" s="14">
        <v>-243968</v>
      </c>
      <c r="M994" s="14">
        <v>-231170</v>
      </c>
      <c r="N994" s="14">
        <v>7081</v>
      </c>
      <c r="O994" s="14">
        <v>-18</v>
      </c>
      <c r="P994" s="14">
        <v>-1317037</v>
      </c>
      <c r="Q994" s="14">
        <v>7144</v>
      </c>
      <c r="R994" s="14">
        <v>2401</v>
      </c>
      <c r="S994" s="14">
        <v>-322727</v>
      </c>
      <c r="T994" s="14">
        <v>1756213</v>
      </c>
    </row>
    <row r="995" spans="2:20" x14ac:dyDescent="0.25">
      <c r="B995" s="1">
        <v>4</v>
      </c>
      <c r="C995" t="s">
        <v>29</v>
      </c>
      <c r="D995" s="31">
        <v>1339</v>
      </c>
      <c r="E995" s="1" t="s">
        <v>1980</v>
      </c>
      <c r="F995" s="1" t="s">
        <v>27</v>
      </c>
      <c r="G995" s="30" t="s">
        <v>1981</v>
      </c>
      <c r="H995" s="14">
        <v>876268</v>
      </c>
      <c r="I995" s="14">
        <v>442924</v>
      </c>
      <c r="J995" s="14">
        <v>0</v>
      </c>
      <c r="K995" s="14">
        <v>-12741</v>
      </c>
      <c r="L995" s="14">
        <v>-82691</v>
      </c>
      <c r="M995" s="14">
        <v>-78353</v>
      </c>
      <c r="N995" s="14">
        <v>2400</v>
      </c>
      <c r="O995" s="14">
        <v>-5</v>
      </c>
      <c r="P995" s="14">
        <v>-446398</v>
      </c>
      <c r="Q995" s="14">
        <v>2422</v>
      </c>
      <c r="R995" s="14">
        <v>814</v>
      </c>
      <c r="S995" s="14">
        <v>-156118</v>
      </c>
      <c r="T995" s="14">
        <v>548522</v>
      </c>
    </row>
    <row r="996" spans="2:20" x14ac:dyDescent="0.25">
      <c r="B996" s="1">
        <v>4</v>
      </c>
      <c r="C996" t="s">
        <v>29</v>
      </c>
      <c r="D996" s="31">
        <v>1974</v>
      </c>
      <c r="E996" s="1" t="s">
        <v>1982</v>
      </c>
      <c r="F996" s="1" t="s">
        <v>27</v>
      </c>
      <c r="G996" s="30" t="s">
        <v>1983</v>
      </c>
      <c r="H996" s="14">
        <v>19853</v>
      </c>
      <c r="I996" s="14">
        <v>10035</v>
      </c>
      <c r="J996" s="14">
        <v>0</v>
      </c>
      <c r="K996" s="14">
        <v>-289</v>
      </c>
      <c r="L996" s="14">
        <v>-1873</v>
      </c>
      <c r="M996" s="14">
        <v>-1775</v>
      </c>
      <c r="N996" s="14">
        <v>54</v>
      </c>
      <c r="O996" s="14">
        <v>-1</v>
      </c>
      <c r="P996" s="14">
        <v>-10113</v>
      </c>
      <c r="Q996" s="14">
        <v>55</v>
      </c>
      <c r="R996" s="14">
        <v>18</v>
      </c>
      <c r="S996" s="14">
        <v>-208</v>
      </c>
      <c r="T996" s="14">
        <v>15756</v>
      </c>
    </row>
    <row r="997" spans="2:20" x14ac:dyDescent="0.25">
      <c r="B997" s="1">
        <v>4</v>
      </c>
      <c r="C997" t="s">
        <v>29</v>
      </c>
      <c r="D997" s="31">
        <v>1264</v>
      </c>
      <c r="E997" s="1" t="s">
        <v>1984</v>
      </c>
      <c r="F997" s="1" t="s">
        <v>27</v>
      </c>
      <c r="G997" s="30" t="s">
        <v>1985</v>
      </c>
      <c r="H997" s="14">
        <v>3234721</v>
      </c>
      <c r="I997" s="14">
        <v>1635043</v>
      </c>
      <c r="J997" s="14">
        <v>0</v>
      </c>
      <c r="K997" s="14">
        <v>-47032</v>
      </c>
      <c r="L997" s="14">
        <v>-305251</v>
      </c>
      <c r="M997" s="14">
        <v>-289238</v>
      </c>
      <c r="N997" s="14">
        <v>8860</v>
      </c>
      <c r="O997" s="14">
        <v>-23</v>
      </c>
      <c r="P997" s="14">
        <v>-1647867</v>
      </c>
      <c r="Q997" s="14">
        <v>8939</v>
      </c>
      <c r="R997" s="14">
        <v>3005</v>
      </c>
      <c r="S997" s="14">
        <v>149012</v>
      </c>
      <c r="T997" s="14">
        <v>2750169</v>
      </c>
    </row>
    <row r="998" spans="2:20" x14ac:dyDescent="0.25">
      <c r="B998" s="1">
        <v>4</v>
      </c>
      <c r="C998" t="s">
        <v>29</v>
      </c>
      <c r="D998" s="31">
        <v>1266</v>
      </c>
      <c r="E998" s="1" t="s">
        <v>1986</v>
      </c>
      <c r="F998" s="1" t="s">
        <v>27</v>
      </c>
      <c r="G998" s="30" t="s">
        <v>1987</v>
      </c>
      <c r="H998" s="14">
        <v>70922</v>
      </c>
      <c r="I998" s="14">
        <v>35849</v>
      </c>
      <c r="J998" s="14">
        <v>0</v>
      </c>
      <c r="K998" s="14">
        <v>-1031</v>
      </c>
      <c r="L998" s="14">
        <v>-6693</v>
      </c>
      <c r="M998" s="14">
        <v>-6342</v>
      </c>
      <c r="N998" s="14">
        <v>194</v>
      </c>
      <c r="O998" s="14">
        <v>0</v>
      </c>
      <c r="P998" s="14">
        <v>-36130</v>
      </c>
      <c r="Q998" s="14">
        <v>196</v>
      </c>
      <c r="R998" s="14">
        <v>66</v>
      </c>
      <c r="S998" s="14">
        <v>-10968</v>
      </c>
      <c r="T998" s="14">
        <v>46063</v>
      </c>
    </row>
    <row r="999" spans="2:20" x14ac:dyDescent="0.25">
      <c r="B999" s="1">
        <v>4</v>
      </c>
      <c r="C999" t="s">
        <v>29</v>
      </c>
      <c r="D999" s="31">
        <v>1860</v>
      </c>
      <c r="E999" s="1" t="s">
        <v>1988</v>
      </c>
      <c r="F999" s="1" t="s">
        <v>27</v>
      </c>
      <c r="G999" s="30" t="s">
        <v>1989</v>
      </c>
      <c r="H999" s="14">
        <v>28042</v>
      </c>
      <c r="I999" s="14">
        <v>14174</v>
      </c>
      <c r="J999" s="14">
        <v>0</v>
      </c>
      <c r="K999" s="14">
        <v>-408</v>
      </c>
      <c r="L999" s="14">
        <v>-2646</v>
      </c>
      <c r="M999" s="14">
        <v>-2507</v>
      </c>
      <c r="N999" s="14">
        <v>77</v>
      </c>
      <c r="O999" s="14">
        <v>2</v>
      </c>
      <c r="P999" s="14">
        <v>-14285</v>
      </c>
      <c r="Q999" s="14">
        <v>77</v>
      </c>
      <c r="R999" s="14">
        <v>26</v>
      </c>
      <c r="S999" s="14">
        <v>951</v>
      </c>
      <c r="T999" s="14">
        <v>23503</v>
      </c>
    </row>
    <row r="1000" spans="2:20" x14ac:dyDescent="0.25">
      <c r="B1000" s="1">
        <v>4</v>
      </c>
      <c r="C1000" t="s">
        <v>29</v>
      </c>
      <c r="D1000" s="31">
        <v>1768</v>
      </c>
      <c r="E1000" s="1" t="s">
        <v>1990</v>
      </c>
      <c r="F1000" s="1" t="s">
        <v>27</v>
      </c>
      <c r="G1000" s="30" t="s">
        <v>1991</v>
      </c>
      <c r="H1000" s="14">
        <v>326003</v>
      </c>
      <c r="I1000" s="14">
        <v>164784</v>
      </c>
      <c r="J1000" s="14">
        <v>0</v>
      </c>
      <c r="K1000" s="14">
        <v>-4740</v>
      </c>
      <c r="L1000" s="14">
        <v>-30764</v>
      </c>
      <c r="M1000" s="14">
        <v>-29150</v>
      </c>
      <c r="N1000" s="14">
        <v>893</v>
      </c>
      <c r="O1000" s="14">
        <v>-4</v>
      </c>
      <c r="P1000" s="14">
        <v>-166076</v>
      </c>
      <c r="Q1000" s="14">
        <v>901</v>
      </c>
      <c r="R1000" s="14">
        <v>303</v>
      </c>
      <c r="S1000" s="14">
        <v>33063</v>
      </c>
      <c r="T1000" s="14">
        <v>295213</v>
      </c>
    </row>
    <row r="1001" spans="2:20" x14ac:dyDescent="0.25">
      <c r="B1001" s="1">
        <v>4</v>
      </c>
      <c r="C1001" t="s">
        <v>29</v>
      </c>
      <c r="D1001" s="31">
        <v>1267</v>
      </c>
      <c r="E1001" s="1" t="s">
        <v>1992</v>
      </c>
      <c r="F1001" s="1" t="s">
        <v>27</v>
      </c>
      <c r="G1001" s="30" t="s">
        <v>1993</v>
      </c>
      <c r="H1001" s="14">
        <v>1646605</v>
      </c>
      <c r="I1001" s="14">
        <v>832303</v>
      </c>
      <c r="J1001" s="14">
        <v>0</v>
      </c>
      <c r="K1001" s="14">
        <v>-23941</v>
      </c>
      <c r="L1001" s="14">
        <v>-155385</v>
      </c>
      <c r="M1001" s="14">
        <v>-147234</v>
      </c>
      <c r="N1001" s="14">
        <v>4510</v>
      </c>
      <c r="O1001" s="14">
        <v>-12</v>
      </c>
      <c r="P1001" s="14">
        <v>-838831</v>
      </c>
      <c r="Q1001" s="14">
        <v>4550</v>
      </c>
      <c r="R1001" s="14">
        <v>1529</v>
      </c>
      <c r="S1001" s="14">
        <v>266242</v>
      </c>
      <c r="T1001" s="14">
        <v>1590336</v>
      </c>
    </row>
    <row r="1002" spans="2:20" x14ac:dyDescent="0.25">
      <c r="B1002" s="1">
        <v>4</v>
      </c>
      <c r="C1002" t="s">
        <v>29</v>
      </c>
      <c r="D1002" s="31">
        <v>1914</v>
      </c>
      <c r="E1002" s="1" t="s">
        <v>1994</v>
      </c>
      <c r="F1002" s="1" t="s">
        <v>27</v>
      </c>
      <c r="G1002" s="30" t="s">
        <v>1995</v>
      </c>
      <c r="H1002" s="14">
        <v>15381</v>
      </c>
      <c r="I1002" s="14">
        <v>7775</v>
      </c>
      <c r="J1002" s="14">
        <v>0</v>
      </c>
      <c r="K1002" s="14">
        <v>-224</v>
      </c>
      <c r="L1002" s="14">
        <v>-1451</v>
      </c>
      <c r="M1002" s="14">
        <v>-1375</v>
      </c>
      <c r="N1002" s="14">
        <v>42</v>
      </c>
      <c r="O1002" s="14">
        <v>-1</v>
      </c>
      <c r="P1002" s="14">
        <v>-7835</v>
      </c>
      <c r="Q1002" s="14">
        <v>43</v>
      </c>
      <c r="R1002" s="14">
        <v>14</v>
      </c>
      <c r="S1002" s="14">
        <v>1398</v>
      </c>
      <c r="T1002" s="14">
        <v>13767</v>
      </c>
    </row>
    <row r="1003" spans="2:20" x14ac:dyDescent="0.25">
      <c r="B1003" s="1">
        <v>4</v>
      </c>
      <c r="C1003" t="s">
        <v>29</v>
      </c>
      <c r="D1003" s="31">
        <v>1269</v>
      </c>
      <c r="E1003" s="1" t="s">
        <v>1996</v>
      </c>
      <c r="F1003" s="1" t="s">
        <v>27</v>
      </c>
      <c r="G1003" s="30" t="s">
        <v>1997</v>
      </c>
      <c r="H1003" s="14">
        <v>94954</v>
      </c>
      <c r="I1003" s="14">
        <v>47996</v>
      </c>
      <c r="J1003" s="14">
        <v>0</v>
      </c>
      <c r="K1003" s="14">
        <v>-1381</v>
      </c>
      <c r="L1003" s="14">
        <v>-8961</v>
      </c>
      <c r="M1003" s="14">
        <v>-8490</v>
      </c>
      <c r="N1003" s="14">
        <v>260</v>
      </c>
      <c r="O1003" s="14">
        <v>-1</v>
      </c>
      <c r="P1003" s="14">
        <v>-48372</v>
      </c>
      <c r="Q1003" s="14">
        <v>262</v>
      </c>
      <c r="R1003" s="14">
        <v>88</v>
      </c>
      <c r="S1003" s="14">
        <v>1985</v>
      </c>
      <c r="T1003" s="14">
        <v>78340</v>
      </c>
    </row>
    <row r="1004" spans="2:20" x14ac:dyDescent="0.25">
      <c r="B1004" s="1">
        <v>4</v>
      </c>
      <c r="C1004" t="s">
        <v>29</v>
      </c>
      <c r="D1004" s="31">
        <v>1584</v>
      </c>
      <c r="E1004" s="1" t="s">
        <v>1998</v>
      </c>
      <c r="F1004" s="1" t="s">
        <v>27</v>
      </c>
      <c r="G1004" s="30" t="s">
        <v>1999</v>
      </c>
      <c r="H1004" s="14">
        <v>309087</v>
      </c>
      <c r="I1004" s="14">
        <v>156233</v>
      </c>
      <c r="J1004" s="14">
        <v>0</v>
      </c>
      <c r="K1004" s="14">
        <v>-4494</v>
      </c>
      <c r="L1004" s="14">
        <v>-29168</v>
      </c>
      <c r="M1004" s="14">
        <v>-27638</v>
      </c>
      <c r="N1004" s="14">
        <v>847</v>
      </c>
      <c r="O1004" s="14">
        <v>-1</v>
      </c>
      <c r="P1004" s="14">
        <v>-157459</v>
      </c>
      <c r="Q1004" s="14">
        <v>854</v>
      </c>
      <c r="R1004" s="14">
        <v>287</v>
      </c>
      <c r="S1004" s="14">
        <v>117152</v>
      </c>
      <c r="T1004" s="14">
        <v>365700</v>
      </c>
    </row>
    <row r="1005" spans="2:20" x14ac:dyDescent="0.25">
      <c r="B1005" s="1">
        <v>4</v>
      </c>
      <c r="C1005" t="s">
        <v>29</v>
      </c>
      <c r="D1005" s="31">
        <v>1270</v>
      </c>
      <c r="E1005" s="1" t="s">
        <v>2000</v>
      </c>
      <c r="F1005" s="1" t="s">
        <v>27</v>
      </c>
      <c r="G1005" s="30" t="s">
        <v>2001</v>
      </c>
      <c r="H1005" s="14">
        <v>175827</v>
      </c>
      <c r="I1005" s="14">
        <v>88875</v>
      </c>
      <c r="J1005" s="14">
        <v>0</v>
      </c>
      <c r="K1005" s="14">
        <v>-2556</v>
      </c>
      <c r="L1005" s="14">
        <v>-16592</v>
      </c>
      <c r="M1005" s="14">
        <v>-15722</v>
      </c>
      <c r="N1005" s="14">
        <v>482</v>
      </c>
      <c r="O1005" s="14">
        <v>-2</v>
      </c>
      <c r="P1005" s="14">
        <v>-89572</v>
      </c>
      <c r="Q1005" s="14">
        <v>486</v>
      </c>
      <c r="R1005" s="14">
        <v>163</v>
      </c>
      <c r="S1005" s="14">
        <v>20367</v>
      </c>
      <c r="T1005" s="14">
        <v>161756</v>
      </c>
    </row>
    <row r="1006" spans="2:20" x14ac:dyDescent="0.25">
      <c r="B1006" s="1">
        <v>4</v>
      </c>
      <c r="C1006" t="s">
        <v>29</v>
      </c>
      <c r="D1006" s="31">
        <v>1271</v>
      </c>
      <c r="E1006" s="1" t="s">
        <v>2002</v>
      </c>
      <c r="F1006" s="1" t="s">
        <v>27</v>
      </c>
      <c r="G1006" s="30" t="s">
        <v>2003</v>
      </c>
      <c r="H1006" s="14">
        <v>74826</v>
      </c>
      <c r="I1006" s="14">
        <v>37822</v>
      </c>
      <c r="J1006" s="14">
        <v>0</v>
      </c>
      <c r="K1006" s="14">
        <v>-1088</v>
      </c>
      <c r="L1006" s="14">
        <v>-7061</v>
      </c>
      <c r="M1006" s="14">
        <v>-6691</v>
      </c>
      <c r="N1006" s="14">
        <v>205</v>
      </c>
      <c r="O1006" s="14">
        <v>2</v>
      </c>
      <c r="P1006" s="14">
        <v>-38119</v>
      </c>
      <c r="Q1006" s="14">
        <v>207</v>
      </c>
      <c r="R1006" s="14">
        <v>70</v>
      </c>
      <c r="S1006" s="14">
        <v>14807</v>
      </c>
      <c r="T1006" s="14">
        <v>74980</v>
      </c>
    </row>
    <row r="1007" spans="2:20" x14ac:dyDescent="0.25">
      <c r="B1007" s="1">
        <v>4</v>
      </c>
      <c r="C1007" t="s">
        <v>29</v>
      </c>
      <c r="D1007" s="31">
        <v>1272</v>
      </c>
      <c r="E1007" s="1" t="s">
        <v>2004</v>
      </c>
      <c r="F1007" s="1" t="s">
        <v>27</v>
      </c>
      <c r="G1007" s="30" t="s">
        <v>2005</v>
      </c>
      <c r="H1007" s="14">
        <v>1957644</v>
      </c>
      <c r="I1007" s="14">
        <v>989523</v>
      </c>
      <c r="J1007" s="14">
        <v>0</v>
      </c>
      <c r="K1007" s="14">
        <v>-28463</v>
      </c>
      <c r="L1007" s="14">
        <v>-184737</v>
      </c>
      <c r="M1007" s="14">
        <v>-175046</v>
      </c>
      <c r="N1007" s="14">
        <v>5362</v>
      </c>
      <c r="O1007" s="14">
        <v>-12</v>
      </c>
      <c r="P1007" s="14">
        <v>-997285</v>
      </c>
      <c r="Q1007" s="14">
        <v>5410</v>
      </c>
      <c r="R1007" s="14">
        <v>1818</v>
      </c>
      <c r="S1007" s="14">
        <v>240331</v>
      </c>
      <c r="T1007" s="14">
        <v>1814545</v>
      </c>
    </row>
    <row r="1008" spans="2:20" x14ac:dyDescent="0.25">
      <c r="B1008" s="1">
        <v>4</v>
      </c>
      <c r="C1008" t="s">
        <v>29</v>
      </c>
      <c r="D1008" s="31">
        <v>1273</v>
      </c>
      <c r="E1008" s="1" t="s">
        <v>2006</v>
      </c>
      <c r="F1008" s="1" t="s">
        <v>27</v>
      </c>
      <c r="G1008" s="30" t="s">
        <v>2007</v>
      </c>
      <c r="H1008" s="14">
        <v>1609039</v>
      </c>
      <c r="I1008" s="14">
        <v>813315</v>
      </c>
      <c r="J1008" s="14">
        <v>0</v>
      </c>
      <c r="K1008" s="14">
        <v>-23395</v>
      </c>
      <c r="L1008" s="14">
        <v>-151840</v>
      </c>
      <c r="M1008" s="14">
        <v>-143875</v>
      </c>
      <c r="N1008" s="14">
        <v>4407</v>
      </c>
      <c r="O1008" s="14">
        <v>-11</v>
      </c>
      <c r="P1008" s="14">
        <v>-819694</v>
      </c>
      <c r="Q1008" s="14">
        <v>4447</v>
      </c>
      <c r="R1008" s="14">
        <v>1495</v>
      </c>
      <c r="S1008" s="14">
        <v>13112</v>
      </c>
      <c r="T1008" s="14">
        <v>1307000</v>
      </c>
    </row>
    <row r="1009" spans="2:20" x14ac:dyDescent="0.25">
      <c r="B1009" s="1">
        <v>4</v>
      </c>
      <c r="C1009" t="s">
        <v>29</v>
      </c>
      <c r="D1009" s="31">
        <v>1901</v>
      </c>
      <c r="E1009" s="1" t="s">
        <v>2008</v>
      </c>
      <c r="F1009" s="1" t="s">
        <v>27</v>
      </c>
      <c r="G1009" s="30" t="s">
        <v>2009</v>
      </c>
      <c r="H1009" s="14">
        <v>100940</v>
      </c>
      <c r="I1009" s="14">
        <v>51022</v>
      </c>
      <c r="J1009" s="14">
        <v>0</v>
      </c>
      <c r="K1009" s="14">
        <v>-1468</v>
      </c>
      <c r="L1009" s="14">
        <v>-9525</v>
      </c>
      <c r="M1009" s="14">
        <v>-9026</v>
      </c>
      <c r="N1009" s="14">
        <v>276</v>
      </c>
      <c r="O1009" s="14">
        <v>1</v>
      </c>
      <c r="P1009" s="14">
        <v>-51422</v>
      </c>
      <c r="Q1009" s="14">
        <v>279</v>
      </c>
      <c r="R1009" s="14">
        <v>94</v>
      </c>
      <c r="S1009" s="14">
        <v>14287</v>
      </c>
      <c r="T1009" s="14">
        <v>95458</v>
      </c>
    </row>
    <row r="1010" spans="2:20" x14ac:dyDescent="0.25">
      <c r="B1010" s="1">
        <v>4</v>
      </c>
      <c r="C1010" t="s">
        <v>29</v>
      </c>
      <c r="D1010" s="31">
        <v>1275</v>
      </c>
      <c r="E1010" s="1" t="s">
        <v>2010</v>
      </c>
      <c r="F1010" s="1" t="s">
        <v>27</v>
      </c>
      <c r="G1010" s="30" t="s">
        <v>2011</v>
      </c>
      <c r="H1010" s="14">
        <v>146465</v>
      </c>
      <c r="I1010" s="14">
        <v>74033</v>
      </c>
      <c r="J1010" s="14">
        <v>0</v>
      </c>
      <c r="K1010" s="14">
        <v>-2130</v>
      </c>
      <c r="L1010" s="14">
        <v>-13821</v>
      </c>
      <c r="M1010" s="14">
        <v>-13096</v>
      </c>
      <c r="N1010" s="14">
        <v>401</v>
      </c>
      <c r="O1010" s="14">
        <v>1</v>
      </c>
      <c r="P1010" s="14">
        <v>-74614</v>
      </c>
      <c r="Q1010" s="14">
        <v>405</v>
      </c>
      <c r="R1010" s="14">
        <v>136</v>
      </c>
      <c r="S1010" s="14">
        <v>2237</v>
      </c>
      <c r="T1010" s="14">
        <v>120017</v>
      </c>
    </row>
    <row r="1011" spans="2:20" x14ac:dyDescent="0.25">
      <c r="B1011" s="1">
        <v>4</v>
      </c>
      <c r="C1011" t="s">
        <v>29</v>
      </c>
      <c r="D1011" s="31">
        <v>1277</v>
      </c>
      <c r="E1011" s="1" t="s">
        <v>2012</v>
      </c>
      <c r="F1011" s="1" t="s">
        <v>27</v>
      </c>
      <c r="G1011" s="30" t="s">
        <v>2013</v>
      </c>
      <c r="H1011" s="14">
        <v>148132</v>
      </c>
      <c r="I1011" s="14">
        <v>74876</v>
      </c>
      <c r="J1011" s="14">
        <v>0</v>
      </c>
      <c r="K1011" s="14">
        <v>-2154</v>
      </c>
      <c r="L1011" s="14">
        <v>-13979</v>
      </c>
      <c r="M1011" s="14">
        <v>-13245</v>
      </c>
      <c r="N1011" s="14">
        <v>406</v>
      </c>
      <c r="O1011" s="14">
        <v>0</v>
      </c>
      <c r="P1011" s="14">
        <v>-75463</v>
      </c>
      <c r="Q1011" s="14">
        <v>409</v>
      </c>
      <c r="R1011" s="14">
        <v>138</v>
      </c>
      <c r="S1011" s="14">
        <v>3223</v>
      </c>
      <c r="T1011" s="14">
        <v>122343</v>
      </c>
    </row>
    <row r="1012" spans="2:20" x14ac:dyDescent="0.25">
      <c r="B1012" s="1">
        <v>4</v>
      </c>
      <c r="C1012" t="s">
        <v>29</v>
      </c>
      <c r="D1012" s="31">
        <v>1844</v>
      </c>
      <c r="E1012" s="1" t="s">
        <v>2014</v>
      </c>
      <c r="F1012" s="1" t="s">
        <v>27</v>
      </c>
      <c r="G1012" s="30" t="s">
        <v>2015</v>
      </c>
      <c r="H1012" s="14">
        <v>74986</v>
      </c>
      <c r="I1012" s="14">
        <v>37903</v>
      </c>
      <c r="J1012" s="14">
        <v>0</v>
      </c>
      <c r="K1012" s="14">
        <v>-1090</v>
      </c>
      <c r="L1012" s="14">
        <v>-7076</v>
      </c>
      <c r="M1012" s="14">
        <v>-6705</v>
      </c>
      <c r="N1012" s="14">
        <v>205</v>
      </c>
      <c r="O1012" s="14">
        <v>-4</v>
      </c>
      <c r="P1012" s="14">
        <v>-38200</v>
      </c>
      <c r="Q1012" s="14">
        <v>207</v>
      </c>
      <c r="R1012" s="14">
        <v>70</v>
      </c>
      <c r="S1012" s="14">
        <v>36209</v>
      </c>
      <c r="T1012" s="14">
        <v>96505</v>
      </c>
    </row>
    <row r="1013" spans="2:20" x14ac:dyDescent="0.25">
      <c r="B1013" s="1">
        <v>4</v>
      </c>
      <c r="C1013" t="s">
        <v>29</v>
      </c>
      <c r="D1013" s="31">
        <v>1278</v>
      </c>
      <c r="E1013" s="1" t="s">
        <v>2016</v>
      </c>
      <c r="F1013" s="1" t="s">
        <v>27</v>
      </c>
      <c r="G1013" s="30" t="s">
        <v>2017</v>
      </c>
      <c r="H1013" s="14">
        <v>67713</v>
      </c>
      <c r="I1013" s="14">
        <v>34227</v>
      </c>
      <c r="J1013" s="14">
        <v>0</v>
      </c>
      <c r="K1013" s="14">
        <v>-985</v>
      </c>
      <c r="L1013" s="14">
        <v>-6390</v>
      </c>
      <c r="M1013" s="14">
        <v>-6055</v>
      </c>
      <c r="N1013" s="14">
        <v>185</v>
      </c>
      <c r="O1013" s="14">
        <v>-1</v>
      </c>
      <c r="P1013" s="14">
        <v>-34495</v>
      </c>
      <c r="Q1013" s="14">
        <v>187</v>
      </c>
      <c r="R1013" s="14">
        <v>63</v>
      </c>
      <c r="S1013" s="14">
        <v>5245</v>
      </c>
      <c r="T1013" s="14">
        <v>59694</v>
      </c>
    </row>
    <row r="1014" spans="2:20" x14ac:dyDescent="0.25">
      <c r="B1014" s="1">
        <v>4</v>
      </c>
      <c r="C1014" t="s">
        <v>29</v>
      </c>
      <c r="D1014" s="31">
        <v>1281</v>
      </c>
      <c r="E1014" s="1" t="s">
        <v>2018</v>
      </c>
      <c r="F1014" s="1" t="s">
        <v>27</v>
      </c>
      <c r="G1014" s="30" t="s">
        <v>2019</v>
      </c>
      <c r="H1014" s="14">
        <v>3793468</v>
      </c>
      <c r="I1014" s="14">
        <v>1917470</v>
      </c>
      <c r="J1014" s="14">
        <v>0</v>
      </c>
      <c r="K1014" s="14">
        <v>-55156</v>
      </c>
      <c r="L1014" s="14">
        <v>-357978</v>
      </c>
      <c r="M1014" s="14">
        <v>-339199</v>
      </c>
      <c r="N1014" s="14">
        <v>10390</v>
      </c>
      <c r="O1014" s="14">
        <v>-27</v>
      </c>
      <c r="P1014" s="14">
        <v>-1932510</v>
      </c>
      <c r="Q1014" s="14">
        <v>10483</v>
      </c>
      <c r="R1014" s="14">
        <v>3524</v>
      </c>
      <c r="S1014" s="14">
        <v>-255743</v>
      </c>
      <c r="T1014" s="14">
        <v>2794722</v>
      </c>
    </row>
    <row r="1015" spans="2:20" x14ac:dyDescent="0.25">
      <c r="B1015" s="1">
        <v>4</v>
      </c>
      <c r="C1015" t="s">
        <v>29</v>
      </c>
      <c r="D1015" s="31">
        <v>364</v>
      </c>
      <c r="E1015" s="1" t="s">
        <v>2020</v>
      </c>
      <c r="F1015" s="1" t="s">
        <v>27</v>
      </c>
      <c r="G1015" s="30" t="s">
        <v>2021</v>
      </c>
      <c r="H1015" s="14">
        <v>145005</v>
      </c>
      <c r="I1015" s="14">
        <v>73295</v>
      </c>
      <c r="J1015" s="14">
        <v>0</v>
      </c>
      <c r="K1015" s="14">
        <v>-2108</v>
      </c>
      <c r="L1015" s="14">
        <v>-13684</v>
      </c>
      <c r="M1015" s="14">
        <v>-12966</v>
      </c>
      <c r="N1015" s="14">
        <v>397</v>
      </c>
      <c r="O1015" s="14">
        <v>-1</v>
      </c>
      <c r="P1015" s="14">
        <v>-73870</v>
      </c>
      <c r="Q1015" s="14">
        <v>401</v>
      </c>
      <c r="R1015" s="14">
        <v>135</v>
      </c>
      <c r="S1015" s="14">
        <v>30874</v>
      </c>
      <c r="T1015" s="14">
        <v>147478</v>
      </c>
    </row>
    <row r="1016" spans="2:20" x14ac:dyDescent="0.25">
      <c r="B1016" s="1">
        <v>4</v>
      </c>
      <c r="C1016" t="s">
        <v>29</v>
      </c>
      <c r="D1016" s="31">
        <v>1282</v>
      </c>
      <c r="E1016" s="1" t="s">
        <v>2022</v>
      </c>
      <c r="F1016" s="1" t="s">
        <v>27</v>
      </c>
      <c r="G1016" s="30" t="s">
        <v>2023</v>
      </c>
      <c r="H1016" s="14">
        <v>295370</v>
      </c>
      <c r="I1016" s="14">
        <v>149300</v>
      </c>
      <c r="J1016" s="14">
        <v>0</v>
      </c>
      <c r="K1016" s="14">
        <v>-4295</v>
      </c>
      <c r="L1016" s="14">
        <v>-27873</v>
      </c>
      <c r="M1016" s="14">
        <v>-26411</v>
      </c>
      <c r="N1016" s="14">
        <v>809</v>
      </c>
      <c r="O1016" s="14">
        <v>-1</v>
      </c>
      <c r="P1016" s="14">
        <v>-150471</v>
      </c>
      <c r="Q1016" s="14">
        <v>816</v>
      </c>
      <c r="R1016" s="14">
        <v>274</v>
      </c>
      <c r="S1016" s="14">
        <v>81123</v>
      </c>
      <c r="T1016" s="14">
        <v>318641</v>
      </c>
    </row>
    <row r="1017" spans="2:20" x14ac:dyDescent="0.25">
      <c r="B1017" s="1">
        <v>4</v>
      </c>
      <c r="C1017" t="s">
        <v>29</v>
      </c>
      <c r="D1017" s="31">
        <v>1287</v>
      </c>
      <c r="E1017" s="1" t="s">
        <v>2024</v>
      </c>
      <c r="F1017" s="1" t="s">
        <v>27</v>
      </c>
      <c r="G1017" s="30" t="s">
        <v>2025</v>
      </c>
      <c r="H1017" s="14">
        <v>622864</v>
      </c>
      <c r="I1017" s="14">
        <v>314837</v>
      </c>
      <c r="J1017" s="14">
        <v>0</v>
      </c>
      <c r="K1017" s="14">
        <v>-9056</v>
      </c>
      <c r="L1017" s="14">
        <v>-58778</v>
      </c>
      <c r="M1017" s="14">
        <v>-55694</v>
      </c>
      <c r="N1017" s="14">
        <v>1706</v>
      </c>
      <c r="O1017" s="14">
        <v>-5</v>
      </c>
      <c r="P1017" s="14">
        <v>-317306</v>
      </c>
      <c r="Q1017" s="14">
        <v>1721</v>
      </c>
      <c r="R1017" s="14">
        <v>579</v>
      </c>
      <c r="S1017" s="14">
        <v>-42412</v>
      </c>
      <c r="T1017" s="14">
        <v>458456</v>
      </c>
    </row>
    <row r="1018" spans="2:20" x14ac:dyDescent="0.25">
      <c r="B1018" s="1">
        <v>4</v>
      </c>
      <c r="C1018" t="s">
        <v>29</v>
      </c>
      <c r="D1018" s="31">
        <v>1551</v>
      </c>
      <c r="E1018" s="1" t="s">
        <v>2026</v>
      </c>
      <c r="F1018" s="1" t="s">
        <v>27</v>
      </c>
      <c r="G1018" s="30" t="s">
        <v>2027</v>
      </c>
      <c r="H1018" s="14">
        <v>431958</v>
      </c>
      <c r="I1018" s="14">
        <v>218340</v>
      </c>
      <c r="J1018" s="14">
        <v>0</v>
      </c>
      <c r="K1018" s="14">
        <v>-6280</v>
      </c>
      <c r="L1018" s="14">
        <v>-40763</v>
      </c>
      <c r="M1018" s="14">
        <v>-38624</v>
      </c>
      <c r="N1018" s="14">
        <v>1183</v>
      </c>
      <c r="O1018" s="14">
        <v>-4</v>
      </c>
      <c r="P1018" s="14">
        <v>-220053</v>
      </c>
      <c r="Q1018" s="14">
        <v>1194</v>
      </c>
      <c r="R1018" s="14">
        <v>401</v>
      </c>
      <c r="S1018" s="14">
        <v>30650</v>
      </c>
      <c r="T1018" s="14">
        <v>378002</v>
      </c>
    </row>
    <row r="1019" spans="2:20" x14ac:dyDescent="0.25">
      <c r="B1019" s="1">
        <v>4</v>
      </c>
      <c r="C1019" t="s">
        <v>29</v>
      </c>
      <c r="D1019" s="31">
        <v>1740</v>
      </c>
      <c r="E1019" s="1" t="s">
        <v>2028</v>
      </c>
      <c r="F1019" s="1" t="s">
        <v>27</v>
      </c>
      <c r="G1019" s="30" t="s">
        <v>2029</v>
      </c>
      <c r="H1019" s="14">
        <v>205404</v>
      </c>
      <c r="I1019" s="14">
        <v>103825</v>
      </c>
      <c r="J1019" s="14">
        <v>0</v>
      </c>
      <c r="K1019" s="14">
        <v>-2986</v>
      </c>
      <c r="L1019" s="14">
        <v>-19383</v>
      </c>
      <c r="M1019" s="14">
        <v>-18367</v>
      </c>
      <c r="N1019" s="14">
        <v>563</v>
      </c>
      <c r="O1019" s="14">
        <v>-2</v>
      </c>
      <c r="P1019" s="14">
        <v>-104639</v>
      </c>
      <c r="Q1019" s="14">
        <v>568</v>
      </c>
      <c r="R1019" s="14">
        <v>191</v>
      </c>
      <c r="S1019" s="14">
        <v>24204</v>
      </c>
      <c r="T1019" s="14">
        <v>189378</v>
      </c>
    </row>
    <row r="1020" spans="2:20" x14ac:dyDescent="0.25">
      <c r="B1020" s="1">
        <v>4</v>
      </c>
      <c r="C1020" t="s">
        <v>29</v>
      </c>
      <c r="D1020" s="31">
        <v>1010</v>
      </c>
      <c r="E1020" s="1" t="s">
        <v>2030</v>
      </c>
      <c r="F1020" s="1" t="s">
        <v>27</v>
      </c>
      <c r="G1020" s="30" t="s">
        <v>2031</v>
      </c>
      <c r="H1020" s="14">
        <v>127906</v>
      </c>
      <c r="I1020" s="14">
        <v>64652</v>
      </c>
      <c r="J1020" s="14">
        <v>0</v>
      </c>
      <c r="K1020" s="14">
        <v>-1860</v>
      </c>
      <c r="L1020" s="14">
        <v>-12070</v>
      </c>
      <c r="M1020" s="14">
        <v>-11437</v>
      </c>
      <c r="N1020" s="14">
        <v>350</v>
      </c>
      <c r="O1020" s="14">
        <v>0</v>
      </c>
      <c r="P1020" s="14">
        <v>-65159</v>
      </c>
      <c r="Q1020" s="14">
        <v>353</v>
      </c>
      <c r="R1020" s="14">
        <v>119</v>
      </c>
      <c r="S1020" s="14">
        <v>159</v>
      </c>
      <c r="T1020" s="14">
        <v>103013</v>
      </c>
    </row>
    <row r="1021" spans="2:20" x14ac:dyDescent="0.25">
      <c r="B1021" s="1">
        <v>4</v>
      </c>
      <c r="C1021" t="s">
        <v>29</v>
      </c>
      <c r="D1021" s="31">
        <v>1283</v>
      </c>
      <c r="E1021" s="1" t="s">
        <v>2032</v>
      </c>
      <c r="F1021" s="1" t="s">
        <v>27</v>
      </c>
      <c r="G1021" s="30" t="s">
        <v>2033</v>
      </c>
      <c r="H1021" s="14">
        <v>99982</v>
      </c>
      <c r="I1021" s="14">
        <v>50538</v>
      </c>
      <c r="J1021" s="14">
        <v>0</v>
      </c>
      <c r="K1021" s="14">
        <v>-1454</v>
      </c>
      <c r="L1021" s="14">
        <v>-9435</v>
      </c>
      <c r="M1021" s="14">
        <v>-8940</v>
      </c>
      <c r="N1021" s="14">
        <v>274</v>
      </c>
      <c r="O1021" s="14">
        <v>0</v>
      </c>
      <c r="P1021" s="14">
        <v>-50934</v>
      </c>
      <c r="Q1021" s="14">
        <v>276</v>
      </c>
      <c r="R1021" s="14">
        <v>93</v>
      </c>
      <c r="S1021" s="14">
        <v>42760</v>
      </c>
      <c r="T1021" s="14">
        <v>123160</v>
      </c>
    </row>
    <row r="1022" spans="2:20" x14ac:dyDescent="0.25">
      <c r="B1022" s="1">
        <v>4</v>
      </c>
      <c r="C1022" t="s">
        <v>29</v>
      </c>
      <c r="D1022" s="31">
        <v>1930</v>
      </c>
      <c r="E1022" s="1" t="s">
        <v>2034</v>
      </c>
      <c r="F1022" s="1" t="s">
        <v>27</v>
      </c>
      <c r="G1022" s="30" t="s">
        <v>2035</v>
      </c>
      <c r="H1022" s="14">
        <v>23808</v>
      </c>
      <c r="I1022" s="14">
        <v>12034</v>
      </c>
      <c r="J1022" s="14">
        <v>0</v>
      </c>
      <c r="K1022" s="14">
        <v>-346</v>
      </c>
      <c r="L1022" s="14">
        <v>-2247</v>
      </c>
      <c r="M1022" s="14">
        <v>-2129</v>
      </c>
      <c r="N1022" s="14">
        <v>65</v>
      </c>
      <c r="O1022" s="14">
        <v>3</v>
      </c>
      <c r="P1022" s="14">
        <v>-12129</v>
      </c>
      <c r="Q1022" s="14">
        <v>66</v>
      </c>
      <c r="R1022" s="14">
        <v>22</v>
      </c>
      <c r="S1022" s="14">
        <v>316</v>
      </c>
      <c r="T1022" s="14">
        <v>19463</v>
      </c>
    </row>
    <row r="1023" spans="2:20" x14ac:dyDescent="0.25">
      <c r="B1023" s="1">
        <v>4</v>
      </c>
      <c r="C1023" t="s">
        <v>29</v>
      </c>
      <c r="D1023" s="31">
        <v>1957</v>
      </c>
      <c r="E1023" s="1" t="s">
        <v>2036</v>
      </c>
      <c r="F1023" s="1" t="s">
        <v>27</v>
      </c>
      <c r="G1023" s="30" t="s">
        <v>2037</v>
      </c>
      <c r="H1023" s="14">
        <v>31937</v>
      </c>
      <c r="I1023" s="14">
        <v>16143</v>
      </c>
      <c r="J1023" s="14">
        <v>0</v>
      </c>
      <c r="K1023" s="14">
        <v>-464</v>
      </c>
      <c r="L1023" s="14">
        <v>-3014</v>
      </c>
      <c r="M1023" s="14">
        <v>-2856</v>
      </c>
      <c r="N1023" s="14">
        <v>87</v>
      </c>
      <c r="O1023" s="14">
        <v>-4</v>
      </c>
      <c r="P1023" s="14">
        <v>-16269</v>
      </c>
      <c r="Q1023" s="14">
        <v>88</v>
      </c>
      <c r="R1023" s="14">
        <v>30</v>
      </c>
      <c r="S1023" s="14">
        <v>8034</v>
      </c>
      <c r="T1023" s="14">
        <v>33712</v>
      </c>
    </row>
    <row r="1024" spans="2:20" x14ac:dyDescent="0.25">
      <c r="B1024" s="1">
        <v>4</v>
      </c>
      <c r="C1024" t="s">
        <v>29</v>
      </c>
      <c r="D1024" s="31">
        <v>1721</v>
      </c>
      <c r="E1024" s="1" t="s">
        <v>2038</v>
      </c>
      <c r="F1024" s="1" t="s">
        <v>27</v>
      </c>
      <c r="G1024" s="30" t="s">
        <v>2039</v>
      </c>
      <c r="H1024" s="14">
        <v>312490</v>
      </c>
      <c r="I1024" s="14">
        <v>157953</v>
      </c>
      <c r="J1024" s="14">
        <v>0</v>
      </c>
      <c r="K1024" s="14">
        <v>-4543</v>
      </c>
      <c r="L1024" s="14">
        <v>-29489</v>
      </c>
      <c r="M1024" s="14">
        <v>-27942</v>
      </c>
      <c r="N1024" s="14">
        <v>856</v>
      </c>
      <c r="O1024" s="14">
        <v>-2</v>
      </c>
      <c r="P1024" s="14">
        <v>-159192</v>
      </c>
      <c r="Q1024" s="14">
        <v>864</v>
      </c>
      <c r="R1024" s="14">
        <v>290</v>
      </c>
      <c r="S1024" s="14">
        <v>75507</v>
      </c>
      <c r="T1024" s="14">
        <v>326792</v>
      </c>
    </row>
    <row r="1025" spans="2:20" x14ac:dyDescent="0.25">
      <c r="B1025" s="1">
        <v>4</v>
      </c>
      <c r="C1025" t="s">
        <v>29</v>
      </c>
      <c r="D1025" s="31">
        <v>1289</v>
      </c>
      <c r="E1025" s="1" t="s">
        <v>2040</v>
      </c>
      <c r="F1025" s="1" t="s">
        <v>27</v>
      </c>
      <c r="G1025" s="30" t="s">
        <v>2041</v>
      </c>
      <c r="H1025" s="14">
        <v>440650</v>
      </c>
      <c r="I1025" s="14">
        <v>222734</v>
      </c>
      <c r="J1025" s="14">
        <v>0</v>
      </c>
      <c r="K1025" s="14">
        <v>-6407</v>
      </c>
      <c r="L1025" s="14">
        <v>-41583</v>
      </c>
      <c r="M1025" s="14">
        <v>-39401</v>
      </c>
      <c r="N1025" s="14">
        <v>1207</v>
      </c>
      <c r="O1025" s="14">
        <v>-1</v>
      </c>
      <c r="P1025" s="14">
        <v>-224481</v>
      </c>
      <c r="Q1025" s="14">
        <v>1218</v>
      </c>
      <c r="R1025" s="14">
        <v>409</v>
      </c>
      <c r="S1025" s="14">
        <v>-25776</v>
      </c>
      <c r="T1025" s="14">
        <v>328569</v>
      </c>
    </row>
    <row r="1026" spans="2:20" x14ac:dyDescent="0.25">
      <c r="B1026" s="1">
        <v>4</v>
      </c>
      <c r="C1026" t="s">
        <v>29</v>
      </c>
      <c r="D1026" s="31">
        <v>1290</v>
      </c>
      <c r="E1026" s="1" t="s">
        <v>2042</v>
      </c>
      <c r="F1026" s="1" t="s">
        <v>27</v>
      </c>
      <c r="G1026" s="30" t="s">
        <v>2043</v>
      </c>
      <c r="H1026" s="14">
        <v>85325</v>
      </c>
      <c r="I1026" s="14">
        <v>43129</v>
      </c>
      <c r="J1026" s="14">
        <v>0</v>
      </c>
      <c r="K1026" s="14">
        <v>-1241</v>
      </c>
      <c r="L1026" s="14">
        <v>-8052</v>
      </c>
      <c r="M1026" s="14">
        <v>-7629</v>
      </c>
      <c r="N1026" s="14">
        <v>234</v>
      </c>
      <c r="O1026" s="14">
        <v>-1</v>
      </c>
      <c r="P1026" s="14">
        <v>-43467</v>
      </c>
      <c r="Q1026" s="14">
        <v>236</v>
      </c>
      <c r="R1026" s="14">
        <v>79</v>
      </c>
      <c r="S1026" s="14">
        <v>2567</v>
      </c>
      <c r="T1026" s="14">
        <v>71180</v>
      </c>
    </row>
    <row r="1027" spans="2:20" x14ac:dyDescent="0.25">
      <c r="B1027" s="1">
        <v>4</v>
      </c>
      <c r="C1027" t="s">
        <v>29</v>
      </c>
      <c r="D1027" s="31">
        <v>1291</v>
      </c>
      <c r="E1027" s="1" t="s">
        <v>2044</v>
      </c>
      <c r="F1027" s="1" t="s">
        <v>27</v>
      </c>
      <c r="G1027" s="30" t="s">
        <v>2045</v>
      </c>
      <c r="H1027" s="14">
        <v>84286</v>
      </c>
      <c r="I1027" s="14">
        <v>42604</v>
      </c>
      <c r="J1027" s="14">
        <v>0</v>
      </c>
      <c r="K1027" s="14">
        <v>-1225</v>
      </c>
      <c r="L1027" s="14">
        <v>-7954</v>
      </c>
      <c r="M1027" s="14">
        <v>-7537</v>
      </c>
      <c r="N1027" s="14">
        <v>231</v>
      </c>
      <c r="O1027" s="14">
        <v>0</v>
      </c>
      <c r="P1027" s="14">
        <v>-42938</v>
      </c>
      <c r="Q1027" s="14">
        <v>233</v>
      </c>
      <c r="R1027" s="14">
        <v>78</v>
      </c>
      <c r="S1027" s="14">
        <v>-24208</v>
      </c>
      <c r="T1027" s="14">
        <v>43570</v>
      </c>
    </row>
    <row r="1028" spans="2:20" x14ac:dyDescent="0.25">
      <c r="B1028" s="1">
        <v>4</v>
      </c>
      <c r="C1028" t="s">
        <v>29</v>
      </c>
      <c r="D1028" s="31">
        <v>1734</v>
      </c>
      <c r="E1028" s="1" t="s">
        <v>2046</v>
      </c>
      <c r="F1028" s="1" t="s">
        <v>27</v>
      </c>
      <c r="G1028" s="30" t="s">
        <v>2047</v>
      </c>
      <c r="H1028" s="14">
        <v>272666</v>
      </c>
      <c r="I1028" s="14">
        <v>137823</v>
      </c>
      <c r="J1028" s="14">
        <v>0</v>
      </c>
      <c r="K1028" s="14">
        <v>-3964</v>
      </c>
      <c r="L1028" s="14">
        <v>-25731</v>
      </c>
      <c r="M1028" s="14">
        <v>-24381</v>
      </c>
      <c r="N1028" s="14">
        <v>747</v>
      </c>
      <c r="O1028" s="14">
        <v>-5</v>
      </c>
      <c r="P1028" s="14">
        <v>-138904</v>
      </c>
      <c r="Q1028" s="14">
        <v>754</v>
      </c>
      <c r="R1028" s="14">
        <v>253</v>
      </c>
      <c r="S1028" s="14">
        <v>65608</v>
      </c>
      <c r="T1028" s="14">
        <v>284866</v>
      </c>
    </row>
    <row r="1029" spans="2:20" x14ac:dyDescent="0.25">
      <c r="B1029" s="1">
        <v>4</v>
      </c>
      <c r="C1029" t="s">
        <v>29</v>
      </c>
      <c r="D1029" s="31">
        <v>1693</v>
      </c>
      <c r="E1029" s="1" t="s">
        <v>2048</v>
      </c>
      <c r="F1029" s="1" t="s">
        <v>27</v>
      </c>
      <c r="G1029" s="30" t="s">
        <v>2049</v>
      </c>
      <c r="H1029" s="14">
        <v>1201891</v>
      </c>
      <c r="I1029" s="14">
        <v>607515</v>
      </c>
      <c r="J1029" s="14">
        <v>0</v>
      </c>
      <c r="K1029" s="14">
        <v>-17475</v>
      </c>
      <c r="L1029" s="14">
        <v>-113419</v>
      </c>
      <c r="M1029" s="14">
        <v>-107469</v>
      </c>
      <c r="N1029" s="14">
        <v>3292</v>
      </c>
      <c r="O1029" s="14">
        <v>-9</v>
      </c>
      <c r="P1029" s="14">
        <v>-612280</v>
      </c>
      <c r="Q1029" s="14">
        <v>3321</v>
      </c>
      <c r="R1029" s="14">
        <v>1116</v>
      </c>
      <c r="S1029" s="14">
        <v>79657</v>
      </c>
      <c r="T1029" s="14">
        <v>1046140</v>
      </c>
    </row>
    <row r="1030" spans="2:20" x14ac:dyDescent="0.25">
      <c r="B1030" s="1">
        <v>4</v>
      </c>
      <c r="C1030" t="s">
        <v>29</v>
      </c>
      <c r="D1030" s="31">
        <v>1292</v>
      </c>
      <c r="E1030" s="1" t="s">
        <v>2050</v>
      </c>
      <c r="F1030" s="1" t="s">
        <v>27</v>
      </c>
      <c r="G1030" s="30" t="s">
        <v>2051</v>
      </c>
      <c r="H1030" s="14">
        <v>78293</v>
      </c>
      <c r="I1030" s="14">
        <v>39574</v>
      </c>
      <c r="J1030" s="14">
        <v>0</v>
      </c>
      <c r="K1030" s="14">
        <v>-1138</v>
      </c>
      <c r="L1030" s="14">
        <v>-7388</v>
      </c>
      <c r="M1030" s="14">
        <v>-7001</v>
      </c>
      <c r="N1030" s="14">
        <v>214</v>
      </c>
      <c r="O1030" s="14">
        <v>0</v>
      </c>
      <c r="P1030" s="14">
        <v>-39885</v>
      </c>
      <c r="Q1030" s="14">
        <v>216</v>
      </c>
      <c r="R1030" s="14">
        <v>73</v>
      </c>
      <c r="S1030" s="14">
        <v>-4000</v>
      </c>
      <c r="T1030" s="14">
        <v>58958</v>
      </c>
    </row>
    <row r="1031" spans="2:20" x14ac:dyDescent="0.25">
      <c r="B1031" s="1">
        <v>4</v>
      </c>
      <c r="C1031" t="s">
        <v>29</v>
      </c>
      <c r="D1031" s="31">
        <v>1294</v>
      </c>
      <c r="E1031" s="1" t="s">
        <v>2052</v>
      </c>
      <c r="F1031" s="1" t="s">
        <v>27</v>
      </c>
      <c r="G1031" s="30" t="s">
        <v>2053</v>
      </c>
      <c r="H1031" s="14">
        <v>859522</v>
      </c>
      <c r="I1031" s="14">
        <v>434459</v>
      </c>
      <c r="J1031" s="14">
        <v>0</v>
      </c>
      <c r="K1031" s="14">
        <v>-12497</v>
      </c>
      <c r="L1031" s="14">
        <v>-81111</v>
      </c>
      <c r="M1031" s="14">
        <v>-76856</v>
      </c>
      <c r="N1031" s="14">
        <v>2354</v>
      </c>
      <c r="O1031" s="14">
        <v>-6</v>
      </c>
      <c r="P1031" s="14">
        <v>-437867</v>
      </c>
      <c r="Q1031" s="14">
        <v>2375</v>
      </c>
      <c r="R1031" s="14">
        <v>798</v>
      </c>
      <c r="S1031" s="14">
        <v>53457</v>
      </c>
      <c r="T1031" s="14">
        <v>744628</v>
      </c>
    </row>
    <row r="1032" spans="2:20" x14ac:dyDescent="0.25">
      <c r="B1032" s="1">
        <v>4</v>
      </c>
      <c r="C1032" t="s">
        <v>29</v>
      </c>
      <c r="D1032" s="31">
        <v>1295</v>
      </c>
      <c r="E1032" s="1" t="s">
        <v>2054</v>
      </c>
      <c r="F1032" s="1" t="s">
        <v>27</v>
      </c>
      <c r="G1032" s="30" t="s">
        <v>2055</v>
      </c>
      <c r="H1032" s="14">
        <v>319688</v>
      </c>
      <c r="I1032" s="14">
        <v>161591</v>
      </c>
      <c r="J1032" s="14">
        <v>0</v>
      </c>
      <c r="K1032" s="14">
        <v>-4648</v>
      </c>
      <c r="L1032" s="14">
        <v>-30168</v>
      </c>
      <c r="M1032" s="14">
        <v>-28585</v>
      </c>
      <c r="N1032" s="14">
        <v>876</v>
      </c>
      <c r="O1032" s="14">
        <v>-1</v>
      </c>
      <c r="P1032" s="14">
        <v>-162859</v>
      </c>
      <c r="Q1032" s="14">
        <v>883</v>
      </c>
      <c r="R1032" s="14">
        <v>297</v>
      </c>
      <c r="S1032" s="14">
        <v>-5682</v>
      </c>
      <c r="T1032" s="14">
        <v>251392</v>
      </c>
    </row>
    <row r="1033" spans="2:20" x14ac:dyDescent="0.25">
      <c r="B1033" s="1">
        <v>4</v>
      </c>
      <c r="C1033" t="s">
        <v>29</v>
      </c>
      <c r="D1033" s="31">
        <v>1296</v>
      </c>
      <c r="E1033" s="1" t="s">
        <v>2056</v>
      </c>
      <c r="F1033" s="1" t="s">
        <v>27</v>
      </c>
      <c r="G1033" s="30" t="s">
        <v>2057</v>
      </c>
      <c r="H1033" s="14">
        <v>157221</v>
      </c>
      <c r="I1033" s="14">
        <v>79470</v>
      </c>
      <c r="J1033" s="14">
        <v>0</v>
      </c>
      <c r="K1033" s="14">
        <v>-2286</v>
      </c>
      <c r="L1033" s="14">
        <v>-14836</v>
      </c>
      <c r="M1033" s="14">
        <v>-14058</v>
      </c>
      <c r="N1033" s="14">
        <v>431</v>
      </c>
      <c r="O1033" s="14">
        <v>0</v>
      </c>
      <c r="P1033" s="14">
        <v>-80093</v>
      </c>
      <c r="Q1033" s="14">
        <v>434</v>
      </c>
      <c r="R1033" s="14">
        <v>146</v>
      </c>
      <c r="S1033" s="14">
        <v>11983</v>
      </c>
      <c r="T1033" s="14">
        <v>138412</v>
      </c>
    </row>
    <row r="1034" spans="2:20" x14ac:dyDescent="0.25">
      <c r="B1034" s="1">
        <v>4</v>
      </c>
      <c r="C1034" t="s">
        <v>29</v>
      </c>
      <c r="D1034" s="31">
        <v>1297</v>
      </c>
      <c r="E1034" s="1" t="s">
        <v>2058</v>
      </c>
      <c r="F1034" s="1" t="s">
        <v>27</v>
      </c>
      <c r="G1034" s="30" t="s">
        <v>2059</v>
      </c>
      <c r="H1034" s="14">
        <v>37770</v>
      </c>
      <c r="I1034" s="14">
        <v>19091</v>
      </c>
      <c r="J1034" s="14">
        <v>0</v>
      </c>
      <c r="K1034" s="14">
        <v>-549</v>
      </c>
      <c r="L1034" s="14">
        <v>-3564</v>
      </c>
      <c r="M1034" s="14">
        <v>-3377</v>
      </c>
      <c r="N1034" s="14">
        <v>103</v>
      </c>
      <c r="O1034" s="14">
        <v>1</v>
      </c>
      <c r="P1034" s="14">
        <v>-19241</v>
      </c>
      <c r="Q1034" s="14">
        <v>104</v>
      </c>
      <c r="R1034" s="14">
        <v>35</v>
      </c>
      <c r="S1034" s="14">
        <v>6102</v>
      </c>
      <c r="T1034" s="14">
        <v>36475</v>
      </c>
    </row>
    <row r="1035" spans="2:20" x14ac:dyDescent="0.25">
      <c r="B1035" s="1">
        <v>4</v>
      </c>
      <c r="C1035" t="s">
        <v>29</v>
      </c>
      <c r="D1035" s="31">
        <v>1298</v>
      </c>
      <c r="E1035" s="1" t="s">
        <v>2060</v>
      </c>
      <c r="F1035" s="1" t="s">
        <v>27</v>
      </c>
      <c r="G1035" s="30" t="s">
        <v>2061</v>
      </c>
      <c r="H1035" s="14">
        <v>268822</v>
      </c>
      <c r="I1035" s="14">
        <v>135881</v>
      </c>
      <c r="J1035" s="14">
        <v>0</v>
      </c>
      <c r="K1035" s="14">
        <v>-3909</v>
      </c>
      <c r="L1035" s="14">
        <v>-25368</v>
      </c>
      <c r="M1035" s="14">
        <v>-24037</v>
      </c>
      <c r="N1035" s="14">
        <v>736</v>
      </c>
      <c r="O1035" s="14">
        <v>-3</v>
      </c>
      <c r="P1035" s="14">
        <v>-136946</v>
      </c>
      <c r="Q1035" s="14">
        <v>743</v>
      </c>
      <c r="R1035" s="14">
        <v>250</v>
      </c>
      <c r="S1035" s="14">
        <v>-54556</v>
      </c>
      <c r="T1035" s="14">
        <v>161613</v>
      </c>
    </row>
    <row r="1036" spans="2:20" x14ac:dyDescent="0.25">
      <c r="B1036" s="1">
        <v>4</v>
      </c>
      <c r="C1036" t="s">
        <v>29</v>
      </c>
      <c r="D1036" s="31">
        <v>1299</v>
      </c>
      <c r="E1036" s="1" t="s">
        <v>2062</v>
      </c>
      <c r="F1036" s="1" t="s">
        <v>27</v>
      </c>
      <c r="G1036" s="30" t="s">
        <v>2063</v>
      </c>
      <c r="H1036" s="14">
        <v>2769897</v>
      </c>
      <c r="I1036" s="14">
        <v>1400089</v>
      </c>
      <c r="J1036" s="14">
        <v>0</v>
      </c>
      <c r="K1036" s="14">
        <v>-40273</v>
      </c>
      <c r="L1036" s="14">
        <v>-261387</v>
      </c>
      <c r="M1036" s="14">
        <v>-247675</v>
      </c>
      <c r="N1036" s="14">
        <v>7587</v>
      </c>
      <c r="O1036" s="14">
        <v>-19</v>
      </c>
      <c r="P1036" s="14">
        <v>-1411071</v>
      </c>
      <c r="Q1036" s="14">
        <v>7654</v>
      </c>
      <c r="R1036" s="14">
        <v>2573</v>
      </c>
      <c r="S1036" s="14">
        <v>351957</v>
      </c>
      <c r="T1036" s="14">
        <v>2579332</v>
      </c>
    </row>
    <row r="1037" spans="2:20" x14ac:dyDescent="0.25">
      <c r="B1037" s="1">
        <v>4</v>
      </c>
      <c r="C1037" t="s">
        <v>29</v>
      </c>
      <c r="D1037" s="31">
        <v>1733</v>
      </c>
      <c r="E1037" s="1" t="s">
        <v>2064</v>
      </c>
      <c r="F1037" s="1" t="s">
        <v>27</v>
      </c>
      <c r="G1037" s="30" t="s">
        <v>2065</v>
      </c>
      <c r="H1037" s="14">
        <v>32741</v>
      </c>
      <c r="I1037" s="14">
        <v>16550</v>
      </c>
      <c r="J1037" s="14">
        <v>0</v>
      </c>
      <c r="K1037" s="14">
        <v>-476</v>
      </c>
      <c r="L1037" s="14">
        <v>-3090</v>
      </c>
      <c r="M1037" s="14">
        <v>-2928</v>
      </c>
      <c r="N1037" s="14">
        <v>90</v>
      </c>
      <c r="O1037" s="14">
        <v>2</v>
      </c>
      <c r="P1037" s="14">
        <v>-16679</v>
      </c>
      <c r="Q1037" s="14">
        <v>90</v>
      </c>
      <c r="R1037" s="14">
        <v>30</v>
      </c>
      <c r="S1037" s="14">
        <v>3869</v>
      </c>
      <c r="T1037" s="14">
        <v>30199</v>
      </c>
    </row>
    <row r="1038" spans="2:20" x14ac:dyDescent="0.25">
      <c r="B1038" s="1">
        <v>4</v>
      </c>
      <c r="C1038" t="s">
        <v>29</v>
      </c>
      <c r="D1038" s="31">
        <v>1301</v>
      </c>
      <c r="E1038" s="1" t="s">
        <v>2066</v>
      </c>
      <c r="F1038" s="1" t="s">
        <v>27</v>
      </c>
      <c r="G1038" s="30" t="s">
        <v>2067</v>
      </c>
      <c r="H1038" s="14">
        <v>1307438</v>
      </c>
      <c r="I1038" s="14">
        <v>660866</v>
      </c>
      <c r="J1038" s="14">
        <v>0</v>
      </c>
      <c r="K1038" s="14">
        <v>-19010</v>
      </c>
      <c r="L1038" s="14">
        <v>-123379</v>
      </c>
      <c r="M1038" s="14">
        <v>-116907</v>
      </c>
      <c r="N1038" s="14">
        <v>3581</v>
      </c>
      <c r="O1038" s="14">
        <v>-9</v>
      </c>
      <c r="P1038" s="14">
        <v>-666049</v>
      </c>
      <c r="Q1038" s="14">
        <v>3613</v>
      </c>
      <c r="R1038" s="14">
        <v>1214</v>
      </c>
      <c r="S1038" s="14">
        <v>-49780</v>
      </c>
      <c r="T1038" s="14">
        <v>1001578</v>
      </c>
    </row>
    <row r="1039" spans="2:20" x14ac:dyDescent="0.25">
      <c r="B1039" s="1">
        <v>4</v>
      </c>
      <c r="C1039" t="s">
        <v>29</v>
      </c>
      <c r="D1039" s="31">
        <v>1303</v>
      </c>
      <c r="E1039" s="1" t="s">
        <v>2068</v>
      </c>
      <c r="F1039" s="1" t="s">
        <v>27</v>
      </c>
      <c r="G1039" s="30" t="s">
        <v>2069</v>
      </c>
      <c r="H1039" s="14">
        <v>462601</v>
      </c>
      <c r="I1039" s="14">
        <v>233829</v>
      </c>
      <c r="J1039" s="14">
        <v>0</v>
      </c>
      <c r="K1039" s="14">
        <v>-6726</v>
      </c>
      <c r="L1039" s="14">
        <v>-43654</v>
      </c>
      <c r="M1039" s="14">
        <v>-41364</v>
      </c>
      <c r="N1039" s="14">
        <v>1267</v>
      </c>
      <c r="O1039" s="14">
        <v>-2</v>
      </c>
      <c r="P1039" s="14">
        <v>-235663</v>
      </c>
      <c r="Q1039" s="14">
        <v>1278</v>
      </c>
      <c r="R1039" s="14">
        <v>430</v>
      </c>
      <c r="S1039" s="14">
        <v>25229</v>
      </c>
      <c r="T1039" s="14">
        <v>397225</v>
      </c>
    </row>
    <row r="1040" spans="2:20" x14ac:dyDescent="0.25">
      <c r="B1040" s="1">
        <v>4</v>
      </c>
      <c r="C1040" t="s">
        <v>29</v>
      </c>
      <c r="D1040" s="31">
        <v>1305</v>
      </c>
      <c r="E1040" s="1" t="s">
        <v>2070</v>
      </c>
      <c r="F1040" s="1" t="s">
        <v>27</v>
      </c>
      <c r="G1040" s="30" t="s">
        <v>2071</v>
      </c>
      <c r="H1040" s="14">
        <v>73733</v>
      </c>
      <c r="I1040" s="14">
        <v>37270</v>
      </c>
      <c r="J1040" s="14">
        <v>0</v>
      </c>
      <c r="K1040" s="14">
        <v>-1072</v>
      </c>
      <c r="L1040" s="14">
        <v>-6958</v>
      </c>
      <c r="M1040" s="14">
        <v>-6593</v>
      </c>
      <c r="N1040" s="14">
        <v>202</v>
      </c>
      <c r="O1040" s="14">
        <v>-1</v>
      </c>
      <c r="P1040" s="14">
        <v>-37562</v>
      </c>
      <c r="Q1040" s="14">
        <v>204</v>
      </c>
      <c r="R1040" s="14">
        <v>68</v>
      </c>
      <c r="S1040" s="14">
        <v>-34303</v>
      </c>
      <c r="T1040" s="14">
        <v>24988</v>
      </c>
    </row>
    <row r="1041" spans="2:20" x14ac:dyDescent="0.25">
      <c r="B1041" s="1">
        <v>4</v>
      </c>
      <c r="C1041" t="s">
        <v>29</v>
      </c>
      <c r="D1041" s="31">
        <v>2005</v>
      </c>
      <c r="E1041" s="1" t="s">
        <v>2072</v>
      </c>
      <c r="F1041" s="1" t="s">
        <v>27</v>
      </c>
      <c r="G1041" s="30" t="s">
        <v>2073</v>
      </c>
      <c r="H1041" s="14">
        <v>496571</v>
      </c>
      <c r="I1041" s="14">
        <v>251000</v>
      </c>
      <c r="J1041" s="14">
        <v>0</v>
      </c>
      <c r="K1041" s="14">
        <v>-7220</v>
      </c>
      <c r="L1041" s="14">
        <v>-46860</v>
      </c>
      <c r="M1041" s="14">
        <v>-44402</v>
      </c>
      <c r="N1041" s="14">
        <v>1360</v>
      </c>
      <c r="O1041" s="14">
        <v>-1</v>
      </c>
      <c r="P1041" s="14">
        <v>-252969</v>
      </c>
      <c r="Q1041" s="14">
        <v>1372</v>
      </c>
      <c r="R1041" s="14">
        <v>461</v>
      </c>
      <c r="S1041" s="14">
        <v>35384</v>
      </c>
      <c r="T1041" s="14">
        <v>434696</v>
      </c>
    </row>
    <row r="1042" spans="2:20" x14ac:dyDescent="0.25">
      <c r="B1042" s="1">
        <v>4</v>
      </c>
      <c r="C1042" t="s">
        <v>29</v>
      </c>
      <c r="D1042" s="31">
        <v>1826</v>
      </c>
      <c r="E1042" s="1" t="s">
        <v>2074</v>
      </c>
      <c r="F1042" s="1" t="s">
        <v>27</v>
      </c>
      <c r="G1042" s="30" t="s">
        <v>2075</v>
      </c>
      <c r="H1042" s="14">
        <v>0</v>
      </c>
      <c r="I1042" s="14">
        <v>0</v>
      </c>
      <c r="J1042" s="14">
        <v>0</v>
      </c>
      <c r="K1042" s="14">
        <v>0</v>
      </c>
      <c r="L1042" s="14">
        <v>0</v>
      </c>
      <c r="M1042" s="14">
        <v>0</v>
      </c>
      <c r="N1042" s="14">
        <v>0</v>
      </c>
      <c r="O1042" s="14">
        <v>0</v>
      </c>
      <c r="P1042" s="14">
        <v>0</v>
      </c>
      <c r="Q1042" s="14">
        <v>0</v>
      </c>
      <c r="R1042" s="14">
        <v>0</v>
      </c>
      <c r="S1042" s="14">
        <v>-2604</v>
      </c>
      <c r="T1042" s="14">
        <v>-2604</v>
      </c>
    </row>
    <row r="1043" spans="2:20" x14ac:dyDescent="0.25">
      <c r="B1043" s="1">
        <v>4</v>
      </c>
      <c r="C1043" t="s">
        <v>29</v>
      </c>
      <c r="D1043" s="31">
        <v>1614</v>
      </c>
      <c r="E1043" s="1" t="s">
        <v>2076</v>
      </c>
      <c r="F1043" s="1" t="s">
        <v>27</v>
      </c>
      <c r="G1043" s="30" t="s">
        <v>2077</v>
      </c>
      <c r="H1043" s="14">
        <v>82048</v>
      </c>
      <c r="I1043" s="14">
        <v>41473</v>
      </c>
      <c r="J1043" s="14">
        <v>0</v>
      </c>
      <c r="K1043" s="14">
        <v>-1193</v>
      </c>
      <c r="L1043" s="14">
        <v>-7743</v>
      </c>
      <c r="M1043" s="14">
        <v>-7336</v>
      </c>
      <c r="N1043" s="14">
        <v>225</v>
      </c>
      <c r="O1043" s="14">
        <v>-2</v>
      </c>
      <c r="P1043" s="14">
        <v>-41798</v>
      </c>
      <c r="Q1043" s="14">
        <v>227</v>
      </c>
      <c r="R1043" s="14">
        <v>76</v>
      </c>
      <c r="S1043" s="14">
        <v>9629</v>
      </c>
      <c r="T1043" s="14">
        <v>75606</v>
      </c>
    </row>
    <row r="1044" spans="2:20" x14ac:dyDescent="0.25">
      <c r="B1044" s="1">
        <v>4</v>
      </c>
      <c r="C1044" t="s">
        <v>29</v>
      </c>
      <c r="D1044" s="31">
        <v>1310</v>
      </c>
      <c r="E1044" s="1" t="s">
        <v>2078</v>
      </c>
      <c r="F1044" s="1" t="s">
        <v>27</v>
      </c>
      <c r="G1044" s="30" t="s">
        <v>2079</v>
      </c>
      <c r="H1044" s="14">
        <v>105140</v>
      </c>
      <c r="I1044" s="14">
        <v>53145</v>
      </c>
      <c r="J1044" s="14">
        <v>0</v>
      </c>
      <c r="K1044" s="14">
        <v>-1529</v>
      </c>
      <c r="L1044" s="14">
        <v>-9922</v>
      </c>
      <c r="M1044" s="14">
        <v>-9401</v>
      </c>
      <c r="N1044" s="14">
        <v>288</v>
      </c>
      <c r="O1044" s="14">
        <v>-2</v>
      </c>
      <c r="P1044" s="14">
        <v>-53562</v>
      </c>
      <c r="Q1044" s="14">
        <v>291</v>
      </c>
      <c r="R1044" s="14">
        <v>98</v>
      </c>
      <c r="S1044" s="14">
        <v>-3309</v>
      </c>
      <c r="T1044" s="14">
        <v>81237</v>
      </c>
    </row>
    <row r="1045" spans="2:20" x14ac:dyDescent="0.25">
      <c r="B1045" s="1">
        <v>4</v>
      </c>
      <c r="C1045" t="s">
        <v>29</v>
      </c>
      <c r="D1045" s="31">
        <v>1311</v>
      </c>
      <c r="E1045" s="1" t="s">
        <v>2080</v>
      </c>
      <c r="F1045" s="1" t="s">
        <v>27</v>
      </c>
      <c r="G1045" s="30" t="s">
        <v>2081</v>
      </c>
      <c r="H1045" s="14">
        <v>275416</v>
      </c>
      <c r="I1045" s="14">
        <v>139213</v>
      </c>
      <c r="J1045" s="14">
        <v>0</v>
      </c>
      <c r="K1045" s="14">
        <v>-4004</v>
      </c>
      <c r="L1045" s="14">
        <v>-25990</v>
      </c>
      <c r="M1045" s="14">
        <v>-24627</v>
      </c>
      <c r="N1045" s="14">
        <v>754</v>
      </c>
      <c r="O1045" s="14">
        <v>-3</v>
      </c>
      <c r="P1045" s="14">
        <v>-140305</v>
      </c>
      <c r="Q1045" s="14">
        <v>761</v>
      </c>
      <c r="R1045" s="14">
        <v>256</v>
      </c>
      <c r="S1045" s="14">
        <v>14876</v>
      </c>
      <c r="T1045" s="14">
        <v>236347</v>
      </c>
    </row>
    <row r="1046" spans="2:20" x14ac:dyDescent="0.25">
      <c r="B1046" s="1">
        <v>4</v>
      </c>
      <c r="C1046" t="s">
        <v>29</v>
      </c>
      <c r="D1046" s="31">
        <v>1659</v>
      </c>
      <c r="E1046" s="1" t="s">
        <v>2082</v>
      </c>
      <c r="F1046" s="1" t="s">
        <v>27</v>
      </c>
      <c r="G1046" s="30" t="s">
        <v>2083</v>
      </c>
      <c r="H1046" s="14">
        <v>289968</v>
      </c>
      <c r="I1046" s="14">
        <v>146569</v>
      </c>
      <c r="J1046" s="14">
        <v>0</v>
      </c>
      <c r="K1046" s="14">
        <v>-4216</v>
      </c>
      <c r="L1046" s="14">
        <v>-27363</v>
      </c>
      <c r="M1046" s="14">
        <v>-25928</v>
      </c>
      <c r="N1046" s="14">
        <v>794</v>
      </c>
      <c r="O1046" s="14">
        <v>-1</v>
      </c>
      <c r="P1046" s="14">
        <v>-147719</v>
      </c>
      <c r="Q1046" s="14">
        <v>801</v>
      </c>
      <c r="R1046" s="14">
        <v>269</v>
      </c>
      <c r="S1046" s="14">
        <v>112372</v>
      </c>
      <c r="T1046" s="14">
        <v>345546</v>
      </c>
    </row>
    <row r="1047" spans="2:20" x14ac:dyDescent="0.25">
      <c r="B1047" s="1">
        <v>4</v>
      </c>
      <c r="C1047" t="s">
        <v>29</v>
      </c>
      <c r="D1047" s="31">
        <v>1312</v>
      </c>
      <c r="E1047" s="1" t="s">
        <v>2084</v>
      </c>
      <c r="F1047" s="1" t="s">
        <v>27</v>
      </c>
      <c r="G1047" s="30" t="s">
        <v>2085</v>
      </c>
      <c r="H1047" s="14">
        <v>137986</v>
      </c>
      <c r="I1047" s="14">
        <v>69747</v>
      </c>
      <c r="J1047" s="14">
        <v>0</v>
      </c>
      <c r="K1047" s="14">
        <v>-2006</v>
      </c>
      <c r="L1047" s="14">
        <v>-13021</v>
      </c>
      <c r="M1047" s="14">
        <v>-12338</v>
      </c>
      <c r="N1047" s="14">
        <v>378</v>
      </c>
      <c r="O1047" s="14">
        <v>0</v>
      </c>
      <c r="P1047" s="14">
        <v>-70295</v>
      </c>
      <c r="Q1047" s="14">
        <v>381</v>
      </c>
      <c r="R1047" s="14">
        <v>128</v>
      </c>
      <c r="S1047" s="14">
        <v>308</v>
      </c>
      <c r="T1047" s="14">
        <v>111268</v>
      </c>
    </row>
    <row r="1048" spans="2:20" x14ac:dyDescent="0.25">
      <c r="B1048" s="1">
        <v>4</v>
      </c>
      <c r="C1048" t="s">
        <v>29</v>
      </c>
      <c r="D1048" s="31">
        <v>1313</v>
      </c>
      <c r="E1048" s="1" t="s">
        <v>2086</v>
      </c>
      <c r="F1048" s="1" t="s">
        <v>27</v>
      </c>
      <c r="G1048" s="30" t="s">
        <v>2087</v>
      </c>
      <c r="H1048" s="14">
        <v>191802</v>
      </c>
      <c r="I1048" s="14">
        <v>96950</v>
      </c>
      <c r="J1048" s="14">
        <v>0</v>
      </c>
      <c r="K1048" s="14">
        <v>-2789</v>
      </c>
      <c r="L1048" s="14">
        <v>-18100</v>
      </c>
      <c r="M1048" s="14">
        <v>-17150</v>
      </c>
      <c r="N1048" s="14">
        <v>525</v>
      </c>
      <c r="O1048" s="14">
        <v>-1</v>
      </c>
      <c r="P1048" s="14">
        <v>-97710</v>
      </c>
      <c r="Q1048" s="14">
        <v>530</v>
      </c>
      <c r="R1048" s="14">
        <v>178</v>
      </c>
      <c r="S1048" s="14">
        <v>104769</v>
      </c>
      <c r="T1048" s="14">
        <v>259004</v>
      </c>
    </row>
    <row r="1049" spans="2:20" x14ac:dyDescent="0.25">
      <c r="B1049" s="1">
        <v>4</v>
      </c>
      <c r="C1049" t="s">
        <v>29</v>
      </c>
      <c r="D1049" s="31">
        <v>1314</v>
      </c>
      <c r="E1049" s="1" t="s">
        <v>2088</v>
      </c>
      <c r="F1049" s="1" t="s">
        <v>27</v>
      </c>
      <c r="G1049" s="30" t="s">
        <v>2089</v>
      </c>
      <c r="H1049" s="14">
        <v>134044</v>
      </c>
      <c r="I1049" s="14">
        <v>67755</v>
      </c>
      <c r="J1049" s="14">
        <v>0</v>
      </c>
      <c r="K1049" s="14">
        <v>-1949</v>
      </c>
      <c r="L1049" s="14">
        <v>-12649</v>
      </c>
      <c r="M1049" s="14">
        <v>-11986</v>
      </c>
      <c r="N1049" s="14">
        <v>367</v>
      </c>
      <c r="O1049" s="14">
        <v>0</v>
      </c>
      <c r="P1049" s="14">
        <v>-68286</v>
      </c>
      <c r="Q1049" s="14">
        <v>370</v>
      </c>
      <c r="R1049" s="14">
        <v>125</v>
      </c>
      <c r="S1049" s="14">
        <v>-1463</v>
      </c>
      <c r="T1049" s="14">
        <v>106328</v>
      </c>
    </row>
    <row r="1050" spans="2:20" x14ac:dyDescent="0.25">
      <c r="B1050" s="1">
        <v>4</v>
      </c>
      <c r="C1050" t="s">
        <v>29</v>
      </c>
      <c r="D1050" s="31">
        <v>1317</v>
      </c>
      <c r="E1050" s="1" t="s">
        <v>2090</v>
      </c>
      <c r="F1050" s="1" t="s">
        <v>27</v>
      </c>
      <c r="G1050" s="30" t="s">
        <v>2091</v>
      </c>
      <c r="H1050" s="14">
        <v>124205</v>
      </c>
      <c r="I1050" s="14">
        <v>62781</v>
      </c>
      <c r="J1050" s="14">
        <v>0</v>
      </c>
      <c r="K1050" s="14">
        <v>-1806</v>
      </c>
      <c r="L1050" s="14">
        <v>-11721</v>
      </c>
      <c r="M1050" s="14">
        <v>-11106</v>
      </c>
      <c r="N1050" s="14">
        <v>340</v>
      </c>
      <c r="O1050" s="14">
        <v>1</v>
      </c>
      <c r="P1050" s="14">
        <v>-63274</v>
      </c>
      <c r="Q1050" s="14">
        <v>343</v>
      </c>
      <c r="R1050" s="14">
        <v>115</v>
      </c>
      <c r="S1050" s="14">
        <v>29220</v>
      </c>
      <c r="T1050" s="14">
        <v>129098</v>
      </c>
    </row>
    <row r="1051" spans="2:20" x14ac:dyDescent="0.25">
      <c r="B1051" s="1">
        <v>4</v>
      </c>
      <c r="C1051" t="s">
        <v>29</v>
      </c>
      <c r="D1051" s="31">
        <v>1318</v>
      </c>
      <c r="E1051" s="1" t="s">
        <v>2092</v>
      </c>
      <c r="F1051" s="1" t="s">
        <v>27</v>
      </c>
      <c r="G1051" s="30" t="s">
        <v>2093</v>
      </c>
      <c r="H1051" s="14">
        <v>65027</v>
      </c>
      <c r="I1051" s="14">
        <v>32869</v>
      </c>
      <c r="J1051" s="14">
        <v>0</v>
      </c>
      <c r="K1051" s="14">
        <v>-945</v>
      </c>
      <c r="L1051" s="14">
        <v>-6136</v>
      </c>
      <c r="M1051" s="14">
        <v>-5815</v>
      </c>
      <c r="N1051" s="14">
        <v>178</v>
      </c>
      <c r="O1051" s="14">
        <v>-3</v>
      </c>
      <c r="P1051" s="14">
        <v>-33127</v>
      </c>
      <c r="Q1051" s="14">
        <v>180</v>
      </c>
      <c r="R1051" s="14">
        <v>60</v>
      </c>
      <c r="S1051" s="14">
        <v>-5643</v>
      </c>
      <c r="T1051" s="14">
        <v>46645</v>
      </c>
    </row>
    <row r="1052" spans="2:20" x14ac:dyDescent="0.25">
      <c r="B1052" s="1">
        <v>4</v>
      </c>
      <c r="C1052" t="s">
        <v>29</v>
      </c>
      <c r="D1052" s="31">
        <v>1319</v>
      </c>
      <c r="E1052" s="1" t="s">
        <v>2094</v>
      </c>
      <c r="F1052" s="1" t="s">
        <v>27</v>
      </c>
      <c r="G1052" s="30" t="s">
        <v>2095</v>
      </c>
      <c r="H1052" s="14">
        <v>394806</v>
      </c>
      <c r="I1052" s="14">
        <v>199561</v>
      </c>
      <c r="J1052" s="14">
        <v>0</v>
      </c>
      <c r="K1052" s="14">
        <v>-5740</v>
      </c>
      <c r="L1052" s="14">
        <v>-37257</v>
      </c>
      <c r="M1052" s="14">
        <v>-35302</v>
      </c>
      <c r="N1052" s="14">
        <v>1081</v>
      </c>
      <c r="O1052" s="14">
        <v>-4</v>
      </c>
      <c r="P1052" s="14">
        <v>-201126</v>
      </c>
      <c r="Q1052" s="14">
        <v>1091</v>
      </c>
      <c r="R1052" s="14">
        <v>367</v>
      </c>
      <c r="S1052" s="14">
        <v>94801</v>
      </c>
      <c r="T1052" s="14">
        <v>412278</v>
      </c>
    </row>
    <row r="1053" spans="2:20" x14ac:dyDescent="0.25">
      <c r="B1053" s="1">
        <v>4</v>
      </c>
      <c r="C1053" t="s">
        <v>29</v>
      </c>
      <c r="D1053" s="31">
        <v>1320</v>
      </c>
      <c r="E1053" s="1" t="s">
        <v>2096</v>
      </c>
      <c r="F1053" s="1" t="s">
        <v>27</v>
      </c>
      <c r="G1053" s="30" t="s">
        <v>2097</v>
      </c>
      <c r="H1053" s="14">
        <v>88000</v>
      </c>
      <c r="I1053" s="14">
        <v>44481</v>
      </c>
      <c r="J1053" s="14">
        <v>0</v>
      </c>
      <c r="K1053" s="14">
        <v>-1279</v>
      </c>
      <c r="L1053" s="14">
        <v>-8304</v>
      </c>
      <c r="M1053" s="14">
        <v>-7869</v>
      </c>
      <c r="N1053" s="14">
        <v>241</v>
      </c>
      <c r="O1053" s="14">
        <v>-1</v>
      </c>
      <c r="P1053" s="14">
        <v>-44830</v>
      </c>
      <c r="Q1053" s="14">
        <v>243</v>
      </c>
      <c r="R1053" s="14">
        <v>82</v>
      </c>
      <c r="S1053" s="14">
        <v>12902</v>
      </c>
      <c r="T1053" s="14">
        <v>83666</v>
      </c>
    </row>
    <row r="1054" spans="2:20" x14ac:dyDescent="0.25">
      <c r="B1054" s="1">
        <v>4</v>
      </c>
      <c r="C1054" t="s">
        <v>29</v>
      </c>
      <c r="D1054" s="31">
        <v>1321</v>
      </c>
      <c r="E1054" s="1" t="s">
        <v>2098</v>
      </c>
      <c r="F1054" s="1" t="s">
        <v>27</v>
      </c>
      <c r="G1054" s="30" t="s">
        <v>2099</v>
      </c>
      <c r="H1054" s="14">
        <v>3022964</v>
      </c>
      <c r="I1054" s="14">
        <v>1528007</v>
      </c>
      <c r="J1054" s="14">
        <v>0</v>
      </c>
      <c r="K1054" s="14">
        <v>-43953</v>
      </c>
      <c r="L1054" s="14">
        <v>-285268</v>
      </c>
      <c r="M1054" s="14">
        <v>-270304</v>
      </c>
      <c r="N1054" s="14">
        <v>8280</v>
      </c>
      <c r="O1054" s="14">
        <v>-22</v>
      </c>
      <c r="P1054" s="14">
        <v>-1539992</v>
      </c>
      <c r="Q1054" s="14">
        <v>8354</v>
      </c>
      <c r="R1054" s="14">
        <v>2808</v>
      </c>
      <c r="S1054" s="14">
        <v>230426</v>
      </c>
      <c r="T1054" s="14">
        <v>2661300</v>
      </c>
    </row>
    <row r="1055" spans="2:20" x14ac:dyDescent="0.25">
      <c r="B1055" s="1">
        <v>4</v>
      </c>
      <c r="C1055" t="s">
        <v>29</v>
      </c>
      <c r="D1055" s="31">
        <v>1879</v>
      </c>
      <c r="E1055" s="1" t="s">
        <v>2100</v>
      </c>
      <c r="F1055" s="1" t="s">
        <v>27</v>
      </c>
      <c r="G1055" s="30" t="s">
        <v>2099</v>
      </c>
      <c r="H1055" s="14">
        <v>728353</v>
      </c>
      <c r="I1055" s="14">
        <v>368158</v>
      </c>
      <c r="J1055" s="14">
        <v>0</v>
      </c>
      <c r="K1055" s="14">
        <v>-10590</v>
      </c>
      <c r="L1055" s="14">
        <v>-68733</v>
      </c>
      <c r="M1055" s="14">
        <v>-65127</v>
      </c>
      <c r="N1055" s="14">
        <v>1995</v>
      </c>
      <c r="O1055" s="14">
        <v>-4</v>
      </c>
      <c r="P1055" s="14">
        <v>-371046</v>
      </c>
      <c r="Q1055" s="14">
        <v>2013</v>
      </c>
      <c r="R1055" s="14">
        <v>677</v>
      </c>
      <c r="S1055" s="14">
        <v>52197</v>
      </c>
      <c r="T1055" s="14">
        <v>637893</v>
      </c>
    </row>
    <row r="1056" spans="2:20" x14ac:dyDescent="0.25">
      <c r="B1056" s="1">
        <v>4</v>
      </c>
      <c r="C1056" t="s">
        <v>29</v>
      </c>
      <c r="D1056" s="31">
        <v>1381</v>
      </c>
      <c r="E1056" s="1" t="s">
        <v>2101</v>
      </c>
      <c r="F1056" s="1" t="s">
        <v>27</v>
      </c>
      <c r="G1056" s="30" t="s">
        <v>2102</v>
      </c>
      <c r="H1056" s="14">
        <v>65347</v>
      </c>
      <c r="I1056" s="14">
        <v>33031</v>
      </c>
      <c r="J1056" s="14">
        <v>0</v>
      </c>
      <c r="K1056" s="14">
        <v>-950</v>
      </c>
      <c r="L1056" s="14">
        <v>-6167</v>
      </c>
      <c r="M1056" s="14">
        <v>-5843</v>
      </c>
      <c r="N1056" s="14">
        <v>179</v>
      </c>
      <c r="O1056" s="14">
        <v>-1</v>
      </c>
      <c r="P1056" s="14">
        <v>-33290</v>
      </c>
      <c r="Q1056" s="14">
        <v>181</v>
      </c>
      <c r="R1056" s="14">
        <v>61</v>
      </c>
      <c r="S1056" s="14">
        <v>-8434</v>
      </c>
      <c r="T1056" s="14">
        <v>44114</v>
      </c>
    </row>
    <row r="1057" spans="2:20" x14ac:dyDescent="0.25">
      <c r="B1057" s="1">
        <v>4</v>
      </c>
      <c r="C1057" t="s">
        <v>29</v>
      </c>
      <c r="D1057" s="31">
        <v>1322</v>
      </c>
      <c r="E1057" s="1" t="s">
        <v>2103</v>
      </c>
      <c r="F1057" s="1" t="s">
        <v>27</v>
      </c>
      <c r="G1057" s="30" t="s">
        <v>2104</v>
      </c>
      <c r="H1057" s="14">
        <v>455885</v>
      </c>
      <c r="I1057" s="14">
        <v>230434</v>
      </c>
      <c r="J1057" s="14">
        <v>0</v>
      </c>
      <c r="K1057" s="14">
        <v>-6628</v>
      </c>
      <c r="L1057" s="14">
        <v>-43020</v>
      </c>
      <c r="M1057" s="14">
        <v>-40764</v>
      </c>
      <c r="N1057" s="14">
        <v>1249</v>
      </c>
      <c r="O1057" s="14">
        <v>-2</v>
      </c>
      <c r="P1057" s="14">
        <v>-232242</v>
      </c>
      <c r="Q1057" s="14">
        <v>1260</v>
      </c>
      <c r="R1057" s="14">
        <v>423</v>
      </c>
      <c r="S1057" s="14">
        <v>-10068</v>
      </c>
      <c r="T1057" s="14">
        <v>356527</v>
      </c>
    </row>
    <row r="1058" spans="2:20" x14ac:dyDescent="0.25">
      <c r="B1058" s="1">
        <v>4</v>
      </c>
      <c r="C1058" t="s">
        <v>29</v>
      </c>
      <c r="D1058" s="31">
        <v>1323</v>
      </c>
      <c r="E1058" s="1" t="s">
        <v>2105</v>
      </c>
      <c r="F1058" s="1" t="s">
        <v>27</v>
      </c>
      <c r="G1058" s="30" t="s">
        <v>2106</v>
      </c>
      <c r="H1058" s="14">
        <v>99483</v>
      </c>
      <c r="I1058" s="14">
        <v>50285</v>
      </c>
      <c r="J1058" s="14">
        <v>0</v>
      </c>
      <c r="K1058" s="14">
        <v>-1446</v>
      </c>
      <c r="L1058" s="14">
        <v>-9388</v>
      </c>
      <c r="M1058" s="14">
        <v>-8895</v>
      </c>
      <c r="N1058" s="14">
        <v>272</v>
      </c>
      <c r="O1058" s="14">
        <v>-1</v>
      </c>
      <c r="P1058" s="14">
        <v>-50680</v>
      </c>
      <c r="Q1058" s="14">
        <v>275</v>
      </c>
      <c r="R1058" s="14">
        <v>92</v>
      </c>
      <c r="S1058" s="14">
        <v>-14681</v>
      </c>
      <c r="T1058" s="14">
        <v>65316</v>
      </c>
    </row>
    <row r="1059" spans="2:20" x14ac:dyDescent="0.25">
      <c r="B1059" s="1">
        <v>4</v>
      </c>
      <c r="C1059" t="s">
        <v>29</v>
      </c>
      <c r="D1059" s="31">
        <v>1341</v>
      </c>
      <c r="E1059" s="1" t="s">
        <v>2107</v>
      </c>
      <c r="F1059" s="1" t="s">
        <v>27</v>
      </c>
      <c r="G1059" s="30" t="s">
        <v>2108</v>
      </c>
      <c r="H1059" s="14">
        <v>8532217</v>
      </c>
      <c r="I1059" s="14">
        <v>4312748</v>
      </c>
      <c r="J1059" s="14">
        <v>0</v>
      </c>
      <c r="K1059" s="14">
        <v>-124055</v>
      </c>
      <c r="L1059" s="14">
        <v>-805160</v>
      </c>
      <c r="M1059" s="14">
        <v>-762923</v>
      </c>
      <c r="N1059" s="14">
        <v>23370</v>
      </c>
      <c r="O1059" s="14">
        <v>-57</v>
      </c>
      <c r="P1059" s="14">
        <v>-4346576</v>
      </c>
      <c r="Q1059" s="14">
        <v>23578</v>
      </c>
      <c r="R1059" s="14">
        <v>7925</v>
      </c>
      <c r="S1059" s="14">
        <v>-644048</v>
      </c>
      <c r="T1059" s="14">
        <v>6217019</v>
      </c>
    </row>
    <row r="1060" spans="2:20" x14ac:dyDescent="0.25">
      <c r="B1060" s="1">
        <v>4</v>
      </c>
      <c r="C1060" t="s">
        <v>29</v>
      </c>
      <c r="D1060" s="31">
        <v>1628</v>
      </c>
      <c r="E1060" s="1" t="s">
        <v>2109</v>
      </c>
      <c r="F1060" s="1" t="s">
        <v>27</v>
      </c>
      <c r="G1060" s="30" t="s">
        <v>2110</v>
      </c>
      <c r="H1060" s="14">
        <v>738573</v>
      </c>
      <c r="I1060" s="14">
        <v>373324</v>
      </c>
      <c r="J1060" s="14">
        <v>0</v>
      </c>
      <c r="K1060" s="14">
        <v>-10739</v>
      </c>
      <c r="L1060" s="14">
        <v>-69697</v>
      </c>
      <c r="M1060" s="14">
        <v>-66041</v>
      </c>
      <c r="N1060" s="14">
        <v>2023</v>
      </c>
      <c r="O1060" s="14">
        <v>-5</v>
      </c>
      <c r="P1060" s="14">
        <v>-376252</v>
      </c>
      <c r="Q1060" s="14">
        <v>2041</v>
      </c>
      <c r="R1060" s="14">
        <v>686</v>
      </c>
      <c r="S1060" s="14">
        <v>-122553</v>
      </c>
      <c r="T1060" s="14">
        <v>471360</v>
      </c>
    </row>
    <row r="1061" spans="2:20" x14ac:dyDescent="0.25">
      <c r="B1061" s="1">
        <v>4</v>
      </c>
      <c r="C1061" t="s">
        <v>29</v>
      </c>
      <c r="D1061" s="31">
        <v>1612</v>
      </c>
      <c r="E1061" s="1" t="s">
        <v>2111</v>
      </c>
      <c r="F1061" s="1" t="s">
        <v>27</v>
      </c>
      <c r="G1061" s="30" t="s">
        <v>2112</v>
      </c>
      <c r="H1061" s="14">
        <v>115445</v>
      </c>
      <c r="I1061" s="14">
        <v>58353</v>
      </c>
      <c r="J1061" s="14">
        <v>0</v>
      </c>
      <c r="K1061" s="14">
        <v>-1679</v>
      </c>
      <c r="L1061" s="14">
        <v>-10894</v>
      </c>
      <c r="M1061" s="14">
        <v>-10323</v>
      </c>
      <c r="N1061" s="14">
        <v>316</v>
      </c>
      <c r="O1061" s="14">
        <v>-2</v>
      </c>
      <c r="P1061" s="14">
        <v>-58811</v>
      </c>
      <c r="Q1061" s="14">
        <v>319</v>
      </c>
      <c r="R1061" s="14">
        <v>107</v>
      </c>
      <c r="S1061" s="14">
        <v>45970</v>
      </c>
      <c r="T1061" s="14">
        <v>138801</v>
      </c>
    </row>
    <row r="1062" spans="2:20" x14ac:dyDescent="0.25">
      <c r="B1062" s="1">
        <v>4</v>
      </c>
      <c r="C1062" t="s">
        <v>29</v>
      </c>
      <c r="D1062" s="31">
        <v>2004</v>
      </c>
      <c r="E1062" s="1" t="s">
        <v>2113</v>
      </c>
      <c r="F1062" s="1" t="s">
        <v>27</v>
      </c>
      <c r="G1062" s="30" t="s">
        <v>2114</v>
      </c>
      <c r="H1062" s="14">
        <v>40870</v>
      </c>
      <c r="I1062" s="14">
        <v>20658</v>
      </c>
      <c r="J1062" s="14">
        <v>0</v>
      </c>
      <c r="K1062" s="14">
        <v>-594</v>
      </c>
      <c r="L1062" s="14">
        <v>-3857</v>
      </c>
      <c r="M1062" s="14">
        <v>-3654</v>
      </c>
      <c r="N1062" s="14">
        <v>112</v>
      </c>
      <c r="O1062" s="14">
        <v>-2</v>
      </c>
      <c r="P1062" s="14">
        <v>-20820</v>
      </c>
      <c r="Q1062" s="14">
        <v>113</v>
      </c>
      <c r="R1062" s="14">
        <v>38</v>
      </c>
      <c r="S1062" s="14">
        <v>-32824</v>
      </c>
      <c r="T1062" s="14">
        <v>40</v>
      </c>
    </row>
    <row r="1063" spans="2:20" x14ac:dyDescent="0.25">
      <c r="B1063" s="1">
        <v>5</v>
      </c>
      <c r="C1063" t="s">
        <v>2115</v>
      </c>
      <c r="D1063" s="31">
        <v>2191</v>
      </c>
      <c r="E1063" s="1" t="s">
        <v>2116</v>
      </c>
      <c r="F1063" s="1" t="s">
        <v>27</v>
      </c>
      <c r="G1063" s="30" t="s">
        <v>2117</v>
      </c>
      <c r="H1063" s="14">
        <v>332855</v>
      </c>
      <c r="I1063" s="14">
        <v>168247</v>
      </c>
      <c r="J1063" s="14">
        <v>0</v>
      </c>
      <c r="K1063" s="14">
        <v>-4840</v>
      </c>
      <c r="L1063" s="14">
        <v>-31411</v>
      </c>
      <c r="M1063" s="14">
        <v>-29763</v>
      </c>
      <c r="N1063" s="14">
        <v>912</v>
      </c>
      <c r="O1063" s="14">
        <v>-1</v>
      </c>
      <c r="P1063" s="14">
        <v>-169567</v>
      </c>
      <c r="Q1063" s="14">
        <v>920</v>
      </c>
      <c r="R1063" s="14">
        <v>309</v>
      </c>
      <c r="S1063" s="14">
        <v>70092</v>
      </c>
      <c r="T1063" s="14">
        <v>337753</v>
      </c>
    </row>
    <row r="1064" spans="2:20" x14ac:dyDescent="0.25">
      <c r="B1064" s="1">
        <v>5</v>
      </c>
      <c r="C1064" t="s">
        <v>2115</v>
      </c>
      <c r="D1064" s="31">
        <v>2161</v>
      </c>
      <c r="E1064" s="1" t="s">
        <v>2118</v>
      </c>
      <c r="F1064" s="1" t="s">
        <v>27</v>
      </c>
      <c r="G1064" s="30" t="s">
        <v>2119</v>
      </c>
      <c r="H1064" s="14">
        <v>241632</v>
      </c>
      <c r="I1064" s="14">
        <v>122137</v>
      </c>
      <c r="J1064" s="14">
        <v>0</v>
      </c>
      <c r="K1064" s="14">
        <v>-3513</v>
      </c>
      <c r="L1064" s="14">
        <v>-22802</v>
      </c>
      <c r="M1064" s="14">
        <v>-21606</v>
      </c>
      <c r="N1064" s="14">
        <v>662</v>
      </c>
      <c r="O1064" s="14">
        <v>-3</v>
      </c>
      <c r="P1064" s="14">
        <v>-123095</v>
      </c>
      <c r="Q1064" s="14">
        <v>668</v>
      </c>
      <c r="R1064" s="14">
        <v>224</v>
      </c>
      <c r="S1064" s="14">
        <v>-384249</v>
      </c>
      <c r="T1064" s="14">
        <v>-189945</v>
      </c>
    </row>
    <row r="1065" spans="2:20" x14ac:dyDescent="0.25">
      <c r="B1065" s="1">
        <v>5</v>
      </c>
      <c r="C1065" t="s">
        <v>2115</v>
      </c>
      <c r="D1065" s="31">
        <v>2344</v>
      </c>
      <c r="E1065" s="1" t="s">
        <v>2120</v>
      </c>
      <c r="F1065" s="1" t="s">
        <v>27</v>
      </c>
      <c r="G1065" s="30" t="s">
        <v>2121</v>
      </c>
      <c r="H1065" s="14">
        <v>22233</v>
      </c>
      <c r="I1065" s="14">
        <v>11238</v>
      </c>
      <c r="J1065" s="14">
        <v>0</v>
      </c>
      <c r="K1065" s="14">
        <v>-323</v>
      </c>
      <c r="L1065" s="14">
        <v>-2098</v>
      </c>
      <c r="M1065" s="14">
        <v>-1988</v>
      </c>
      <c r="N1065" s="14">
        <v>61</v>
      </c>
      <c r="O1065" s="14">
        <v>0</v>
      </c>
      <c r="P1065" s="14">
        <v>-11326</v>
      </c>
      <c r="Q1065" s="14">
        <v>61</v>
      </c>
      <c r="R1065" s="14">
        <v>21</v>
      </c>
      <c r="S1065" s="14">
        <v>-47275</v>
      </c>
      <c r="T1065" s="14">
        <v>-29396</v>
      </c>
    </row>
    <row r="1066" spans="2:20" x14ac:dyDescent="0.25">
      <c r="B1066" s="1">
        <v>5</v>
      </c>
      <c r="C1066" t="s">
        <v>2115</v>
      </c>
      <c r="D1066" s="31">
        <v>2058</v>
      </c>
      <c r="E1066" s="1" t="s">
        <v>2122</v>
      </c>
      <c r="F1066" s="1" t="s">
        <v>27</v>
      </c>
      <c r="G1066" s="30" t="s">
        <v>2123</v>
      </c>
      <c r="H1066" s="14">
        <v>101330</v>
      </c>
      <c r="I1066" s="14">
        <v>51219</v>
      </c>
      <c r="J1066" s="14">
        <v>0</v>
      </c>
      <c r="K1066" s="14">
        <v>-1473</v>
      </c>
      <c r="L1066" s="14">
        <v>-9562</v>
      </c>
      <c r="M1066" s="14">
        <v>-9061</v>
      </c>
      <c r="N1066" s="14">
        <v>278</v>
      </c>
      <c r="O1066" s="14">
        <v>2</v>
      </c>
      <c r="P1066" s="14">
        <v>-51621</v>
      </c>
      <c r="Q1066" s="14">
        <v>280</v>
      </c>
      <c r="R1066" s="14">
        <v>94</v>
      </c>
      <c r="S1066" s="14">
        <v>5245</v>
      </c>
      <c r="T1066" s="14">
        <v>86731</v>
      </c>
    </row>
    <row r="1067" spans="2:20" x14ac:dyDescent="0.25">
      <c r="B1067" s="1">
        <v>5</v>
      </c>
      <c r="C1067" t="s">
        <v>2115</v>
      </c>
      <c r="D1067" s="31">
        <v>2192</v>
      </c>
      <c r="E1067" s="1" t="s">
        <v>2124</v>
      </c>
      <c r="F1067" s="1" t="s">
        <v>27</v>
      </c>
      <c r="G1067" s="30" t="s">
        <v>2125</v>
      </c>
      <c r="H1067" s="14">
        <v>0</v>
      </c>
      <c r="I1067" s="14">
        <v>0</v>
      </c>
      <c r="J1067" s="14">
        <v>0</v>
      </c>
      <c r="K1067" s="14">
        <v>0</v>
      </c>
      <c r="L1067" s="14">
        <v>0</v>
      </c>
      <c r="M1067" s="14">
        <v>0</v>
      </c>
      <c r="N1067" s="14">
        <v>0</v>
      </c>
      <c r="O1067" s="14">
        <v>0</v>
      </c>
      <c r="P1067" s="14">
        <v>0</v>
      </c>
      <c r="Q1067" s="14">
        <v>0</v>
      </c>
      <c r="R1067" s="14">
        <v>0</v>
      </c>
      <c r="S1067" s="14">
        <v>0</v>
      </c>
      <c r="T1067" s="14">
        <v>0</v>
      </c>
    </row>
    <row r="1068" spans="2:20" x14ac:dyDescent="0.25">
      <c r="B1068" s="1">
        <v>5</v>
      </c>
      <c r="C1068" t="s">
        <v>2115</v>
      </c>
      <c r="D1068" s="31">
        <v>2174</v>
      </c>
      <c r="E1068" s="1" t="s">
        <v>2126</v>
      </c>
      <c r="F1068" s="1" t="s">
        <v>27</v>
      </c>
      <c r="G1068" s="30" t="s">
        <v>2127</v>
      </c>
      <c r="H1068" s="14">
        <v>54369</v>
      </c>
      <c r="I1068" s="14">
        <v>27482</v>
      </c>
      <c r="J1068" s="14">
        <v>0</v>
      </c>
      <c r="K1068" s="14">
        <v>-791</v>
      </c>
      <c r="L1068" s="14">
        <v>-5131</v>
      </c>
      <c r="M1068" s="14">
        <v>-4862</v>
      </c>
      <c r="N1068" s="14">
        <v>149</v>
      </c>
      <c r="O1068" s="14">
        <v>2</v>
      </c>
      <c r="P1068" s="14">
        <v>-27698</v>
      </c>
      <c r="Q1068" s="14">
        <v>150</v>
      </c>
      <c r="R1068" s="14">
        <v>51</v>
      </c>
      <c r="S1068" s="14">
        <v>-23307</v>
      </c>
      <c r="T1068" s="14">
        <v>20414</v>
      </c>
    </row>
    <row r="1069" spans="2:20" x14ac:dyDescent="0.25">
      <c r="B1069" s="1">
        <v>5</v>
      </c>
      <c r="C1069" t="s">
        <v>2115</v>
      </c>
      <c r="D1069" s="31">
        <v>2202</v>
      </c>
      <c r="E1069" s="1" t="s">
        <v>2128</v>
      </c>
      <c r="F1069" s="1" t="s">
        <v>27</v>
      </c>
      <c r="G1069" s="30" t="s">
        <v>2129</v>
      </c>
      <c r="H1069" s="14">
        <v>43128</v>
      </c>
      <c r="I1069" s="14">
        <v>21800</v>
      </c>
      <c r="J1069" s="14">
        <v>0</v>
      </c>
      <c r="K1069" s="14">
        <v>-627</v>
      </c>
      <c r="L1069" s="14">
        <v>-4070</v>
      </c>
      <c r="M1069" s="14">
        <v>-3856</v>
      </c>
      <c r="N1069" s="14">
        <v>118</v>
      </c>
      <c r="O1069" s="14">
        <v>2</v>
      </c>
      <c r="P1069" s="14">
        <v>-21971</v>
      </c>
      <c r="Q1069" s="14">
        <v>119</v>
      </c>
      <c r="R1069" s="14">
        <v>40</v>
      </c>
      <c r="S1069" s="14">
        <v>-14297</v>
      </c>
      <c r="T1069" s="14">
        <v>20386</v>
      </c>
    </row>
    <row r="1070" spans="2:20" x14ac:dyDescent="0.25">
      <c r="B1070" s="1">
        <v>5</v>
      </c>
      <c r="C1070" t="s">
        <v>2115</v>
      </c>
      <c r="D1070" s="31">
        <v>2049</v>
      </c>
      <c r="E1070" s="1" t="s">
        <v>2130</v>
      </c>
      <c r="F1070" s="1" t="s">
        <v>27</v>
      </c>
      <c r="G1070" s="30" t="s">
        <v>2131</v>
      </c>
      <c r="H1070" s="14">
        <v>37128</v>
      </c>
      <c r="I1070" s="14">
        <v>18767</v>
      </c>
      <c r="J1070" s="14">
        <v>0</v>
      </c>
      <c r="K1070" s="14">
        <v>-540</v>
      </c>
      <c r="L1070" s="14">
        <v>-3504</v>
      </c>
      <c r="M1070" s="14">
        <v>-3320</v>
      </c>
      <c r="N1070" s="14">
        <v>102</v>
      </c>
      <c r="O1070" s="14">
        <v>1</v>
      </c>
      <c r="P1070" s="14">
        <v>-18914</v>
      </c>
      <c r="Q1070" s="14">
        <v>103</v>
      </c>
      <c r="R1070" s="14">
        <v>34</v>
      </c>
      <c r="S1070" s="14">
        <v>-403</v>
      </c>
      <c r="T1070" s="14">
        <v>29454</v>
      </c>
    </row>
    <row r="1071" spans="2:20" x14ac:dyDescent="0.25">
      <c r="B1071" s="1">
        <v>5</v>
      </c>
      <c r="C1071" t="s">
        <v>2115</v>
      </c>
      <c r="D1071" s="31">
        <v>2275</v>
      </c>
      <c r="E1071" s="1" t="s">
        <v>2132</v>
      </c>
      <c r="F1071" s="1" t="s">
        <v>27</v>
      </c>
      <c r="G1071" s="30" t="s">
        <v>2133</v>
      </c>
      <c r="H1071" s="14">
        <v>45749</v>
      </c>
      <c r="I1071" s="14">
        <v>23124</v>
      </c>
      <c r="J1071" s="14">
        <v>0</v>
      </c>
      <c r="K1071" s="14">
        <v>-665</v>
      </c>
      <c r="L1071" s="14">
        <v>-4317</v>
      </c>
      <c r="M1071" s="14">
        <v>-4091</v>
      </c>
      <c r="N1071" s="14">
        <v>125</v>
      </c>
      <c r="O1071" s="14">
        <v>0</v>
      </c>
      <c r="P1071" s="14">
        <v>-23306</v>
      </c>
      <c r="Q1071" s="14">
        <v>126</v>
      </c>
      <c r="R1071" s="14">
        <v>42</v>
      </c>
      <c r="S1071" s="14">
        <v>-2115</v>
      </c>
      <c r="T1071" s="14">
        <v>34672</v>
      </c>
    </row>
    <row r="1072" spans="2:20" x14ac:dyDescent="0.25">
      <c r="B1072" s="1">
        <v>5</v>
      </c>
      <c r="C1072" t="s">
        <v>2115</v>
      </c>
      <c r="D1072" s="31">
        <v>2154</v>
      </c>
      <c r="E1072" s="1" t="s">
        <v>2134</v>
      </c>
      <c r="F1072" s="1" t="s">
        <v>27</v>
      </c>
      <c r="G1072" s="30" t="s">
        <v>2135</v>
      </c>
      <c r="H1072" s="14">
        <v>100346</v>
      </c>
      <c r="I1072" s="14">
        <v>50721</v>
      </c>
      <c r="J1072" s="14">
        <v>0</v>
      </c>
      <c r="K1072" s="14">
        <v>-1459</v>
      </c>
      <c r="L1072" s="14">
        <v>-9469</v>
      </c>
      <c r="M1072" s="14">
        <v>-8973</v>
      </c>
      <c r="N1072" s="14">
        <v>275</v>
      </c>
      <c r="O1072" s="14">
        <v>-1</v>
      </c>
      <c r="P1072" s="14">
        <v>-51119</v>
      </c>
      <c r="Q1072" s="14">
        <v>277</v>
      </c>
      <c r="R1072" s="14">
        <v>93</v>
      </c>
      <c r="S1072" s="14">
        <v>50629</v>
      </c>
      <c r="T1072" s="14">
        <v>131320</v>
      </c>
    </row>
    <row r="1073" spans="2:20" x14ac:dyDescent="0.25">
      <c r="B1073" s="1">
        <v>5</v>
      </c>
      <c r="C1073" t="s">
        <v>2115</v>
      </c>
      <c r="D1073" s="31">
        <v>2026</v>
      </c>
      <c r="E1073" s="1" t="s">
        <v>2136</v>
      </c>
      <c r="F1073" s="1" t="s">
        <v>27</v>
      </c>
      <c r="G1073" s="30" t="s">
        <v>2137</v>
      </c>
      <c r="H1073" s="14">
        <v>166399</v>
      </c>
      <c r="I1073" s="14">
        <v>84109</v>
      </c>
      <c r="J1073" s="14">
        <v>0</v>
      </c>
      <c r="K1073" s="14">
        <v>-2419</v>
      </c>
      <c r="L1073" s="14">
        <v>-15703</v>
      </c>
      <c r="M1073" s="14">
        <v>-14879</v>
      </c>
      <c r="N1073" s="14">
        <v>456</v>
      </c>
      <c r="O1073" s="14">
        <v>-2</v>
      </c>
      <c r="P1073" s="14">
        <v>-84769</v>
      </c>
      <c r="Q1073" s="14">
        <v>460</v>
      </c>
      <c r="R1073" s="14">
        <v>155</v>
      </c>
      <c r="S1073" s="14">
        <v>110790</v>
      </c>
      <c r="T1073" s="14">
        <v>244597</v>
      </c>
    </row>
    <row r="1074" spans="2:20" x14ac:dyDescent="0.25">
      <c r="B1074" s="1">
        <v>5</v>
      </c>
      <c r="C1074" t="s">
        <v>2115</v>
      </c>
      <c r="D1074" s="31">
        <v>2168</v>
      </c>
      <c r="E1074" s="1" t="s">
        <v>2138</v>
      </c>
      <c r="F1074" s="1" t="s">
        <v>27</v>
      </c>
      <c r="G1074" s="30" t="s">
        <v>2139</v>
      </c>
      <c r="H1074" s="14">
        <v>220890</v>
      </c>
      <c r="I1074" s="14">
        <v>111653</v>
      </c>
      <c r="J1074" s="14">
        <v>0</v>
      </c>
      <c r="K1074" s="14">
        <v>-3212</v>
      </c>
      <c r="L1074" s="14">
        <v>-20845</v>
      </c>
      <c r="M1074" s="14">
        <v>-19751</v>
      </c>
      <c r="N1074" s="14">
        <v>605</v>
      </c>
      <c r="O1074" s="14">
        <v>-2</v>
      </c>
      <c r="P1074" s="14">
        <v>-112528</v>
      </c>
      <c r="Q1074" s="14">
        <v>610</v>
      </c>
      <c r="R1074" s="14">
        <v>205</v>
      </c>
      <c r="S1074" s="14">
        <v>15108</v>
      </c>
      <c r="T1074" s="14">
        <v>192733</v>
      </c>
    </row>
    <row r="1075" spans="2:20" x14ac:dyDescent="0.25">
      <c r="B1075" s="1">
        <v>5</v>
      </c>
      <c r="C1075" t="s">
        <v>2115</v>
      </c>
      <c r="D1075" s="31">
        <v>2313</v>
      </c>
      <c r="E1075" s="1" t="s">
        <v>2140</v>
      </c>
      <c r="F1075" s="1" t="s">
        <v>27</v>
      </c>
      <c r="G1075" s="30" t="s">
        <v>2141</v>
      </c>
      <c r="H1075" s="14">
        <v>181257</v>
      </c>
      <c r="I1075" s="14">
        <v>91619</v>
      </c>
      <c r="J1075" s="14">
        <v>0</v>
      </c>
      <c r="K1075" s="14">
        <v>-2635</v>
      </c>
      <c r="L1075" s="14">
        <v>-17105</v>
      </c>
      <c r="M1075" s="14">
        <v>-16207</v>
      </c>
      <c r="N1075" s="14">
        <v>496</v>
      </c>
      <c r="O1075" s="14">
        <v>-1</v>
      </c>
      <c r="P1075" s="14">
        <v>-92338</v>
      </c>
      <c r="Q1075" s="14">
        <v>501</v>
      </c>
      <c r="R1075" s="14">
        <v>168</v>
      </c>
      <c r="S1075" s="14">
        <v>101979</v>
      </c>
      <c r="T1075" s="14">
        <v>247734</v>
      </c>
    </row>
    <row r="1076" spans="2:20" x14ac:dyDescent="0.25">
      <c r="B1076" s="1">
        <v>5</v>
      </c>
      <c r="C1076" t="s">
        <v>2115</v>
      </c>
      <c r="D1076" s="31">
        <v>2319</v>
      </c>
      <c r="E1076" s="1" t="s">
        <v>2142</v>
      </c>
      <c r="F1076" s="1" t="s">
        <v>27</v>
      </c>
      <c r="G1076" s="30" t="s">
        <v>2143</v>
      </c>
      <c r="H1076" s="14">
        <v>393580</v>
      </c>
      <c r="I1076" s="14">
        <v>198942</v>
      </c>
      <c r="J1076" s="14">
        <v>0</v>
      </c>
      <c r="K1076" s="14">
        <v>-5723</v>
      </c>
      <c r="L1076" s="14">
        <v>-37141</v>
      </c>
      <c r="M1076" s="14">
        <v>-35193</v>
      </c>
      <c r="N1076" s="14">
        <v>1078</v>
      </c>
      <c r="O1076" s="14">
        <v>-6</v>
      </c>
      <c r="P1076" s="14">
        <v>-200502</v>
      </c>
      <c r="Q1076" s="14">
        <v>1088</v>
      </c>
      <c r="R1076" s="14">
        <v>366</v>
      </c>
      <c r="S1076" s="14">
        <v>138288</v>
      </c>
      <c r="T1076" s="14">
        <v>454777</v>
      </c>
    </row>
    <row r="1077" spans="2:20" x14ac:dyDescent="0.25">
      <c r="B1077" s="1">
        <v>5</v>
      </c>
      <c r="C1077" t="s">
        <v>2115</v>
      </c>
      <c r="D1077" s="31">
        <v>2258</v>
      </c>
      <c r="E1077" s="1" t="s">
        <v>2144</v>
      </c>
      <c r="F1077" s="1" t="s">
        <v>27</v>
      </c>
      <c r="G1077" s="30" t="s">
        <v>2145</v>
      </c>
      <c r="H1077" s="14">
        <v>73071</v>
      </c>
      <c r="I1077" s="14">
        <v>36935</v>
      </c>
      <c r="J1077" s="14">
        <v>0</v>
      </c>
      <c r="K1077" s="14">
        <v>-1062</v>
      </c>
      <c r="L1077" s="14">
        <v>-6895</v>
      </c>
      <c r="M1077" s="14">
        <v>-6534</v>
      </c>
      <c r="N1077" s="14">
        <v>200</v>
      </c>
      <c r="O1077" s="14">
        <v>-1</v>
      </c>
      <c r="P1077" s="14">
        <v>-37225</v>
      </c>
      <c r="Q1077" s="14">
        <v>202</v>
      </c>
      <c r="R1077" s="14">
        <v>68</v>
      </c>
      <c r="S1077" s="14">
        <v>-27309</v>
      </c>
      <c r="T1077" s="14">
        <v>31450</v>
      </c>
    </row>
    <row r="1078" spans="2:20" x14ac:dyDescent="0.25">
      <c r="B1078" s="1">
        <v>5</v>
      </c>
      <c r="C1078" t="s">
        <v>2115</v>
      </c>
      <c r="D1078" s="31">
        <v>2334</v>
      </c>
      <c r="E1078" s="1" t="s">
        <v>2146</v>
      </c>
      <c r="F1078" s="1" t="s">
        <v>27</v>
      </c>
      <c r="G1078" s="30" t="s">
        <v>2147</v>
      </c>
      <c r="H1078" s="14">
        <v>1898</v>
      </c>
      <c r="I1078" s="14">
        <v>959</v>
      </c>
      <c r="J1078" s="14">
        <v>0</v>
      </c>
      <c r="K1078" s="14">
        <v>-28</v>
      </c>
      <c r="L1078" s="14">
        <v>-179</v>
      </c>
      <c r="M1078" s="14">
        <v>-170</v>
      </c>
      <c r="N1078" s="14">
        <v>5</v>
      </c>
      <c r="O1078" s="14">
        <v>1</v>
      </c>
      <c r="P1078" s="14">
        <v>-967</v>
      </c>
      <c r="Q1078" s="14">
        <v>5</v>
      </c>
      <c r="R1078" s="14">
        <v>2</v>
      </c>
      <c r="S1078" s="14">
        <v>-11650</v>
      </c>
      <c r="T1078" s="14">
        <v>-10124</v>
      </c>
    </row>
    <row r="1079" spans="2:20" x14ac:dyDescent="0.25">
      <c r="B1079" s="1">
        <v>5</v>
      </c>
      <c r="C1079" t="s">
        <v>2115</v>
      </c>
      <c r="D1079" s="31">
        <v>2200</v>
      </c>
      <c r="E1079" s="1" t="s">
        <v>2148</v>
      </c>
      <c r="F1079" s="1" t="s">
        <v>27</v>
      </c>
      <c r="G1079" s="30" t="s">
        <v>2149</v>
      </c>
      <c r="H1079" s="14">
        <v>71047</v>
      </c>
      <c r="I1079" s="14">
        <v>35912</v>
      </c>
      <c r="J1079" s="14">
        <v>0</v>
      </c>
      <c r="K1079" s="14">
        <v>-1033</v>
      </c>
      <c r="L1079" s="14">
        <v>-6705</v>
      </c>
      <c r="M1079" s="14">
        <v>-6353</v>
      </c>
      <c r="N1079" s="14">
        <v>195</v>
      </c>
      <c r="O1079" s="14">
        <v>1</v>
      </c>
      <c r="P1079" s="14">
        <v>-36194</v>
      </c>
      <c r="Q1079" s="14">
        <v>196</v>
      </c>
      <c r="R1079" s="14">
        <v>66</v>
      </c>
      <c r="S1079" s="14">
        <v>-39517</v>
      </c>
      <c r="T1079" s="14">
        <v>17615</v>
      </c>
    </row>
    <row r="1080" spans="2:20" x14ac:dyDescent="0.25">
      <c r="B1080" s="1">
        <v>5</v>
      </c>
      <c r="C1080" t="s">
        <v>2115</v>
      </c>
      <c r="D1080" s="31">
        <v>2340</v>
      </c>
      <c r="E1080" s="1" t="s">
        <v>2150</v>
      </c>
      <c r="F1080" s="1" t="s">
        <v>27</v>
      </c>
      <c r="G1080" s="30" t="s">
        <v>2151</v>
      </c>
      <c r="H1080" s="14">
        <v>124958</v>
      </c>
      <c r="I1080" s="14">
        <v>63162</v>
      </c>
      <c r="J1080" s="14">
        <v>0</v>
      </c>
      <c r="K1080" s="14">
        <v>-1817</v>
      </c>
      <c r="L1080" s="14">
        <v>-11792</v>
      </c>
      <c r="M1080" s="14">
        <v>-11173</v>
      </c>
      <c r="N1080" s="14">
        <v>342</v>
      </c>
      <c r="O1080" s="14">
        <v>-1</v>
      </c>
      <c r="P1080" s="14">
        <v>-63658</v>
      </c>
      <c r="Q1080" s="14">
        <v>345</v>
      </c>
      <c r="R1080" s="14">
        <v>116</v>
      </c>
      <c r="S1080" s="14">
        <v>107104</v>
      </c>
      <c r="T1080" s="14">
        <v>207586</v>
      </c>
    </row>
    <row r="1081" spans="2:20" x14ac:dyDescent="0.25">
      <c r="B1081" s="1">
        <v>5</v>
      </c>
      <c r="C1081" t="s">
        <v>2115</v>
      </c>
      <c r="D1081" s="31">
        <v>2175</v>
      </c>
      <c r="E1081" s="1" t="s">
        <v>2152</v>
      </c>
      <c r="F1081" s="1" t="s">
        <v>27</v>
      </c>
      <c r="G1081" s="30" t="s">
        <v>2153</v>
      </c>
      <c r="H1081" s="14">
        <v>68555</v>
      </c>
      <c r="I1081" s="14">
        <v>34652</v>
      </c>
      <c r="J1081" s="14">
        <v>0</v>
      </c>
      <c r="K1081" s="14">
        <v>-997</v>
      </c>
      <c r="L1081" s="14">
        <v>-6469</v>
      </c>
      <c r="M1081" s="14">
        <v>-6130</v>
      </c>
      <c r="N1081" s="14">
        <v>188</v>
      </c>
      <c r="O1081" s="14">
        <v>1</v>
      </c>
      <c r="P1081" s="14">
        <v>-34924</v>
      </c>
      <c r="Q1081" s="14">
        <v>189</v>
      </c>
      <c r="R1081" s="14">
        <v>64</v>
      </c>
      <c r="S1081" s="14">
        <v>13110</v>
      </c>
      <c r="T1081" s="14">
        <v>68239</v>
      </c>
    </row>
    <row r="1082" spans="2:20" x14ac:dyDescent="0.25">
      <c r="B1082" s="1">
        <v>5</v>
      </c>
      <c r="C1082" t="s">
        <v>2115</v>
      </c>
      <c r="D1082" s="31">
        <v>2201</v>
      </c>
      <c r="E1082" s="1" t="s">
        <v>2154</v>
      </c>
      <c r="F1082" s="1" t="s">
        <v>27</v>
      </c>
      <c r="G1082" s="30" t="s">
        <v>2155</v>
      </c>
      <c r="H1082" s="14">
        <v>79159</v>
      </c>
      <c r="I1082" s="14">
        <v>40012</v>
      </c>
      <c r="J1082" s="14">
        <v>0</v>
      </c>
      <c r="K1082" s="14">
        <v>-1151</v>
      </c>
      <c r="L1082" s="14">
        <v>-7470</v>
      </c>
      <c r="M1082" s="14">
        <v>-7078</v>
      </c>
      <c r="N1082" s="14">
        <v>217</v>
      </c>
      <c r="O1082" s="14">
        <v>-1</v>
      </c>
      <c r="P1082" s="14">
        <v>-40326</v>
      </c>
      <c r="Q1082" s="14">
        <v>219</v>
      </c>
      <c r="R1082" s="14">
        <v>74</v>
      </c>
      <c r="S1082" s="14">
        <v>-12034</v>
      </c>
      <c r="T1082" s="14">
        <v>51621</v>
      </c>
    </row>
    <row r="1083" spans="2:20" x14ac:dyDescent="0.25">
      <c r="B1083" s="1">
        <v>5</v>
      </c>
      <c r="C1083" t="s">
        <v>2115</v>
      </c>
      <c r="D1083" s="31">
        <v>2305</v>
      </c>
      <c r="E1083" s="1" t="s">
        <v>2156</v>
      </c>
      <c r="F1083" s="1" t="s">
        <v>27</v>
      </c>
      <c r="G1083" s="30" t="s">
        <v>2157</v>
      </c>
      <c r="H1083" s="14">
        <v>312870</v>
      </c>
      <c r="I1083" s="14">
        <v>158145</v>
      </c>
      <c r="J1083" s="14">
        <v>0</v>
      </c>
      <c r="K1083" s="14">
        <v>-4549</v>
      </c>
      <c r="L1083" s="14">
        <v>-29525</v>
      </c>
      <c r="M1083" s="14">
        <v>-27976</v>
      </c>
      <c r="N1083" s="14">
        <v>857</v>
      </c>
      <c r="O1083" s="14">
        <v>-1</v>
      </c>
      <c r="P1083" s="14">
        <v>-159386</v>
      </c>
      <c r="Q1083" s="14">
        <v>865</v>
      </c>
      <c r="R1083" s="14">
        <v>291</v>
      </c>
      <c r="S1083" s="14">
        <v>217448</v>
      </c>
      <c r="T1083" s="14">
        <v>469039</v>
      </c>
    </row>
    <row r="1084" spans="2:20" x14ac:dyDescent="0.25">
      <c r="B1084" s="1">
        <v>5</v>
      </c>
      <c r="C1084" t="s">
        <v>2115</v>
      </c>
      <c r="D1084" s="31">
        <v>2188</v>
      </c>
      <c r="E1084" s="1" t="s">
        <v>2158</v>
      </c>
      <c r="F1084" s="1" t="s">
        <v>27</v>
      </c>
      <c r="G1084" s="30" t="s">
        <v>2159</v>
      </c>
      <c r="H1084" s="14">
        <v>68823</v>
      </c>
      <c r="I1084" s="14">
        <v>34788</v>
      </c>
      <c r="J1084" s="14">
        <v>0</v>
      </c>
      <c r="K1084" s="14">
        <v>-1001</v>
      </c>
      <c r="L1084" s="14">
        <v>-6495</v>
      </c>
      <c r="M1084" s="14">
        <v>-6154</v>
      </c>
      <c r="N1084" s="14">
        <v>189</v>
      </c>
      <c r="O1084" s="14">
        <v>0</v>
      </c>
      <c r="P1084" s="14">
        <v>-35061</v>
      </c>
      <c r="Q1084" s="14">
        <v>190</v>
      </c>
      <c r="R1084" s="14">
        <v>64</v>
      </c>
      <c r="S1084" s="14">
        <v>31063</v>
      </c>
      <c r="T1084" s="14">
        <v>86406</v>
      </c>
    </row>
    <row r="1085" spans="2:20" x14ac:dyDescent="0.25">
      <c r="B1085" s="1">
        <v>5</v>
      </c>
      <c r="C1085" t="s">
        <v>2115</v>
      </c>
      <c r="D1085" s="31">
        <v>2167</v>
      </c>
      <c r="E1085" s="1" t="s">
        <v>2160</v>
      </c>
      <c r="F1085" s="1" t="s">
        <v>27</v>
      </c>
      <c r="G1085" s="30" t="s">
        <v>2161</v>
      </c>
      <c r="H1085" s="14">
        <v>109109</v>
      </c>
      <c r="I1085" s="14">
        <v>55151</v>
      </c>
      <c r="J1085" s="14">
        <v>0</v>
      </c>
      <c r="K1085" s="14">
        <v>-1586</v>
      </c>
      <c r="L1085" s="14">
        <v>-10296</v>
      </c>
      <c r="M1085" s="14">
        <v>-9756</v>
      </c>
      <c r="N1085" s="14">
        <v>299</v>
      </c>
      <c r="O1085" s="14">
        <v>0</v>
      </c>
      <c r="P1085" s="14">
        <v>-55584</v>
      </c>
      <c r="Q1085" s="14">
        <v>302</v>
      </c>
      <c r="R1085" s="14">
        <v>101</v>
      </c>
      <c r="S1085" s="14">
        <v>33957</v>
      </c>
      <c r="T1085" s="14">
        <v>121697</v>
      </c>
    </row>
    <row r="1086" spans="2:20" x14ac:dyDescent="0.25">
      <c r="B1086" s="1">
        <v>5</v>
      </c>
      <c r="C1086" t="s">
        <v>2115</v>
      </c>
      <c r="D1086" s="31">
        <v>2274</v>
      </c>
      <c r="E1086" s="1" t="s">
        <v>2162</v>
      </c>
      <c r="F1086" s="1" t="s">
        <v>27</v>
      </c>
      <c r="G1086" s="30" t="s">
        <v>2163</v>
      </c>
      <c r="H1086" s="14">
        <v>531305</v>
      </c>
      <c r="I1086" s="14">
        <v>268557</v>
      </c>
      <c r="J1086" s="14">
        <v>0</v>
      </c>
      <c r="K1086" s="14">
        <v>-7725</v>
      </c>
      <c r="L1086" s="14">
        <v>-50138</v>
      </c>
      <c r="M1086" s="14">
        <v>-47508</v>
      </c>
      <c r="N1086" s="14">
        <v>1455</v>
      </c>
      <c r="O1086" s="14">
        <v>-5</v>
      </c>
      <c r="P1086" s="14">
        <v>-270663</v>
      </c>
      <c r="Q1086" s="14">
        <v>1468</v>
      </c>
      <c r="R1086" s="14">
        <v>494</v>
      </c>
      <c r="S1086" s="14">
        <v>33152</v>
      </c>
      <c r="T1086" s="14">
        <v>460392</v>
      </c>
    </row>
    <row r="1087" spans="2:20" x14ac:dyDescent="0.25">
      <c r="B1087" s="1">
        <v>5</v>
      </c>
      <c r="C1087" t="s">
        <v>2115</v>
      </c>
      <c r="D1087" s="31">
        <v>2050</v>
      </c>
      <c r="E1087" s="1" t="s">
        <v>2164</v>
      </c>
      <c r="F1087" s="1" t="s">
        <v>27</v>
      </c>
      <c r="G1087" s="30" t="s">
        <v>2165</v>
      </c>
      <c r="H1087" s="14">
        <v>187460</v>
      </c>
      <c r="I1087" s="14">
        <v>94755</v>
      </c>
      <c r="J1087" s="14">
        <v>0</v>
      </c>
      <c r="K1087" s="14">
        <v>-2726</v>
      </c>
      <c r="L1087" s="14">
        <v>-17690</v>
      </c>
      <c r="M1087" s="14">
        <v>-16762</v>
      </c>
      <c r="N1087" s="14">
        <v>513</v>
      </c>
      <c r="O1087" s="14">
        <v>-1</v>
      </c>
      <c r="P1087" s="14">
        <v>-95498</v>
      </c>
      <c r="Q1087" s="14">
        <v>518</v>
      </c>
      <c r="R1087" s="14">
        <v>174</v>
      </c>
      <c r="S1087" s="14">
        <v>25643</v>
      </c>
      <c r="T1087" s="14">
        <v>176386</v>
      </c>
    </row>
    <row r="1088" spans="2:20" x14ac:dyDescent="0.25">
      <c r="B1088" s="1">
        <v>5</v>
      </c>
      <c r="C1088" t="s">
        <v>2115</v>
      </c>
      <c r="D1088" s="31">
        <v>2120</v>
      </c>
      <c r="E1088" s="1" t="s">
        <v>2166</v>
      </c>
      <c r="F1088" s="1" t="s">
        <v>27</v>
      </c>
      <c r="G1088" s="30" t="s">
        <v>2167</v>
      </c>
      <c r="H1088" s="14">
        <v>55952</v>
      </c>
      <c r="I1088" s="14">
        <v>28282</v>
      </c>
      <c r="J1088" s="14">
        <v>0</v>
      </c>
      <c r="K1088" s="14">
        <v>-814</v>
      </c>
      <c r="L1088" s="14">
        <v>-5280</v>
      </c>
      <c r="M1088" s="14">
        <v>-5003</v>
      </c>
      <c r="N1088" s="14">
        <v>153</v>
      </c>
      <c r="O1088" s="14">
        <v>-1</v>
      </c>
      <c r="P1088" s="14">
        <v>-28504</v>
      </c>
      <c r="Q1088" s="14">
        <v>155</v>
      </c>
      <c r="R1088" s="14">
        <v>52</v>
      </c>
      <c r="S1088" s="14">
        <v>31093</v>
      </c>
      <c r="T1088" s="14">
        <v>76085</v>
      </c>
    </row>
    <row r="1089" spans="2:20" x14ac:dyDescent="0.25">
      <c r="B1089" s="1">
        <v>5</v>
      </c>
      <c r="C1089" t="s">
        <v>2115</v>
      </c>
      <c r="D1089" s="31">
        <v>2206</v>
      </c>
      <c r="E1089" s="1" t="s">
        <v>2168</v>
      </c>
      <c r="F1089" s="1" t="s">
        <v>27</v>
      </c>
      <c r="G1089" s="30" t="s">
        <v>2169</v>
      </c>
      <c r="H1089" s="14">
        <v>105951</v>
      </c>
      <c r="I1089" s="14">
        <v>53555</v>
      </c>
      <c r="J1089" s="14">
        <v>0</v>
      </c>
      <c r="K1089" s="14">
        <v>-1540</v>
      </c>
      <c r="L1089" s="14">
        <v>-9998</v>
      </c>
      <c r="M1089" s="14">
        <v>-9474</v>
      </c>
      <c r="N1089" s="14">
        <v>290</v>
      </c>
      <c r="O1089" s="14">
        <v>0</v>
      </c>
      <c r="P1089" s="14">
        <v>-53975</v>
      </c>
      <c r="Q1089" s="14">
        <v>293</v>
      </c>
      <c r="R1089" s="14">
        <v>98</v>
      </c>
      <c r="S1089" s="14">
        <v>3913</v>
      </c>
      <c r="T1089" s="14">
        <v>89113</v>
      </c>
    </row>
    <row r="1090" spans="2:20" x14ac:dyDescent="0.25">
      <c r="B1090" s="1">
        <v>5</v>
      </c>
      <c r="C1090" t="s">
        <v>2115</v>
      </c>
      <c r="D1090" s="31">
        <v>2094</v>
      </c>
      <c r="E1090" s="1" t="s">
        <v>2170</v>
      </c>
      <c r="F1090" s="1" t="s">
        <v>27</v>
      </c>
      <c r="G1090" s="30" t="s">
        <v>2171</v>
      </c>
      <c r="H1090" s="14">
        <v>39753</v>
      </c>
      <c r="I1090" s="14">
        <v>20094</v>
      </c>
      <c r="J1090" s="14">
        <v>0</v>
      </c>
      <c r="K1090" s="14">
        <v>-578</v>
      </c>
      <c r="L1090" s="14">
        <v>-3751</v>
      </c>
      <c r="M1090" s="14">
        <v>-3555</v>
      </c>
      <c r="N1090" s="14">
        <v>109</v>
      </c>
      <c r="O1090" s="14">
        <v>-2</v>
      </c>
      <c r="P1090" s="14">
        <v>-20251</v>
      </c>
      <c r="Q1090" s="14">
        <v>110</v>
      </c>
      <c r="R1090" s="14">
        <v>37</v>
      </c>
      <c r="S1090" s="14">
        <v>-5875</v>
      </c>
      <c r="T1090" s="14">
        <v>26091</v>
      </c>
    </row>
    <row r="1091" spans="2:20" x14ac:dyDescent="0.25">
      <c r="B1091" s="1">
        <v>5</v>
      </c>
      <c r="C1091" t="s">
        <v>2115</v>
      </c>
      <c r="D1091" s="31">
        <v>2287</v>
      </c>
      <c r="E1091" s="1" t="s">
        <v>2172</v>
      </c>
      <c r="F1091" s="1" t="s">
        <v>27</v>
      </c>
      <c r="G1091" s="30" t="s">
        <v>2173</v>
      </c>
      <c r="H1091" s="14">
        <v>119224</v>
      </c>
      <c r="I1091" s="14">
        <v>60264</v>
      </c>
      <c r="J1091" s="14">
        <v>0</v>
      </c>
      <c r="K1091" s="14">
        <v>-1733</v>
      </c>
      <c r="L1091" s="14">
        <v>-11251</v>
      </c>
      <c r="M1091" s="14">
        <v>-10661</v>
      </c>
      <c r="N1091" s="14">
        <v>327</v>
      </c>
      <c r="O1091" s="14">
        <v>-2</v>
      </c>
      <c r="P1091" s="14">
        <v>-60736</v>
      </c>
      <c r="Q1091" s="14">
        <v>329</v>
      </c>
      <c r="R1091" s="14">
        <v>111</v>
      </c>
      <c r="S1091" s="14">
        <v>55289</v>
      </c>
      <c r="T1091" s="14">
        <v>151161</v>
      </c>
    </row>
    <row r="1092" spans="2:20" x14ac:dyDescent="0.25">
      <c r="B1092" s="1">
        <v>5</v>
      </c>
      <c r="C1092" t="s">
        <v>2115</v>
      </c>
      <c r="D1092" s="31">
        <v>2276</v>
      </c>
      <c r="E1092" s="1" t="s">
        <v>2174</v>
      </c>
      <c r="F1092" s="1" t="s">
        <v>27</v>
      </c>
      <c r="G1092" s="30" t="s">
        <v>2175</v>
      </c>
      <c r="H1092" s="14">
        <v>186560</v>
      </c>
      <c r="I1092" s="14">
        <v>94300</v>
      </c>
      <c r="J1092" s="14">
        <v>0</v>
      </c>
      <c r="K1092" s="14">
        <v>-2713</v>
      </c>
      <c r="L1092" s="14">
        <v>-17605</v>
      </c>
      <c r="M1092" s="14">
        <v>-16682</v>
      </c>
      <c r="N1092" s="14">
        <v>511</v>
      </c>
      <c r="O1092" s="14">
        <v>-4</v>
      </c>
      <c r="P1092" s="14">
        <v>-95039</v>
      </c>
      <c r="Q1092" s="14">
        <v>516</v>
      </c>
      <c r="R1092" s="14">
        <v>173</v>
      </c>
      <c r="S1092" s="14">
        <v>168652</v>
      </c>
      <c r="T1092" s="14">
        <v>318669</v>
      </c>
    </row>
    <row r="1093" spans="2:20" x14ac:dyDescent="0.25">
      <c r="B1093" s="1">
        <v>5</v>
      </c>
      <c r="C1093" t="s">
        <v>2115</v>
      </c>
      <c r="D1093" s="31">
        <v>2310</v>
      </c>
      <c r="E1093" s="1" t="s">
        <v>2176</v>
      </c>
      <c r="F1093" s="1" t="s">
        <v>27</v>
      </c>
      <c r="G1093" s="30" t="s">
        <v>2177</v>
      </c>
      <c r="H1093" s="14">
        <v>137908</v>
      </c>
      <c r="I1093" s="14">
        <v>69708</v>
      </c>
      <c r="J1093" s="14">
        <v>0</v>
      </c>
      <c r="K1093" s="14">
        <v>-2005</v>
      </c>
      <c r="L1093" s="14">
        <v>-13014</v>
      </c>
      <c r="M1093" s="14">
        <v>-12331</v>
      </c>
      <c r="N1093" s="14">
        <v>378</v>
      </c>
      <c r="O1093" s="14">
        <v>-1</v>
      </c>
      <c r="P1093" s="14">
        <v>-70255</v>
      </c>
      <c r="Q1093" s="14">
        <v>381</v>
      </c>
      <c r="R1093" s="14">
        <v>128</v>
      </c>
      <c r="S1093" s="14">
        <v>6570</v>
      </c>
      <c r="T1093" s="14">
        <v>117467</v>
      </c>
    </row>
    <row r="1094" spans="2:20" x14ac:dyDescent="0.25">
      <c r="B1094" s="1">
        <v>5</v>
      </c>
      <c r="C1094" t="s">
        <v>2115</v>
      </c>
      <c r="D1094" s="31">
        <v>2350</v>
      </c>
      <c r="E1094" s="1" t="s">
        <v>2178</v>
      </c>
      <c r="F1094" s="1" t="s">
        <v>27</v>
      </c>
      <c r="G1094" s="30" t="s">
        <v>2179</v>
      </c>
      <c r="H1094" s="14">
        <v>118843</v>
      </c>
      <c r="I1094" s="14">
        <v>60071</v>
      </c>
      <c r="J1094" s="14">
        <v>0</v>
      </c>
      <c r="K1094" s="14">
        <v>-1728</v>
      </c>
      <c r="L1094" s="14">
        <v>-11215</v>
      </c>
      <c r="M1094" s="14">
        <v>-10627</v>
      </c>
      <c r="N1094" s="14">
        <v>326</v>
      </c>
      <c r="O1094" s="14">
        <v>0</v>
      </c>
      <c r="P1094" s="14">
        <v>-60543</v>
      </c>
      <c r="Q1094" s="14">
        <v>328</v>
      </c>
      <c r="R1094" s="14">
        <v>110</v>
      </c>
      <c r="S1094" s="14">
        <v>186172</v>
      </c>
      <c r="T1094" s="14">
        <v>281737</v>
      </c>
    </row>
    <row r="1095" spans="2:20" x14ac:dyDescent="0.25">
      <c r="B1095" s="1">
        <v>5</v>
      </c>
      <c r="C1095" t="s">
        <v>2115</v>
      </c>
      <c r="D1095" s="31">
        <v>2129</v>
      </c>
      <c r="E1095" s="1" t="s">
        <v>2180</v>
      </c>
      <c r="F1095" s="1" t="s">
        <v>27</v>
      </c>
      <c r="G1095" s="30" t="s">
        <v>2181</v>
      </c>
      <c r="H1095" s="14">
        <v>13615</v>
      </c>
      <c r="I1095" s="14">
        <v>6882</v>
      </c>
      <c r="J1095" s="14">
        <v>0</v>
      </c>
      <c r="K1095" s="14">
        <v>-198</v>
      </c>
      <c r="L1095" s="14">
        <v>-1285</v>
      </c>
      <c r="M1095" s="14">
        <v>-1217</v>
      </c>
      <c r="N1095" s="14">
        <v>37</v>
      </c>
      <c r="O1095" s="14">
        <v>0</v>
      </c>
      <c r="P1095" s="14">
        <v>-6936</v>
      </c>
      <c r="Q1095" s="14">
        <v>38</v>
      </c>
      <c r="R1095" s="14">
        <v>13</v>
      </c>
      <c r="S1095" s="14">
        <v>-1124</v>
      </c>
      <c r="T1095" s="14">
        <v>9825</v>
      </c>
    </row>
    <row r="1096" spans="2:20" x14ac:dyDescent="0.25">
      <c r="B1096" s="1">
        <v>5</v>
      </c>
      <c r="C1096" t="s">
        <v>2115</v>
      </c>
      <c r="D1096" s="31">
        <v>2259</v>
      </c>
      <c r="E1096" s="1" t="s">
        <v>2182</v>
      </c>
      <c r="F1096" s="1" t="s">
        <v>27</v>
      </c>
      <c r="G1096" s="30" t="s">
        <v>2183</v>
      </c>
      <c r="H1096" s="14">
        <v>18807</v>
      </c>
      <c r="I1096" s="14">
        <v>9506</v>
      </c>
      <c r="J1096" s="14">
        <v>0</v>
      </c>
      <c r="K1096" s="14">
        <v>-273</v>
      </c>
      <c r="L1096" s="14">
        <v>-1775</v>
      </c>
      <c r="M1096" s="14">
        <v>-1682</v>
      </c>
      <c r="N1096" s="14">
        <v>52</v>
      </c>
      <c r="O1096" s="14">
        <v>1</v>
      </c>
      <c r="P1096" s="14">
        <v>-9581</v>
      </c>
      <c r="Q1096" s="14">
        <v>52</v>
      </c>
      <c r="R1096" s="14">
        <v>17</v>
      </c>
      <c r="S1096" s="14">
        <v>3178</v>
      </c>
      <c r="T1096" s="14">
        <v>18302</v>
      </c>
    </row>
    <row r="1097" spans="2:20" x14ac:dyDescent="0.25">
      <c r="B1097" s="1">
        <v>5</v>
      </c>
      <c r="C1097" t="s">
        <v>2115</v>
      </c>
      <c r="D1097" s="31">
        <v>2265</v>
      </c>
      <c r="E1097" s="1" t="s">
        <v>2184</v>
      </c>
      <c r="F1097" s="1" t="s">
        <v>27</v>
      </c>
      <c r="G1097" s="30" t="s">
        <v>2185</v>
      </c>
      <c r="H1097" s="14">
        <v>22514</v>
      </c>
      <c r="I1097" s="14">
        <v>11380</v>
      </c>
      <c r="J1097" s="14">
        <v>0</v>
      </c>
      <c r="K1097" s="14">
        <v>-327</v>
      </c>
      <c r="L1097" s="14">
        <v>-2125</v>
      </c>
      <c r="M1097" s="14">
        <v>-2013</v>
      </c>
      <c r="N1097" s="14">
        <v>62</v>
      </c>
      <c r="O1097" s="14">
        <v>1</v>
      </c>
      <c r="P1097" s="14">
        <v>-11470</v>
      </c>
      <c r="Q1097" s="14">
        <v>62</v>
      </c>
      <c r="R1097" s="14">
        <v>21</v>
      </c>
      <c r="S1097" s="14">
        <v>7828</v>
      </c>
      <c r="T1097" s="14">
        <v>25933</v>
      </c>
    </row>
    <row r="1098" spans="2:20" x14ac:dyDescent="0.25">
      <c r="B1098" s="1">
        <v>5</v>
      </c>
      <c r="C1098" t="s">
        <v>2115</v>
      </c>
      <c r="D1098" s="31">
        <v>2237</v>
      </c>
      <c r="E1098" s="1" t="s">
        <v>2186</v>
      </c>
      <c r="F1098" s="1" t="s">
        <v>27</v>
      </c>
      <c r="G1098" s="30" t="s">
        <v>2187</v>
      </c>
      <c r="H1098" s="14">
        <v>286977</v>
      </c>
      <c r="I1098" s="14">
        <v>145057</v>
      </c>
      <c r="J1098" s="14">
        <v>0</v>
      </c>
      <c r="K1098" s="14">
        <v>-4173</v>
      </c>
      <c r="L1098" s="14">
        <v>-27081</v>
      </c>
      <c r="M1098" s="14">
        <v>-25661</v>
      </c>
      <c r="N1098" s="14">
        <v>786</v>
      </c>
      <c r="O1098" s="14">
        <v>-3</v>
      </c>
      <c r="P1098" s="14">
        <v>-146195</v>
      </c>
      <c r="Q1098" s="14">
        <v>793</v>
      </c>
      <c r="R1098" s="14">
        <v>267</v>
      </c>
      <c r="S1098" s="14">
        <v>11859</v>
      </c>
      <c r="T1098" s="14">
        <v>242626</v>
      </c>
    </row>
    <row r="1099" spans="2:20" x14ac:dyDescent="0.25">
      <c r="B1099" s="1">
        <v>5</v>
      </c>
      <c r="C1099" t="s">
        <v>2115</v>
      </c>
      <c r="D1099" s="31">
        <v>2053</v>
      </c>
      <c r="E1099" s="1" t="s">
        <v>2188</v>
      </c>
      <c r="F1099" s="1" t="s">
        <v>27</v>
      </c>
      <c r="G1099" s="30" t="s">
        <v>2189</v>
      </c>
      <c r="H1099" s="14">
        <v>66725</v>
      </c>
      <c r="I1099" s="14">
        <v>33727</v>
      </c>
      <c r="J1099" s="14">
        <v>0</v>
      </c>
      <c r="K1099" s="14">
        <v>-970</v>
      </c>
      <c r="L1099" s="14">
        <v>-6297</v>
      </c>
      <c r="M1099" s="14">
        <v>-5966</v>
      </c>
      <c r="N1099" s="14">
        <v>183</v>
      </c>
      <c r="O1099" s="14">
        <v>0</v>
      </c>
      <c r="P1099" s="14">
        <v>-33992</v>
      </c>
      <c r="Q1099" s="14">
        <v>184</v>
      </c>
      <c r="R1099" s="14">
        <v>62</v>
      </c>
      <c r="S1099" s="14">
        <v>35453</v>
      </c>
      <c r="T1099" s="14">
        <v>89109</v>
      </c>
    </row>
    <row r="1100" spans="2:20" x14ac:dyDescent="0.25">
      <c r="B1100" s="1">
        <v>5</v>
      </c>
      <c r="C1100" t="s">
        <v>2115</v>
      </c>
      <c r="D1100" s="31">
        <v>2036</v>
      </c>
      <c r="E1100" s="1" t="s">
        <v>2190</v>
      </c>
      <c r="F1100" s="1" t="s">
        <v>27</v>
      </c>
      <c r="G1100" s="30" t="s">
        <v>2191</v>
      </c>
      <c r="H1100" s="14">
        <v>79074</v>
      </c>
      <c r="I1100" s="14">
        <v>39969</v>
      </c>
      <c r="J1100" s="14">
        <v>0</v>
      </c>
      <c r="K1100" s="14">
        <v>-1150</v>
      </c>
      <c r="L1100" s="14">
        <v>-7462</v>
      </c>
      <c r="M1100" s="14">
        <v>-7071</v>
      </c>
      <c r="N1100" s="14">
        <v>217</v>
      </c>
      <c r="O1100" s="14">
        <v>-2</v>
      </c>
      <c r="P1100" s="14">
        <v>-40283</v>
      </c>
      <c r="Q1100" s="14">
        <v>219</v>
      </c>
      <c r="R1100" s="14">
        <v>73</v>
      </c>
      <c r="S1100" s="14">
        <v>41487</v>
      </c>
      <c r="T1100" s="14">
        <v>105071</v>
      </c>
    </row>
    <row r="1101" spans="2:20" x14ac:dyDescent="0.25">
      <c r="B1101" s="1">
        <v>5</v>
      </c>
      <c r="C1101" t="s">
        <v>2115</v>
      </c>
      <c r="D1101" s="31">
        <v>2250</v>
      </c>
      <c r="E1101" s="1" t="s">
        <v>2192</v>
      </c>
      <c r="F1101" s="1" t="s">
        <v>27</v>
      </c>
      <c r="G1101" s="30" t="s">
        <v>2193</v>
      </c>
      <c r="H1101" s="14">
        <v>119489</v>
      </c>
      <c r="I1101" s="14">
        <v>60397</v>
      </c>
      <c r="J1101" s="14">
        <v>0</v>
      </c>
      <c r="K1101" s="14">
        <v>-1737</v>
      </c>
      <c r="L1101" s="14">
        <v>-11276</v>
      </c>
      <c r="M1101" s="14">
        <v>-10684</v>
      </c>
      <c r="N1101" s="14">
        <v>327</v>
      </c>
      <c r="O1101" s="14">
        <v>-2</v>
      </c>
      <c r="P1101" s="14">
        <v>-60871</v>
      </c>
      <c r="Q1101" s="14">
        <v>330</v>
      </c>
      <c r="R1101" s="14">
        <v>111</v>
      </c>
      <c r="S1101" s="14">
        <v>9236</v>
      </c>
      <c r="T1101" s="14">
        <v>105320</v>
      </c>
    </row>
    <row r="1102" spans="2:20" x14ac:dyDescent="0.25">
      <c r="B1102" s="1">
        <v>5</v>
      </c>
      <c r="C1102" t="s">
        <v>2115</v>
      </c>
      <c r="D1102" s="31">
        <v>2054</v>
      </c>
      <c r="E1102" s="1" t="s">
        <v>2194</v>
      </c>
      <c r="F1102" s="1" t="s">
        <v>27</v>
      </c>
      <c r="G1102" s="30" t="s">
        <v>2195</v>
      </c>
      <c r="H1102" s="14">
        <v>198753</v>
      </c>
      <c r="I1102" s="14">
        <v>100463</v>
      </c>
      <c r="J1102" s="14">
        <v>0</v>
      </c>
      <c r="K1102" s="14">
        <v>-2890</v>
      </c>
      <c r="L1102" s="14">
        <v>-18756</v>
      </c>
      <c r="M1102" s="14">
        <v>-17772</v>
      </c>
      <c r="N1102" s="14">
        <v>544</v>
      </c>
      <c r="O1102" s="14">
        <v>-1</v>
      </c>
      <c r="P1102" s="14">
        <v>-101251</v>
      </c>
      <c r="Q1102" s="14">
        <v>549</v>
      </c>
      <c r="R1102" s="14">
        <v>185</v>
      </c>
      <c r="S1102" s="14">
        <v>-186948</v>
      </c>
      <c r="T1102" s="14">
        <v>-27124</v>
      </c>
    </row>
    <row r="1103" spans="2:20" x14ac:dyDescent="0.25">
      <c r="B1103" s="1">
        <v>5</v>
      </c>
      <c r="C1103" t="s">
        <v>2115</v>
      </c>
      <c r="D1103" s="31">
        <v>2240</v>
      </c>
      <c r="E1103" s="1" t="s">
        <v>2196</v>
      </c>
      <c r="F1103" s="1" t="s">
        <v>27</v>
      </c>
      <c r="G1103" s="30" t="s">
        <v>2197</v>
      </c>
      <c r="H1103" s="14">
        <v>55857</v>
      </c>
      <c r="I1103" s="14">
        <v>28234</v>
      </c>
      <c r="J1103" s="14">
        <v>0</v>
      </c>
      <c r="K1103" s="14">
        <v>-812</v>
      </c>
      <c r="L1103" s="14">
        <v>-5271</v>
      </c>
      <c r="M1103" s="14">
        <v>-4995</v>
      </c>
      <c r="N1103" s="14">
        <v>153</v>
      </c>
      <c r="O1103" s="14">
        <v>0</v>
      </c>
      <c r="P1103" s="14">
        <v>-28455</v>
      </c>
      <c r="Q1103" s="14">
        <v>154</v>
      </c>
      <c r="R1103" s="14">
        <v>52</v>
      </c>
      <c r="S1103" s="14">
        <v>2965</v>
      </c>
      <c r="T1103" s="14">
        <v>47882</v>
      </c>
    </row>
    <row r="1104" spans="2:20" x14ac:dyDescent="0.25">
      <c r="B1104" s="1">
        <v>5</v>
      </c>
      <c r="C1104" t="s">
        <v>2115</v>
      </c>
      <c r="D1104" s="31">
        <v>2119</v>
      </c>
      <c r="E1104" s="1" t="s">
        <v>2198</v>
      </c>
      <c r="F1104" s="1" t="s">
        <v>27</v>
      </c>
      <c r="G1104" s="30" t="s">
        <v>2199</v>
      </c>
      <c r="H1104" s="14">
        <v>23873</v>
      </c>
      <c r="I1104" s="14">
        <v>12067</v>
      </c>
      <c r="J1104" s="14">
        <v>0</v>
      </c>
      <c r="K1104" s="14">
        <v>-347</v>
      </c>
      <c r="L1104" s="14">
        <v>-2253</v>
      </c>
      <c r="M1104" s="14">
        <v>-2135</v>
      </c>
      <c r="N1104" s="14">
        <v>65</v>
      </c>
      <c r="O1104" s="14">
        <v>0</v>
      </c>
      <c r="P1104" s="14">
        <v>-12161</v>
      </c>
      <c r="Q1104" s="14">
        <v>66</v>
      </c>
      <c r="R1104" s="14">
        <v>22</v>
      </c>
      <c r="S1104" s="14">
        <v>-2913</v>
      </c>
      <c r="T1104" s="14">
        <v>16284</v>
      </c>
    </row>
    <row r="1105" spans="2:20" x14ac:dyDescent="0.25">
      <c r="B1105" s="1">
        <v>5</v>
      </c>
      <c r="C1105" t="s">
        <v>2115</v>
      </c>
      <c r="D1105" s="31">
        <v>2057</v>
      </c>
      <c r="E1105" s="1" t="s">
        <v>2200</v>
      </c>
      <c r="F1105" s="1" t="s">
        <v>27</v>
      </c>
      <c r="G1105" s="30" t="s">
        <v>2201</v>
      </c>
      <c r="H1105" s="14">
        <v>317335</v>
      </c>
      <c r="I1105" s="14">
        <v>160402</v>
      </c>
      <c r="J1105" s="14">
        <v>0</v>
      </c>
      <c r="K1105" s="14">
        <v>-4614</v>
      </c>
      <c r="L1105" s="14">
        <v>-29946</v>
      </c>
      <c r="M1105" s="14">
        <v>-28375</v>
      </c>
      <c r="N1105" s="14">
        <v>869</v>
      </c>
      <c r="O1105" s="14">
        <v>-3</v>
      </c>
      <c r="P1105" s="14">
        <v>-161660</v>
      </c>
      <c r="Q1105" s="14">
        <v>877</v>
      </c>
      <c r="R1105" s="14">
        <v>295</v>
      </c>
      <c r="S1105" s="14">
        <v>-159461</v>
      </c>
      <c r="T1105" s="14">
        <v>95719</v>
      </c>
    </row>
    <row r="1106" spans="2:20" x14ac:dyDescent="0.25">
      <c r="B1106" s="1">
        <v>5</v>
      </c>
      <c r="C1106" t="s">
        <v>2115</v>
      </c>
      <c r="D1106" s="31">
        <v>2215</v>
      </c>
      <c r="E1106" s="1" t="s">
        <v>2202</v>
      </c>
      <c r="F1106" s="1" t="s">
        <v>27</v>
      </c>
      <c r="G1106" s="30" t="s">
        <v>2203</v>
      </c>
      <c r="H1106" s="14">
        <v>117058</v>
      </c>
      <c r="I1106" s="14">
        <v>59169</v>
      </c>
      <c r="J1106" s="14">
        <v>0</v>
      </c>
      <c r="K1106" s="14">
        <v>-1702</v>
      </c>
      <c r="L1106" s="14">
        <v>-11046</v>
      </c>
      <c r="M1106" s="14">
        <v>-10467</v>
      </c>
      <c r="N1106" s="14">
        <v>321</v>
      </c>
      <c r="O1106" s="14">
        <v>-1</v>
      </c>
      <c r="P1106" s="14">
        <v>-59633</v>
      </c>
      <c r="Q1106" s="14">
        <v>323</v>
      </c>
      <c r="R1106" s="14">
        <v>109</v>
      </c>
      <c r="S1106" s="14">
        <v>29749</v>
      </c>
      <c r="T1106" s="14">
        <v>123880</v>
      </c>
    </row>
    <row r="1107" spans="2:20" x14ac:dyDescent="0.25">
      <c r="B1107" s="1">
        <v>5</v>
      </c>
      <c r="C1107" t="s">
        <v>2115</v>
      </c>
      <c r="D1107" s="31">
        <v>2179</v>
      </c>
      <c r="E1107" s="1" t="s">
        <v>2204</v>
      </c>
      <c r="F1107" s="1" t="s">
        <v>27</v>
      </c>
      <c r="G1107" s="30" t="s">
        <v>2205</v>
      </c>
      <c r="H1107" s="14">
        <v>38391</v>
      </c>
      <c r="I1107" s="14">
        <v>19405</v>
      </c>
      <c r="J1107" s="14">
        <v>0</v>
      </c>
      <c r="K1107" s="14">
        <v>-558</v>
      </c>
      <c r="L1107" s="14">
        <v>-3623</v>
      </c>
      <c r="M1107" s="14">
        <v>-3433</v>
      </c>
      <c r="N1107" s="14">
        <v>105</v>
      </c>
      <c r="O1107" s="14">
        <v>-2</v>
      </c>
      <c r="P1107" s="14">
        <v>-19558</v>
      </c>
      <c r="Q1107" s="14">
        <v>106</v>
      </c>
      <c r="R1107" s="14">
        <v>36</v>
      </c>
      <c r="S1107" s="14">
        <v>-22891</v>
      </c>
      <c r="T1107" s="14">
        <v>7978</v>
      </c>
    </row>
    <row r="1108" spans="2:20" x14ac:dyDescent="0.25">
      <c r="B1108" s="1">
        <v>5</v>
      </c>
      <c r="C1108" t="s">
        <v>2115</v>
      </c>
      <c r="D1108" s="31">
        <v>2336</v>
      </c>
      <c r="E1108" s="1" t="s">
        <v>2206</v>
      </c>
      <c r="F1108" s="1" t="s">
        <v>27</v>
      </c>
      <c r="G1108" s="30" t="s">
        <v>2207</v>
      </c>
      <c r="H1108" s="14">
        <v>58386</v>
      </c>
      <c r="I1108" s="14">
        <v>29512</v>
      </c>
      <c r="J1108" s="14">
        <v>0</v>
      </c>
      <c r="K1108" s="14">
        <v>-849</v>
      </c>
      <c r="L1108" s="14">
        <v>-5510</v>
      </c>
      <c r="M1108" s="14">
        <v>-5221</v>
      </c>
      <c r="N1108" s="14">
        <v>160</v>
      </c>
      <c r="O1108" s="14">
        <v>0</v>
      </c>
      <c r="P1108" s="14">
        <v>-29744</v>
      </c>
      <c r="Q1108" s="14">
        <v>161</v>
      </c>
      <c r="R1108" s="14">
        <v>54</v>
      </c>
      <c r="S1108" s="14">
        <v>42339</v>
      </c>
      <c r="T1108" s="14">
        <v>89288</v>
      </c>
    </row>
    <row r="1109" spans="2:20" x14ac:dyDescent="0.25">
      <c r="B1109" s="1">
        <v>5</v>
      </c>
      <c r="C1109" t="s">
        <v>2115</v>
      </c>
      <c r="D1109" s="31">
        <v>2328</v>
      </c>
      <c r="E1109" s="1" t="s">
        <v>2208</v>
      </c>
      <c r="F1109" s="1" t="s">
        <v>27</v>
      </c>
      <c r="G1109" s="30" t="s">
        <v>2209</v>
      </c>
      <c r="H1109" s="14">
        <v>49083</v>
      </c>
      <c r="I1109" s="14">
        <v>24810</v>
      </c>
      <c r="J1109" s="14">
        <v>0</v>
      </c>
      <c r="K1109" s="14">
        <v>-714</v>
      </c>
      <c r="L1109" s="14">
        <v>-4632</v>
      </c>
      <c r="M1109" s="14">
        <v>-4389</v>
      </c>
      <c r="N1109" s="14">
        <v>134</v>
      </c>
      <c r="O1109" s="14">
        <v>-2</v>
      </c>
      <c r="P1109" s="14">
        <v>-25004</v>
      </c>
      <c r="Q1109" s="14">
        <v>136</v>
      </c>
      <c r="R1109" s="14">
        <v>46</v>
      </c>
      <c r="S1109" s="14">
        <v>21835</v>
      </c>
      <c r="T1109" s="14">
        <v>61303</v>
      </c>
    </row>
    <row r="1110" spans="2:20" x14ac:dyDescent="0.25">
      <c r="B1110" s="1">
        <v>5</v>
      </c>
      <c r="C1110" t="s">
        <v>2115</v>
      </c>
      <c r="D1110" s="31">
        <v>2126</v>
      </c>
      <c r="E1110" s="1" t="s">
        <v>2210</v>
      </c>
      <c r="F1110" s="1" t="s">
        <v>27</v>
      </c>
      <c r="G1110" s="30" t="s">
        <v>2211</v>
      </c>
      <c r="H1110" s="14">
        <v>21139</v>
      </c>
      <c r="I1110" s="14">
        <v>10685</v>
      </c>
      <c r="J1110" s="14">
        <v>0</v>
      </c>
      <c r="K1110" s="14">
        <v>-307</v>
      </c>
      <c r="L1110" s="14">
        <v>-1995</v>
      </c>
      <c r="M1110" s="14">
        <v>-1890</v>
      </c>
      <c r="N1110" s="14">
        <v>58</v>
      </c>
      <c r="O1110" s="14">
        <v>1</v>
      </c>
      <c r="P1110" s="14">
        <v>-10769</v>
      </c>
      <c r="Q1110" s="14">
        <v>58</v>
      </c>
      <c r="R1110" s="14">
        <v>20</v>
      </c>
      <c r="S1110" s="14">
        <v>-2871</v>
      </c>
      <c r="T1110" s="14">
        <v>14129</v>
      </c>
    </row>
    <row r="1111" spans="2:20" x14ac:dyDescent="0.25">
      <c r="B1111" s="1">
        <v>5</v>
      </c>
      <c r="C1111" t="s">
        <v>2115</v>
      </c>
      <c r="D1111" s="31">
        <v>2225</v>
      </c>
      <c r="E1111" s="1" t="s">
        <v>2212</v>
      </c>
      <c r="F1111" s="1" t="s">
        <v>27</v>
      </c>
      <c r="G1111" s="30" t="s">
        <v>2213</v>
      </c>
      <c r="H1111" s="14">
        <v>112005</v>
      </c>
      <c r="I1111" s="14">
        <v>56615</v>
      </c>
      <c r="J1111" s="14">
        <v>0</v>
      </c>
      <c r="K1111" s="14">
        <v>-1629</v>
      </c>
      <c r="L1111" s="14">
        <v>-10570</v>
      </c>
      <c r="M1111" s="14">
        <v>-10015</v>
      </c>
      <c r="N1111" s="14">
        <v>307</v>
      </c>
      <c r="O1111" s="14">
        <v>-1</v>
      </c>
      <c r="P1111" s="14">
        <v>-57059</v>
      </c>
      <c r="Q1111" s="14">
        <v>310</v>
      </c>
      <c r="R1111" s="14">
        <v>104</v>
      </c>
      <c r="S1111" s="14">
        <v>41890</v>
      </c>
      <c r="T1111" s="14">
        <v>131957</v>
      </c>
    </row>
    <row r="1112" spans="2:20" x14ac:dyDescent="0.25">
      <c r="B1112" s="1">
        <v>5</v>
      </c>
      <c r="C1112" t="s">
        <v>2115</v>
      </c>
      <c r="D1112" s="31">
        <v>2321</v>
      </c>
      <c r="E1112" s="1" t="s">
        <v>2214</v>
      </c>
      <c r="F1112" s="1" t="s">
        <v>27</v>
      </c>
      <c r="G1112" s="30" t="s">
        <v>2215</v>
      </c>
      <c r="H1112" s="14">
        <v>48876</v>
      </c>
      <c r="I1112" s="14">
        <v>24705</v>
      </c>
      <c r="J1112" s="14">
        <v>0</v>
      </c>
      <c r="K1112" s="14">
        <v>-711</v>
      </c>
      <c r="L1112" s="14">
        <v>-4612</v>
      </c>
      <c r="M1112" s="14">
        <v>-4370</v>
      </c>
      <c r="N1112" s="14">
        <v>134</v>
      </c>
      <c r="O1112" s="14">
        <v>2</v>
      </c>
      <c r="P1112" s="14">
        <v>-24899</v>
      </c>
      <c r="Q1112" s="14">
        <v>135</v>
      </c>
      <c r="R1112" s="14">
        <v>45</v>
      </c>
      <c r="S1112" s="14">
        <v>13285</v>
      </c>
      <c r="T1112" s="14">
        <v>52590</v>
      </c>
    </row>
    <row r="1113" spans="2:20" x14ac:dyDescent="0.25">
      <c r="B1113" s="1">
        <v>5</v>
      </c>
      <c r="C1113" t="s">
        <v>2115</v>
      </c>
      <c r="D1113" s="31">
        <v>2099</v>
      </c>
      <c r="E1113" s="1" t="s">
        <v>2216</v>
      </c>
      <c r="F1113" s="1" t="s">
        <v>27</v>
      </c>
      <c r="G1113" s="30" t="s">
        <v>2217</v>
      </c>
      <c r="H1113" s="14">
        <v>0</v>
      </c>
      <c r="I1113" s="14">
        <v>0</v>
      </c>
      <c r="J1113" s="14">
        <v>0</v>
      </c>
      <c r="K1113" s="14">
        <v>0</v>
      </c>
      <c r="L1113" s="14">
        <v>0</v>
      </c>
      <c r="M1113" s="14">
        <v>0</v>
      </c>
      <c r="N1113" s="14">
        <v>0</v>
      </c>
      <c r="O1113" s="14">
        <v>0</v>
      </c>
      <c r="P1113" s="14">
        <v>0</v>
      </c>
      <c r="Q1113" s="14">
        <v>0</v>
      </c>
      <c r="R1113" s="14">
        <v>0</v>
      </c>
      <c r="S1113" s="14">
        <v>0</v>
      </c>
      <c r="T1113" s="14">
        <v>0</v>
      </c>
    </row>
    <row r="1114" spans="2:20" x14ac:dyDescent="0.25">
      <c r="B1114" s="1">
        <v>5</v>
      </c>
      <c r="C1114" t="s">
        <v>2115</v>
      </c>
      <c r="D1114" s="31">
        <v>2107</v>
      </c>
      <c r="E1114" s="1" t="s">
        <v>2218</v>
      </c>
      <c r="F1114" s="1" t="s">
        <v>27</v>
      </c>
      <c r="G1114" s="30" t="s">
        <v>2219</v>
      </c>
      <c r="H1114" s="14">
        <v>576799</v>
      </c>
      <c r="I1114" s="14">
        <v>291553</v>
      </c>
      <c r="J1114" s="14">
        <v>0</v>
      </c>
      <c r="K1114" s="14">
        <v>-8386</v>
      </c>
      <c r="L1114" s="14">
        <v>-54431</v>
      </c>
      <c r="M1114" s="14">
        <v>-51576</v>
      </c>
      <c r="N1114" s="14">
        <v>1580</v>
      </c>
      <c r="O1114" s="14">
        <v>-5</v>
      </c>
      <c r="P1114" s="14">
        <v>-293839</v>
      </c>
      <c r="Q1114" s="14">
        <v>1594</v>
      </c>
      <c r="R1114" s="14">
        <v>536</v>
      </c>
      <c r="S1114" s="14">
        <v>130253</v>
      </c>
      <c r="T1114" s="14">
        <v>594078</v>
      </c>
    </row>
    <row r="1115" spans="2:20" x14ac:dyDescent="0.25">
      <c r="B1115" s="1">
        <v>5</v>
      </c>
      <c r="C1115" t="s">
        <v>2115</v>
      </c>
      <c r="D1115" s="31">
        <v>2317</v>
      </c>
      <c r="E1115" s="1" t="s">
        <v>2220</v>
      </c>
      <c r="F1115" s="1" t="s">
        <v>27</v>
      </c>
      <c r="G1115" s="30" t="s">
        <v>2221</v>
      </c>
      <c r="H1115" s="14">
        <v>0</v>
      </c>
      <c r="I1115" s="14">
        <v>0</v>
      </c>
      <c r="J1115" s="14">
        <v>0</v>
      </c>
      <c r="K1115" s="14">
        <v>0</v>
      </c>
      <c r="L1115" s="14">
        <v>0</v>
      </c>
      <c r="M1115" s="14">
        <v>0</v>
      </c>
      <c r="N1115" s="14">
        <v>0</v>
      </c>
      <c r="O1115" s="14">
        <v>0</v>
      </c>
      <c r="P1115" s="14">
        <v>0</v>
      </c>
      <c r="Q1115" s="14">
        <v>0</v>
      </c>
      <c r="R1115" s="14">
        <v>0</v>
      </c>
      <c r="S1115" s="14">
        <v>0</v>
      </c>
      <c r="T1115" s="14">
        <v>0</v>
      </c>
    </row>
    <row r="1116" spans="2:20" x14ac:dyDescent="0.25">
      <c r="B1116" s="1">
        <v>5</v>
      </c>
      <c r="C1116" t="s">
        <v>2115</v>
      </c>
      <c r="D1116" s="31">
        <v>2198</v>
      </c>
      <c r="E1116" s="1" t="s">
        <v>2222</v>
      </c>
      <c r="F1116" s="1" t="s">
        <v>27</v>
      </c>
      <c r="G1116" s="30" t="s">
        <v>2223</v>
      </c>
      <c r="H1116" s="14">
        <v>150393</v>
      </c>
      <c r="I1116" s="14">
        <v>76019</v>
      </c>
      <c r="J1116" s="14">
        <v>0</v>
      </c>
      <c r="K1116" s="14">
        <v>-2187</v>
      </c>
      <c r="L1116" s="14">
        <v>-14192</v>
      </c>
      <c r="M1116" s="14">
        <v>-13448</v>
      </c>
      <c r="N1116" s="14">
        <v>412</v>
      </c>
      <c r="O1116" s="14">
        <v>-2</v>
      </c>
      <c r="P1116" s="14">
        <v>-76615</v>
      </c>
      <c r="Q1116" s="14">
        <v>416</v>
      </c>
      <c r="R1116" s="14">
        <v>140</v>
      </c>
      <c r="S1116" s="14">
        <v>53548</v>
      </c>
      <c r="T1116" s="14">
        <v>174484</v>
      </c>
    </row>
    <row r="1117" spans="2:20" x14ac:dyDescent="0.25">
      <c r="B1117" s="1">
        <v>5</v>
      </c>
      <c r="C1117" t="s">
        <v>2115</v>
      </c>
      <c r="D1117" s="31">
        <v>2112</v>
      </c>
      <c r="E1117" s="1" t="s">
        <v>2224</v>
      </c>
      <c r="F1117" s="1" t="s">
        <v>27</v>
      </c>
      <c r="G1117" s="30" t="s">
        <v>2225</v>
      </c>
      <c r="H1117" s="14">
        <v>77227</v>
      </c>
      <c r="I1117" s="14">
        <v>39036</v>
      </c>
      <c r="J1117" s="14">
        <v>0</v>
      </c>
      <c r="K1117" s="14">
        <v>-1123</v>
      </c>
      <c r="L1117" s="14">
        <v>-7288</v>
      </c>
      <c r="M1117" s="14">
        <v>-6905</v>
      </c>
      <c r="N1117" s="14">
        <v>212</v>
      </c>
      <c r="O1117" s="14">
        <v>0</v>
      </c>
      <c r="P1117" s="14">
        <v>-39342</v>
      </c>
      <c r="Q1117" s="14">
        <v>213</v>
      </c>
      <c r="R1117" s="14">
        <v>72</v>
      </c>
      <c r="S1117" s="14">
        <v>1994</v>
      </c>
      <c r="T1117" s="14">
        <v>64096</v>
      </c>
    </row>
    <row r="1118" spans="2:20" x14ac:dyDescent="0.25">
      <c r="B1118" s="1">
        <v>5</v>
      </c>
      <c r="C1118" t="s">
        <v>2115</v>
      </c>
      <c r="D1118" s="31">
        <v>2208</v>
      </c>
      <c r="E1118" s="1" t="s">
        <v>2226</v>
      </c>
      <c r="F1118" s="1" t="s">
        <v>27</v>
      </c>
      <c r="G1118" s="30" t="s">
        <v>2227</v>
      </c>
      <c r="H1118" s="14">
        <v>105890</v>
      </c>
      <c r="I1118" s="14">
        <v>53524</v>
      </c>
      <c r="J1118" s="14">
        <v>0</v>
      </c>
      <c r="K1118" s="14">
        <v>-1540</v>
      </c>
      <c r="L1118" s="14">
        <v>-9993</v>
      </c>
      <c r="M1118" s="14">
        <v>-9468</v>
      </c>
      <c r="N1118" s="14">
        <v>290</v>
      </c>
      <c r="O1118" s="14">
        <v>1</v>
      </c>
      <c r="P1118" s="14">
        <v>-53944</v>
      </c>
      <c r="Q1118" s="14">
        <v>293</v>
      </c>
      <c r="R1118" s="14">
        <v>98</v>
      </c>
      <c r="S1118" s="14">
        <v>12979</v>
      </c>
      <c r="T1118" s="14">
        <v>98130</v>
      </c>
    </row>
    <row r="1119" spans="2:20" x14ac:dyDescent="0.25">
      <c r="B1119" s="1">
        <v>5</v>
      </c>
      <c r="C1119" t="s">
        <v>2115</v>
      </c>
      <c r="D1119" s="31">
        <v>2042</v>
      </c>
      <c r="E1119" s="1" t="s">
        <v>2228</v>
      </c>
      <c r="F1119" s="1" t="s">
        <v>27</v>
      </c>
      <c r="G1119" s="30" t="s">
        <v>2229</v>
      </c>
      <c r="H1119" s="14">
        <v>134272</v>
      </c>
      <c r="I1119" s="14">
        <v>67870</v>
      </c>
      <c r="J1119" s="14">
        <v>0</v>
      </c>
      <c r="K1119" s="14">
        <v>-1952</v>
      </c>
      <c r="L1119" s="14">
        <v>-12671</v>
      </c>
      <c r="M1119" s="14">
        <v>-12006</v>
      </c>
      <c r="N1119" s="14">
        <v>368</v>
      </c>
      <c r="O1119" s="14">
        <v>0</v>
      </c>
      <c r="P1119" s="14">
        <v>-68402</v>
      </c>
      <c r="Q1119" s="14">
        <v>371</v>
      </c>
      <c r="R1119" s="14">
        <v>125</v>
      </c>
      <c r="S1119" s="14">
        <v>-58721</v>
      </c>
      <c r="T1119" s="14">
        <v>49254</v>
      </c>
    </row>
    <row r="1120" spans="2:20" x14ac:dyDescent="0.25">
      <c r="B1120" s="1">
        <v>5</v>
      </c>
      <c r="C1120" t="s">
        <v>2115</v>
      </c>
      <c r="D1120" s="31">
        <v>2032</v>
      </c>
      <c r="E1120" s="1" t="s">
        <v>2230</v>
      </c>
      <c r="F1120" s="1" t="s">
        <v>27</v>
      </c>
      <c r="G1120" s="30" t="s">
        <v>2231</v>
      </c>
      <c r="H1120" s="14">
        <v>317372</v>
      </c>
      <c r="I1120" s="14">
        <v>160421</v>
      </c>
      <c r="J1120" s="14">
        <v>0</v>
      </c>
      <c r="K1120" s="14">
        <v>-4614</v>
      </c>
      <c r="L1120" s="14">
        <v>-29949</v>
      </c>
      <c r="M1120" s="14">
        <v>-28378</v>
      </c>
      <c r="N1120" s="14">
        <v>869</v>
      </c>
      <c r="O1120" s="14">
        <v>-2</v>
      </c>
      <c r="P1120" s="14">
        <v>-161679</v>
      </c>
      <c r="Q1120" s="14">
        <v>877</v>
      </c>
      <c r="R1120" s="14">
        <v>295</v>
      </c>
      <c r="S1120" s="14">
        <v>232538</v>
      </c>
      <c r="T1120" s="14">
        <v>487750</v>
      </c>
    </row>
    <row r="1121" spans="2:20" x14ac:dyDescent="0.25">
      <c r="B1121" s="1">
        <v>5</v>
      </c>
      <c r="C1121" t="s">
        <v>2115</v>
      </c>
      <c r="D1121" s="31">
        <v>2234</v>
      </c>
      <c r="E1121" s="1" t="s">
        <v>2232</v>
      </c>
      <c r="F1121" s="1" t="s">
        <v>27</v>
      </c>
      <c r="G1121" s="30" t="s">
        <v>2233</v>
      </c>
      <c r="H1121" s="14">
        <v>348983</v>
      </c>
      <c r="I1121" s="14">
        <v>176399</v>
      </c>
      <c r="J1121" s="14">
        <v>0</v>
      </c>
      <c r="K1121" s="14">
        <v>-5074</v>
      </c>
      <c r="L1121" s="14">
        <v>-32932</v>
      </c>
      <c r="M1121" s="14">
        <v>-31205</v>
      </c>
      <c r="N1121" s="14">
        <v>956</v>
      </c>
      <c r="O1121" s="14">
        <v>-1</v>
      </c>
      <c r="P1121" s="14">
        <v>-177783</v>
      </c>
      <c r="Q1121" s="14">
        <v>964</v>
      </c>
      <c r="R1121" s="14">
        <v>324</v>
      </c>
      <c r="S1121" s="14">
        <v>-46950</v>
      </c>
      <c r="T1121" s="14">
        <v>233681</v>
      </c>
    </row>
    <row r="1122" spans="2:20" x14ac:dyDescent="0.25">
      <c r="B1122" s="1">
        <v>5</v>
      </c>
      <c r="C1122" t="s">
        <v>2115</v>
      </c>
      <c r="D1122" s="31">
        <v>2349</v>
      </c>
      <c r="E1122" s="1" t="s">
        <v>2234</v>
      </c>
      <c r="F1122" s="1" t="s">
        <v>27</v>
      </c>
      <c r="G1122" s="30" t="s">
        <v>2235</v>
      </c>
      <c r="H1122" s="14">
        <v>69061</v>
      </c>
      <c r="I1122" s="14">
        <v>34908</v>
      </c>
      <c r="J1122" s="14">
        <v>0</v>
      </c>
      <c r="K1122" s="14">
        <v>-1004</v>
      </c>
      <c r="L1122" s="14">
        <v>-6517</v>
      </c>
      <c r="M1122" s="14">
        <v>-6175</v>
      </c>
      <c r="N1122" s="14">
        <v>189</v>
      </c>
      <c r="O1122" s="14">
        <v>0</v>
      </c>
      <c r="P1122" s="14">
        <v>-35182</v>
      </c>
      <c r="Q1122" s="14">
        <v>191</v>
      </c>
      <c r="R1122" s="14">
        <v>64</v>
      </c>
      <c r="S1122" s="14">
        <v>13588</v>
      </c>
      <c r="T1122" s="14">
        <v>69123</v>
      </c>
    </row>
    <row r="1123" spans="2:20" x14ac:dyDescent="0.25">
      <c r="B1123" s="1">
        <v>5</v>
      </c>
      <c r="C1123" t="s">
        <v>2115</v>
      </c>
      <c r="D1123" s="31">
        <v>2333</v>
      </c>
      <c r="E1123" s="1" t="s">
        <v>2236</v>
      </c>
      <c r="F1123" s="1" t="s">
        <v>27</v>
      </c>
      <c r="G1123" s="30" t="s">
        <v>2237</v>
      </c>
      <c r="H1123" s="14">
        <v>659133</v>
      </c>
      <c r="I1123" s="14">
        <v>333169</v>
      </c>
      <c r="J1123" s="14">
        <v>0</v>
      </c>
      <c r="K1123" s="14">
        <v>-9584</v>
      </c>
      <c r="L1123" s="14">
        <v>-62200</v>
      </c>
      <c r="M1123" s="14">
        <v>-58938</v>
      </c>
      <c r="N1123" s="14">
        <v>1805</v>
      </c>
      <c r="O1123" s="14">
        <v>-4</v>
      </c>
      <c r="P1123" s="14">
        <v>-335783</v>
      </c>
      <c r="Q1123" s="14">
        <v>1821</v>
      </c>
      <c r="R1123" s="14">
        <v>612</v>
      </c>
      <c r="S1123" s="14">
        <v>413837</v>
      </c>
      <c r="T1123" s="14">
        <v>943868</v>
      </c>
    </row>
    <row r="1124" spans="2:20" x14ac:dyDescent="0.25">
      <c r="B1124" s="1">
        <v>5</v>
      </c>
      <c r="C1124" t="s">
        <v>2115</v>
      </c>
      <c r="D1124" s="31">
        <v>2059</v>
      </c>
      <c r="E1124" s="1" t="s">
        <v>2238</v>
      </c>
      <c r="F1124" s="1" t="s">
        <v>27</v>
      </c>
      <c r="G1124" s="30" t="s">
        <v>2239</v>
      </c>
      <c r="H1124" s="14">
        <v>141276</v>
      </c>
      <c r="I1124" s="14">
        <v>71410</v>
      </c>
      <c r="J1124" s="14">
        <v>0</v>
      </c>
      <c r="K1124" s="14">
        <v>-2054</v>
      </c>
      <c r="L1124" s="14">
        <v>-13332</v>
      </c>
      <c r="M1124" s="14">
        <v>-12632</v>
      </c>
      <c r="N1124" s="14">
        <v>387</v>
      </c>
      <c r="O1124" s="14">
        <v>0</v>
      </c>
      <c r="P1124" s="14">
        <v>-71971</v>
      </c>
      <c r="Q1124" s="14">
        <v>390</v>
      </c>
      <c r="R1124" s="14">
        <v>131</v>
      </c>
      <c r="S1124" s="14">
        <v>-55006</v>
      </c>
      <c r="T1124" s="14">
        <v>58599</v>
      </c>
    </row>
    <row r="1125" spans="2:20" x14ac:dyDescent="0.25">
      <c r="B1125" s="1">
        <v>5</v>
      </c>
      <c r="C1125" t="s">
        <v>2115</v>
      </c>
      <c r="D1125" s="31">
        <v>2272</v>
      </c>
      <c r="E1125" s="1" t="s">
        <v>2240</v>
      </c>
      <c r="F1125" s="1" t="s">
        <v>27</v>
      </c>
      <c r="G1125" s="30" t="s">
        <v>2241</v>
      </c>
      <c r="H1125" s="14">
        <v>957067</v>
      </c>
      <c r="I1125" s="14">
        <v>483765</v>
      </c>
      <c r="J1125" s="14">
        <v>0</v>
      </c>
      <c r="K1125" s="14">
        <v>-13915</v>
      </c>
      <c r="L1125" s="14">
        <v>-90316</v>
      </c>
      <c r="M1125" s="14">
        <v>-85578</v>
      </c>
      <c r="N1125" s="14">
        <v>2621</v>
      </c>
      <c r="O1125" s="14">
        <v>-9</v>
      </c>
      <c r="P1125" s="14">
        <v>-487559</v>
      </c>
      <c r="Q1125" s="14">
        <v>2645</v>
      </c>
      <c r="R1125" s="14">
        <v>889</v>
      </c>
      <c r="S1125" s="14">
        <v>350353</v>
      </c>
      <c r="T1125" s="14">
        <v>1119963</v>
      </c>
    </row>
    <row r="1126" spans="2:20" x14ac:dyDescent="0.25">
      <c r="B1126" s="1">
        <v>5</v>
      </c>
      <c r="C1126" t="s">
        <v>2115</v>
      </c>
      <c r="D1126" s="31">
        <v>2293</v>
      </c>
      <c r="E1126" s="1" t="s">
        <v>2242</v>
      </c>
      <c r="F1126" s="1" t="s">
        <v>27</v>
      </c>
      <c r="G1126" s="30" t="s">
        <v>2243</v>
      </c>
      <c r="H1126" s="14">
        <v>669886</v>
      </c>
      <c r="I1126" s="14">
        <v>338605</v>
      </c>
      <c r="J1126" s="14">
        <v>0</v>
      </c>
      <c r="K1126" s="14">
        <v>-9740</v>
      </c>
      <c r="L1126" s="14">
        <v>-63215</v>
      </c>
      <c r="M1126" s="14">
        <v>-59899</v>
      </c>
      <c r="N1126" s="14">
        <v>1835</v>
      </c>
      <c r="O1126" s="14">
        <v>-4</v>
      </c>
      <c r="P1126" s="14">
        <v>-341261</v>
      </c>
      <c r="Q1126" s="14">
        <v>1851</v>
      </c>
      <c r="R1126" s="14">
        <v>622</v>
      </c>
      <c r="S1126" s="14">
        <v>100190</v>
      </c>
      <c r="T1126" s="14">
        <v>638870</v>
      </c>
    </row>
    <row r="1127" spans="2:20" x14ac:dyDescent="0.25">
      <c r="B1127" s="1">
        <v>5</v>
      </c>
      <c r="C1127" t="s">
        <v>2115</v>
      </c>
      <c r="D1127" s="31">
        <v>2228</v>
      </c>
      <c r="E1127" s="1" t="s">
        <v>2244</v>
      </c>
      <c r="F1127" s="1" t="s">
        <v>27</v>
      </c>
      <c r="G1127" s="30" t="s">
        <v>2245</v>
      </c>
      <c r="H1127" s="14">
        <v>740098</v>
      </c>
      <c r="I1127" s="14">
        <v>374095</v>
      </c>
      <c r="J1127" s="14">
        <v>0</v>
      </c>
      <c r="K1127" s="14">
        <v>-10761</v>
      </c>
      <c r="L1127" s="14">
        <v>-69841</v>
      </c>
      <c r="M1127" s="14">
        <v>-66177</v>
      </c>
      <c r="N1127" s="14">
        <v>2027</v>
      </c>
      <c r="O1127" s="14">
        <v>-5</v>
      </c>
      <c r="P1127" s="14">
        <v>-377029</v>
      </c>
      <c r="Q1127" s="14">
        <v>2045</v>
      </c>
      <c r="R1127" s="14">
        <v>687</v>
      </c>
      <c r="S1127" s="14">
        <v>193897</v>
      </c>
      <c r="T1127" s="14">
        <v>789036</v>
      </c>
    </row>
    <row r="1128" spans="2:20" x14ac:dyDescent="0.25">
      <c r="B1128" s="1">
        <v>5</v>
      </c>
      <c r="C1128" t="s">
        <v>2115</v>
      </c>
      <c r="D1128" s="31">
        <v>2270</v>
      </c>
      <c r="E1128" s="1" t="s">
        <v>2246</v>
      </c>
      <c r="F1128" s="1" t="s">
        <v>27</v>
      </c>
      <c r="G1128" s="30" t="s">
        <v>2247</v>
      </c>
      <c r="H1128" s="14">
        <v>716558</v>
      </c>
      <c r="I1128" s="14">
        <v>362196</v>
      </c>
      <c r="J1128" s="14">
        <v>0</v>
      </c>
      <c r="K1128" s="14">
        <v>-10418</v>
      </c>
      <c r="L1128" s="14">
        <v>-67619</v>
      </c>
      <c r="M1128" s="14">
        <v>-64072</v>
      </c>
      <c r="N1128" s="14">
        <v>1963</v>
      </c>
      <c r="O1128" s="14">
        <v>-5</v>
      </c>
      <c r="P1128" s="14">
        <v>-365037</v>
      </c>
      <c r="Q1128" s="14">
        <v>1980</v>
      </c>
      <c r="R1128" s="14">
        <v>666</v>
      </c>
      <c r="S1128" s="14">
        <v>155232</v>
      </c>
      <c r="T1128" s="14">
        <v>731444</v>
      </c>
    </row>
    <row r="1129" spans="2:20" x14ac:dyDescent="0.25">
      <c r="B1129" s="1">
        <v>5</v>
      </c>
      <c r="C1129" t="s">
        <v>2115</v>
      </c>
      <c r="D1129" s="31">
        <v>2181</v>
      </c>
      <c r="E1129" s="1" t="s">
        <v>2248</v>
      </c>
      <c r="F1129" s="1" t="s">
        <v>27</v>
      </c>
      <c r="G1129" s="30" t="s">
        <v>2249</v>
      </c>
      <c r="H1129" s="14">
        <v>1013324</v>
      </c>
      <c r="I1129" s="14">
        <v>512201</v>
      </c>
      <c r="J1129" s="14">
        <v>0</v>
      </c>
      <c r="K1129" s="14">
        <v>-14733</v>
      </c>
      <c r="L1129" s="14">
        <v>-95624</v>
      </c>
      <c r="M1129" s="14">
        <v>-90608</v>
      </c>
      <c r="N1129" s="14">
        <v>2776</v>
      </c>
      <c r="O1129" s="14">
        <v>-7</v>
      </c>
      <c r="P1129" s="14">
        <v>-516219</v>
      </c>
      <c r="Q1129" s="14">
        <v>2800</v>
      </c>
      <c r="R1129" s="14">
        <v>941</v>
      </c>
      <c r="S1129" s="14">
        <v>166886</v>
      </c>
      <c r="T1129" s="14">
        <v>981737</v>
      </c>
    </row>
    <row r="1130" spans="2:20" x14ac:dyDescent="0.25">
      <c r="B1130" s="1">
        <v>5</v>
      </c>
      <c r="C1130" t="s">
        <v>2115</v>
      </c>
      <c r="D1130" s="31">
        <v>2268</v>
      </c>
      <c r="E1130" s="1" t="s">
        <v>2250</v>
      </c>
      <c r="F1130" s="1" t="s">
        <v>27</v>
      </c>
      <c r="G1130" s="30" t="s">
        <v>2251</v>
      </c>
      <c r="H1130" s="14">
        <v>868951</v>
      </c>
      <c r="I1130" s="14">
        <v>439225</v>
      </c>
      <c r="J1130" s="14">
        <v>0</v>
      </c>
      <c r="K1130" s="14">
        <v>-12634</v>
      </c>
      <c r="L1130" s="14">
        <v>-82000</v>
      </c>
      <c r="M1130" s="14">
        <v>-77699</v>
      </c>
      <c r="N1130" s="14">
        <v>2380</v>
      </c>
      <c r="O1130" s="14">
        <v>-6</v>
      </c>
      <c r="P1130" s="14">
        <v>-442671</v>
      </c>
      <c r="Q1130" s="14">
        <v>2401</v>
      </c>
      <c r="R1130" s="14">
        <v>807</v>
      </c>
      <c r="S1130" s="14">
        <v>230455</v>
      </c>
      <c r="T1130" s="14">
        <v>929209</v>
      </c>
    </row>
    <row r="1131" spans="2:20" x14ac:dyDescent="0.25">
      <c r="B1131" s="1">
        <v>5</v>
      </c>
      <c r="C1131" t="s">
        <v>2115</v>
      </c>
      <c r="D1131" s="31">
        <v>2283</v>
      </c>
      <c r="E1131" s="1" t="s">
        <v>2252</v>
      </c>
      <c r="F1131" s="1" t="s">
        <v>27</v>
      </c>
      <c r="G1131" s="30" t="s">
        <v>2253</v>
      </c>
      <c r="H1131" s="14">
        <v>1558547</v>
      </c>
      <c r="I1131" s="14">
        <v>787793</v>
      </c>
      <c r="J1131" s="14">
        <v>0</v>
      </c>
      <c r="K1131" s="14">
        <v>-22661</v>
      </c>
      <c r="L1131" s="14">
        <v>-147075</v>
      </c>
      <c r="M1131" s="14">
        <v>-139360</v>
      </c>
      <c r="N1131" s="14">
        <v>4269</v>
      </c>
      <c r="O1131" s="14">
        <v>-12</v>
      </c>
      <c r="P1131" s="14">
        <v>-793972</v>
      </c>
      <c r="Q1131" s="14">
        <v>4307</v>
      </c>
      <c r="R1131" s="14">
        <v>1448</v>
      </c>
      <c r="S1131" s="14">
        <v>-114025</v>
      </c>
      <c r="T1131" s="14">
        <v>1139259</v>
      </c>
    </row>
    <row r="1132" spans="2:20" x14ac:dyDescent="0.25">
      <c r="B1132" s="1">
        <v>5</v>
      </c>
      <c r="C1132" t="s">
        <v>2115</v>
      </c>
      <c r="D1132" s="31">
        <v>2303</v>
      </c>
      <c r="E1132" s="1" t="s">
        <v>2254</v>
      </c>
      <c r="F1132" s="1" t="s">
        <v>27</v>
      </c>
      <c r="G1132" s="30" t="s">
        <v>2255</v>
      </c>
      <c r="H1132" s="14">
        <v>14481</v>
      </c>
      <c r="I1132" s="14">
        <v>7320</v>
      </c>
      <c r="J1132" s="14">
        <v>0</v>
      </c>
      <c r="K1132" s="14">
        <v>-211</v>
      </c>
      <c r="L1132" s="14">
        <v>-1367</v>
      </c>
      <c r="M1132" s="14">
        <v>-1295</v>
      </c>
      <c r="N1132" s="14">
        <v>40</v>
      </c>
      <c r="O1132" s="14">
        <v>2</v>
      </c>
      <c r="P1132" s="14">
        <v>-7377</v>
      </c>
      <c r="Q1132" s="14">
        <v>40</v>
      </c>
      <c r="R1132" s="14">
        <v>13</v>
      </c>
      <c r="S1132" s="14">
        <v>-3630</v>
      </c>
      <c r="T1132" s="14">
        <v>8016</v>
      </c>
    </row>
    <row r="1133" spans="2:20" x14ac:dyDescent="0.25">
      <c r="B1133" s="1">
        <v>5</v>
      </c>
      <c r="C1133" t="s">
        <v>2115</v>
      </c>
      <c r="D1133" s="31">
        <v>2342</v>
      </c>
      <c r="E1133" s="1" t="s">
        <v>2256</v>
      </c>
      <c r="F1133" s="1" t="s">
        <v>27</v>
      </c>
      <c r="G1133" s="30" t="s">
        <v>2257</v>
      </c>
      <c r="H1133" s="14">
        <v>226438</v>
      </c>
      <c r="I1133" s="14">
        <v>114457</v>
      </c>
      <c r="J1133" s="14">
        <v>0</v>
      </c>
      <c r="K1133" s="14">
        <v>-3292</v>
      </c>
      <c r="L1133" s="14">
        <v>-21368</v>
      </c>
      <c r="M1133" s="14">
        <v>-20247</v>
      </c>
      <c r="N1133" s="14">
        <v>620</v>
      </c>
      <c r="O1133" s="14">
        <v>0</v>
      </c>
      <c r="P1133" s="14">
        <v>-115355</v>
      </c>
      <c r="Q1133" s="14">
        <v>626</v>
      </c>
      <c r="R1133" s="14">
        <v>210</v>
      </c>
      <c r="S1133" s="14">
        <v>72613</v>
      </c>
      <c r="T1133" s="14">
        <v>254702</v>
      </c>
    </row>
    <row r="1134" spans="2:20" x14ac:dyDescent="0.25">
      <c r="B1134" s="1">
        <v>5</v>
      </c>
      <c r="C1134" t="s">
        <v>2115</v>
      </c>
      <c r="D1134" s="31">
        <v>2226</v>
      </c>
      <c r="E1134" s="1" t="s">
        <v>2258</v>
      </c>
      <c r="F1134" s="1" t="s">
        <v>27</v>
      </c>
      <c r="G1134" s="30" t="s">
        <v>2259</v>
      </c>
      <c r="H1134" s="14">
        <v>301791</v>
      </c>
      <c r="I1134" s="14">
        <v>152545</v>
      </c>
      <c r="J1134" s="14">
        <v>0</v>
      </c>
      <c r="K1134" s="14">
        <v>-4388</v>
      </c>
      <c r="L1134" s="14">
        <v>-28479</v>
      </c>
      <c r="M1134" s="14">
        <v>-26985</v>
      </c>
      <c r="N1134" s="14">
        <v>827</v>
      </c>
      <c r="O1134" s="14">
        <v>0</v>
      </c>
      <c r="P1134" s="14">
        <v>-153742</v>
      </c>
      <c r="Q1134" s="14">
        <v>834</v>
      </c>
      <c r="R1134" s="14">
        <v>280</v>
      </c>
      <c r="S1134" s="14">
        <v>-186254</v>
      </c>
      <c r="T1134" s="14">
        <v>56429</v>
      </c>
    </row>
    <row r="1135" spans="2:20" x14ac:dyDescent="0.25">
      <c r="B1135" s="1">
        <v>5</v>
      </c>
      <c r="C1135" t="s">
        <v>2115</v>
      </c>
      <c r="D1135" s="31">
        <v>2101</v>
      </c>
      <c r="E1135" s="1" t="s">
        <v>2260</v>
      </c>
      <c r="F1135" s="1" t="s">
        <v>27</v>
      </c>
      <c r="G1135" s="30" t="s">
        <v>2261</v>
      </c>
      <c r="H1135" s="14">
        <v>30252</v>
      </c>
      <c r="I1135" s="14">
        <v>15292</v>
      </c>
      <c r="J1135" s="14">
        <v>0</v>
      </c>
      <c r="K1135" s="14">
        <v>-440</v>
      </c>
      <c r="L1135" s="14">
        <v>-2855</v>
      </c>
      <c r="M1135" s="14">
        <v>-2705</v>
      </c>
      <c r="N1135" s="14">
        <v>83</v>
      </c>
      <c r="O1135" s="14">
        <v>0</v>
      </c>
      <c r="P1135" s="14">
        <v>-15412</v>
      </c>
      <c r="Q1135" s="14">
        <v>84</v>
      </c>
      <c r="R1135" s="14">
        <v>28</v>
      </c>
      <c r="S1135" s="14">
        <v>-8708</v>
      </c>
      <c r="T1135" s="14">
        <v>15619</v>
      </c>
    </row>
    <row r="1136" spans="2:20" x14ac:dyDescent="0.25">
      <c r="B1136" s="1">
        <v>5</v>
      </c>
      <c r="C1136" t="s">
        <v>2115</v>
      </c>
      <c r="D1136" s="31">
        <v>2184</v>
      </c>
      <c r="E1136" s="1" t="s">
        <v>2262</v>
      </c>
      <c r="F1136" s="1" t="s">
        <v>27</v>
      </c>
      <c r="G1136" s="30" t="s">
        <v>2263</v>
      </c>
      <c r="H1136" s="14">
        <v>9488421</v>
      </c>
      <c r="I1136" s="14">
        <v>4796077</v>
      </c>
      <c r="J1136" s="14">
        <v>0</v>
      </c>
      <c r="K1136" s="14">
        <v>-137958</v>
      </c>
      <c r="L1136" s="14">
        <v>-895394</v>
      </c>
      <c r="M1136" s="14">
        <v>-848424</v>
      </c>
      <c r="N1136" s="14">
        <v>25989</v>
      </c>
      <c r="O1136" s="14">
        <v>-67</v>
      </c>
      <c r="P1136" s="14">
        <v>-4833696</v>
      </c>
      <c r="Q1136" s="14">
        <v>26221</v>
      </c>
      <c r="R1136" s="14">
        <v>8814</v>
      </c>
      <c r="S1136" s="14">
        <v>1524470</v>
      </c>
      <c r="T1136" s="14">
        <v>9154453</v>
      </c>
    </row>
    <row r="1137" spans="2:20" x14ac:dyDescent="0.25">
      <c r="B1137" s="1">
        <v>5</v>
      </c>
      <c r="C1137" t="s">
        <v>2115</v>
      </c>
      <c r="D1137" s="31">
        <v>2190</v>
      </c>
      <c r="E1137" s="1" t="s">
        <v>2264</v>
      </c>
      <c r="F1137" s="1" t="s">
        <v>27</v>
      </c>
      <c r="G1137" s="30" t="s">
        <v>2265</v>
      </c>
      <c r="H1137" s="14">
        <v>312442</v>
      </c>
      <c r="I1137" s="14">
        <v>157929</v>
      </c>
      <c r="J1137" s="14">
        <v>0</v>
      </c>
      <c r="K1137" s="14">
        <v>-4543</v>
      </c>
      <c r="L1137" s="14">
        <v>-29484</v>
      </c>
      <c r="M1137" s="14">
        <v>-27938</v>
      </c>
      <c r="N1137" s="14">
        <v>856</v>
      </c>
      <c r="O1137" s="14">
        <v>-1</v>
      </c>
      <c r="P1137" s="14">
        <v>-159168</v>
      </c>
      <c r="Q1137" s="14">
        <v>863</v>
      </c>
      <c r="R1137" s="14">
        <v>290</v>
      </c>
      <c r="S1137" s="14">
        <v>17602</v>
      </c>
      <c r="T1137" s="14">
        <v>268848</v>
      </c>
    </row>
    <row r="1138" spans="2:20" x14ac:dyDescent="0.25">
      <c r="B1138" s="1">
        <v>5</v>
      </c>
      <c r="C1138" t="s">
        <v>2115</v>
      </c>
      <c r="D1138" s="31">
        <v>2325</v>
      </c>
      <c r="E1138" s="1" t="s">
        <v>2266</v>
      </c>
      <c r="F1138" s="1" t="s">
        <v>27</v>
      </c>
      <c r="G1138" s="30" t="s">
        <v>2267</v>
      </c>
      <c r="H1138" s="14">
        <v>2848580</v>
      </c>
      <c r="I1138" s="14">
        <v>1439861</v>
      </c>
      <c r="J1138" s="14">
        <v>0</v>
      </c>
      <c r="K1138" s="14">
        <v>-41417</v>
      </c>
      <c r="L1138" s="14">
        <v>-268812</v>
      </c>
      <c r="M1138" s="14">
        <v>-254711</v>
      </c>
      <c r="N1138" s="14">
        <v>7802</v>
      </c>
      <c r="O1138" s="14">
        <v>-19</v>
      </c>
      <c r="P1138" s="14">
        <v>-1451155</v>
      </c>
      <c r="Q1138" s="14">
        <v>7872</v>
      </c>
      <c r="R1138" s="14">
        <v>2646</v>
      </c>
      <c r="S1138" s="14">
        <v>99835</v>
      </c>
      <c r="T1138" s="14">
        <v>2390482</v>
      </c>
    </row>
    <row r="1139" spans="2:20" x14ac:dyDescent="0.25">
      <c r="B1139" s="1">
        <v>5</v>
      </c>
      <c r="C1139" t="s">
        <v>2115</v>
      </c>
      <c r="D1139" s="31">
        <v>2132</v>
      </c>
      <c r="E1139" s="1" t="s">
        <v>2268</v>
      </c>
      <c r="F1139" s="1" t="s">
        <v>27</v>
      </c>
      <c r="G1139" s="30" t="s">
        <v>2269</v>
      </c>
      <c r="H1139" s="14">
        <v>33030</v>
      </c>
      <c r="I1139" s="14">
        <v>16695</v>
      </c>
      <c r="J1139" s="14">
        <v>0</v>
      </c>
      <c r="K1139" s="14">
        <v>-480</v>
      </c>
      <c r="L1139" s="14">
        <v>-3117</v>
      </c>
      <c r="M1139" s="14">
        <v>-2953</v>
      </c>
      <c r="N1139" s="14">
        <v>90</v>
      </c>
      <c r="O1139" s="14">
        <v>-2</v>
      </c>
      <c r="P1139" s="14">
        <v>-16826</v>
      </c>
      <c r="Q1139" s="14">
        <v>91</v>
      </c>
      <c r="R1139" s="14">
        <v>31</v>
      </c>
      <c r="S1139" s="14">
        <v>-10954</v>
      </c>
      <c r="T1139" s="14">
        <v>15605</v>
      </c>
    </row>
    <row r="1140" spans="2:20" x14ac:dyDescent="0.25">
      <c r="B1140" s="1">
        <v>5</v>
      </c>
      <c r="C1140" t="s">
        <v>2115</v>
      </c>
      <c r="D1140" s="31">
        <v>2079</v>
      </c>
      <c r="E1140" s="1" t="s">
        <v>2270</v>
      </c>
      <c r="F1140" s="1" t="s">
        <v>27</v>
      </c>
      <c r="G1140" s="30" t="s">
        <v>2271</v>
      </c>
      <c r="H1140" s="14">
        <v>319929</v>
      </c>
      <c r="I1140" s="14">
        <v>161713</v>
      </c>
      <c r="J1140" s="14">
        <v>0</v>
      </c>
      <c r="K1140" s="14">
        <v>-4652</v>
      </c>
      <c r="L1140" s="14">
        <v>-30191</v>
      </c>
      <c r="M1140" s="14">
        <v>-28607</v>
      </c>
      <c r="N1140" s="14">
        <v>876</v>
      </c>
      <c r="O1140" s="14">
        <v>-1</v>
      </c>
      <c r="P1140" s="14">
        <v>-162982</v>
      </c>
      <c r="Q1140" s="14">
        <v>884</v>
      </c>
      <c r="R1140" s="14">
        <v>297</v>
      </c>
      <c r="S1140" s="14">
        <v>-111190</v>
      </c>
      <c r="T1140" s="14">
        <v>146076</v>
      </c>
    </row>
    <row r="1141" spans="2:20" x14ac:dyDescent="0.25">
      <c r="B1141" s="1">
        <v>5</v>
      </c>
      <c r="C1141" t="s">
        <v>2115</v>
      </c>
      <c r="D1141" s="31">
        <v>2194</v>
      </c>
      <c r="E1141" s="1" t="s">
        <v>2272</v>
      </c>
      <c r="F1141" s="1" t="s">
        <v>27</v>
      </c>
      <c r="G1141" s="30" t="s">
        <v>2273</v>
      </c>
      <c r="H1141" s="14">
        <v>1024362</v>
      </c>
      <c r="I1141" s="14">
        <v>517781</v>
      </c>
      <c r="J1141" s="14">
        <v>0</v>
      </c>
      <c r="K1141" s="14">
        <v>-14894</v>
      </c>
      <c r="L1141" s="14">
        <v>-96666</v>
      </c>
      <c r="M1141" s="14">
        <v>-91595</v>
      </c>
      <c r="N1141" s="14">
        <v>2806</v>
      </c>
      <c r="O1141" s="14">
        <v>-8</v>
      </c>
      <c r="P1141" s="14">
        <v>-521842</v>
      </c>
      <c r="Q1141" s="14">
        <v>2831</v>
      </c>
      <c r="R1141" s="14">
        <v>952</v>
      </c>
      <c r="S1141" s="14">
        <v>388009</v>
      </c>
      <c r="T1141" s="14">
        <v>1211736</v>
      </c>
    </row>
    <row r="1142" spans="2:20" x14ac:dyDescent="0.25">
      <c r="B1142" s="1">
        <v>5</v>
      </c>
      <c r="C1142" t="s">
        <v>2115</v>
      </c>
      <c r="D1142" s="31">
        <v>2169</v>
      </c>
      <c r="E1142" s="1" t="s">
        <v>2274</v>
      </c>
      <c r="F1142" s="1" t="s">
        <v>27</v>
      </c>
      <c r="G1142" s="30" t="s">
        <v>2275</v>
      </c>
      <c r="H1142" s="14">
        <v>48251</v>
      </c>
      <c r="I1142" s="14">
        <v>24389</v>
      </c>
      <c r="J1142" s="14">
        <v>0</v>
      </c>
      <c r="K1142" s="14">
        <v>-702</v>
      </c>
      <c r="L1142" s="14">
        <v>-4553</v>
      </c>
      <c r="M1142" s="14">
        <v>-4314</v>
      </c>
      <c r="N1142" s="14">
        <v>132</v>
      </c>
      <c r="O1142" s="14">
        <v>-1</v>
      </c>
      <c r="P1142" s="14">
        <v>-24581</v>
      </c>
      <c r="Q1142" s="14">
        <v>133</v>
      </c>
      <c r="R1142" s="14">
        <v>45</v>
      </c>
      <c r="S1142" s="14">
        <v>-32008</v>
      </c>
      <c r="T1142" s="14">
        <v>6791</v>
      </c>
    </row>
    <row r="1143" spans="2:20" x14ac:dyDescent="0.25">
      <c r="B1143" s="1">
        <v>5</v>
      </c>
      <c r="C1143" t="s">
        <v>2115</v>
      </c>
      <c r="D1143" s="31">
        <v>2347</v>
      </c>
      <c r="E1143" s="1" t="s">
        <v>2276</v>
      </c>
      <c r="F1143" s="1" t="s">
        <v>27</v>
      </c>
      <c r="G1143" s="30" t="s">
        <v>2277</v>
      </c>
      <c r="H1143" s="14">
        <v>0</v>
      </c>
      <c r="I1143" s="14">
        <v>0</v>
      </c>
      <c r="J1143" s="14">
        <v>0</v>
      </c>
      <c r="K1143" s="14">
        <v>0</v>
      </c>
      <c r="L1143" s="14">
        <v>0</v>
      </c>
      <c r="M1143" s="14">
        <v>0</v>
      </c>
      <c r="N1143" s="14">
        <v>0</v>
      </c>
      <c r="O1143" s="14">
        <v>0</v>
      </c>
      <c r="P1143" s="14">
        <v>0</v>
      </c>
      <c r="Q1143" s="14">
        <v>0</v>
      </c>
      <c r="R1143" s="14">
        <v>0</v>
      </c>
      <c r="S1143" s="14">
        <v>-53171</v>
      </c>
      <c r="T1143" s="14">
        <v>-53171</v>
      </c>
    </row>
    <row r="1144" spans="2:20" x14ac:dyDescent="0.25">
      <c r="B1144" s="1">
        <v>5</v>
      </c>
      <c r="C1144" t="s">
        <v>2115</v>
      </c>
      <c r="D1144" s="31">
        <v>2339</v>
      </c>
      <c r="E1144" s="1" t="s">
        <v>2278</v>
      </c>
      <c r="F1144" s="1" t="s">
        <v>27</v>
      </c>
      <c r="G1144" s="30" t="s">
        <v>2279</v>
      </c>
      <c r="H1144" s="14">
        <v>68059</v>
      </c>
      <c r="I1144" s="14">
        <v>34402</v>
      </c>
      <c r="J1144" s="14">
        <v>0</v>
      </c>
      <c r="K1144" s="14">
        <v>-990</v>
      </c>
      <c r="L1144" s="14">
        <v>-6423</v>
      </c>
      <c r="M1144" s="14">
        <v>-6086</v>
      </c>
      <c r="N1144" s="14">
        <v>186</v>
      </c>
      <c r="O1144" s="14">
        <v>1</v>
      </c>
      <c r="P1144" s="14">
        <v>-34672</v>
      </c>
      <c r="Q1144" s="14">
        <v>188</v>
      </c>
      <c r="R1144" s="14">
        <v>63</v>
      </c>
      <c r="S1144" s="14">
        <v>-1059</v>
      </c>
      <c r="T1144" s="14">
        <v>53669</v>
      </c>
    </row>
    <row r="1145" spans="2:20" x14ac:dyDescent="0.25">
      <c r="B1145" s="1">
        <v>5</v>
      </c>
      <c r="C1145" t="s">
        <v>2115</v>
      </c>
      <c r="D1145" s="31">
        <v>2251</v>
      </c>
      <c r="E1145" s="1" t="s">
        <v>2280</v>
      </c>
      <c r="F1145" s="1" t="s">
        <v>27</v>
      </c>
      <c r="G1145" s="30" t="s">
        <v>2281</v>
      </c>
      <c r="H1145" s="14">
        <v>0</v>
      </c>
      <c r="I1145" s="14">
        <v>0</v>
      </c>
      <c r="J1145" s="14">
        <v>0</v>
      </c>
      <c r="K1145" s="14">
        <v>0</v>
      </c>
      <c r="L1145" s="14">
        <v>0</v>
      </c>
      <c r="M1145" s="14">
        <v>0</v>
      </c>
      <c r="N1145" s="14">
        <v>0</v>
      </c>
      <c r="O1145" s="14">
        <v>0</v>
      </c>
      <c r="P1145" s="14">
        <v>0</v>
      </c>
      <c r="Q1145" s="14">
        <v>0</v>
      </c>
      <c r="R1145" s="14">
        <v>0</v>
      </c>
      <c r="S1145" s="14">
        <v>1</v>
      </c>
      <c r="T1145" s="14">
        <v>1</v>
      </c>
    </row>
    <row r="1146" spans="2:20" x14ac:dyDescent="0.25">
      <c r="B1146" s="1">
        <v>5</v>
      </c>
      <c r="C1146" t="s">
        <v>2115</v>
      </c>
      <c r="D1146" s="31">
        <v>2253</v>
      </c>
      <c r="E1146" s="1" t="s">
        <v>2282</v>
      </c>
      <c r="F1146" s="1" t="s">
        <v>27</v>
      </c>
      <c r="G1146" t="s">
        <v>2283</v>
      </c>
      <c r="H1146" s="14">
        <v>5667176</v>
      </c>
      <c r="I1146" s="14">
        <v>2864566</v>
      </c>
      <c r="J1146" s="14">
        <v>0</v>
      </c>
      <c r="K1146" s="14">
        <v>-82399</v>
      </c>
      <c r="L1146" s="14">
        <v>-534794</v>
      </c>
      <c r="M1146" s="14">
        <v>-506740</v>
      </c>
      <c r="N1146" s="14">
        <v>15523</v>
      </c>
      <c r="O1146" s="14">
        <v>-38</v>
      </c>
      <c r="P1146" s="14">
        <v>-2887035</v>
      </c>
      <c r="Q1146" s="14">
        <v>15661</v>
      </c>
      <c r="R1146" s="14">
        <v>5264</v>
      </c>
      <c r="S1146" s="14">
        <v>1671932</v>
      </c>
      <c r="T1146" s="14">
        <v>6229116</v>
      </c>
    </row>
    <row r="1147" spans="2:20" x14ac:dyDescent="0.25">
      <c r="B1147" s="1">
        <v>5</v>
      </c>
      <c r="C1147" t="s">
        <v>2115</v>
      </c>
      <c r="D1147" s="31">
        <v>2063</v>
      </c>
      <c r="E1147" s="1" t="s">
        <v>2284</v>
      </c>
      <c r="F1147" s="1" t="s">
        <v>27</v>
      </c>
      <c r="G1147" s="30" t="s">
        <v>2285</v>
      </c>
      <c r="H1147" s="14">
        <v>0</v>
      </c>
      <c r="I1147" s="14">
        <v>0</v>
      </c>
      <c r="J1147" s="14">
        <v>0</v>
      </c>
      <c r="K1147" s="14">
        <v>0</v>
      </c>
      <c r="L1147" s="14">
        <v>0</v>
      </c>
      <c r="M1147" s="14">
        <v>0</v>
      </c>
      <c r="N1147" s="14">
        <v>0</v>
      </c>
      <c r="O1147" s="14">
        <v>0</v>
      </c>
      <c r="P1147" s="14">
        <v>0</v>
      </c>
      <c r="Q1147" s="14">
        <v>0</v>
      </c>
      <c r="R1147" s="14">
        <v>0</v>
      </c>
      <c r="S1147" s="14">
        <v>1</v>
      </c>
      <c r="T1147" s="14">
        <v>1</v>
      </c>
    </row>
    <row r="1148" spans="2:20" x14ac:dyDescent="0.25">
      <c r="B1148" s="1">
        <v>5</v>
      </c>
      <c r="C1148" t="s">
        <v>2115</v>
      </c>
      <c r="D1148" s="31">
        <v>2254</v>
      </c>
      <c r="E1148" s="1" t="s">
        <v>2286</v>
      </c>
      <c r="F1148" s="1" t="s">
        <v>27</v>
      </c>
      <c r="G1148" s="30" t="s">
        <v>2287</v>
      </c>
      <c r="H1148" s="14">
        <v>0</v>
      </c>
      <c r="I1148" s="14">
        <v>0</v>
      </c>
      <c r="J1148" s="14">
        <v>0</v>
      </c>
      <c r="K1148" s="14">
        <v>0</v>
      </c>
      <c r="L1148" s="14">
        <v>0</v>
      </c>
      <c r="M1148" s="14">
        <v>0</v>
      </c>
      <c r="N1148" s="14">
        <v>0</v>
      </c>
      <c r="O1148" s="14">
        <v>0</v>
      </c>
      <c r="P1148" s="14">
        <v>0</v>
      </c>
      <c r="Q1148" s="14">
        <v>0</v>
      </c>
      <c r="R1148" s="14">
        <v>0</v>
      </c>
      <c r="S1148" s="14">
        <v>0</v>
      </c>
      <c r="T1148" s="14">
        <v>0</v>
      </c>
    </row>
    <row r="1149" spans="2:20" x14ac:dyDescent="0.25">
      <c r="B1149" s="1">
        <v>5</v>
      </c>
      <c r="C1149" t="s">
        <v>2115</v>
      </c>
      <c r="D1149" s="31">
        <v>2263</v>
      </c>
      <c r="E1149" s="1" t="s">
        <v>2288</v>
      </c>
      <c r="F1149" s="1" t="s">
        <v>27</v>
      </c>
      <c r="G1149" s="30" t="s">
        <v>2289</v>
      </c>
      <c r="H1149" s="14">
        <v>203717</v>
      </c>
      <c r="I1149" s="14">
        <v>102972</v>
      </c>
      <c r="J1149" s="14">
        <v>0</v>
      </c>
      <c r="K1149" s="14">
        <v>-2962</v>
      </c>
      <c r="L1149" s="14">
        <v>-19224</v>
      </c>
      <c r="M1149" s="14">
        <v>-18216</v>
      </c>
      <c r="N1149" s="14">
        <v>558</v>
      </c>
      <c r="O1149" s="14">
        <v>-1</v>
      </c>
      <c r="P1149" s="14">
        <v>-103780</v>
      </c>
      <c r="Q1149" s="14">
        <v>563</v>
      </c>
      <c r="R1149" s="14">
        <v>189</v>
      </c>
      <c r="S1149" s="14">
        <v>-18236</v>
      </c>
      <c r="T1149" s="14">
        <v>145580</v>
      </c>
    </row>
    <row r="1150" spans="2:20" x14ac:dyDescent="0.25">
      <c r="B1150" s="1">
        <v>5</v>
      </c>
      <c r="C1150" t="s">
        <v>2115</v>
      </c>
      <c r="D1150" s="31">
        <v>2162</v>
      </c>
      <c r="E1150" s="1" t="s">
        <v>2290</v>
      </c>
      <c r="F1150" s="1" t="s">
        <v>27</v>
      </c>
      <c r="G1150" s="30" t="s">
        <v>2291</v>
      </c>
      <c r="H1150" s="14">
        <v>0</v>
      </c>
      <c r="I1150" s="14">
        <v>0</v>
      </c>
      <c r="J1150" s="14">
        <v>0</v>
      </c>
      <c r="K1150" s="14">
        <v>0</v>
      </c>
      <c r="L1150" s="14">
        <v>0</v>
      </c>
      <c r="M1150" s="14">
        <v>0</v>
      </c>
      <c r="N1150" s="14">
        <v>0</v>
      </c>
      <c r="O1150" s="14">
        <v>0</v>
      </c>
      <c r="P1150" s="14">
        <v>0</v>
      </c>
      <c r="Q1150" s="14">
        <v>0</v>
      </c>
      <c r="R1150" s="14">
        <v>0</v>
      </c>
      <c r="S1150" s="14">
        <v>0</v>
      </c>
      <c r="T1150" s="14">
        <v>0</v>
      </c>
    </row>
    <row r="1151" spans="2:20" x14ac:dyDescent="0.25">
      <c r="B1151" s="1">
        <v>5</v>
      </c>
      <c r="C1151" t="s">
        <v>2115</v>
      </c>
      <c r="D1151" s="31">
        <v>2277</v>
      </c>
      <c r="E1151" s="1" t="s">
        <v>2292</v>
      </c>
      <c r="F1151" s="1" t="s">
        <v>27</v>
      </c>
      <c r="G1151" s="30" t="s">
        <v>2293</v>
      </c>
      <c r="H1151" s="14">
        <v>48923</v>
      </c>
      <c r="I1151" s="14">
        <v>24729</v>
      </c>
      <c r="J1151" s="14">
        <v>0</v>
      </c>
      <c r="K1151" s="14">
        <v>-711</v>
      </c>
      <c r="L1151" s="14">
        <v>-4617</v>
      </c>
      <c r="M1151" s="14">
        <v>-4375</v>
      </c>
      <c r="N1151" s="14">
        <v>134</v>
      </c>
      <c r="O1151" s="14">
        <v>-1</v>
      </c>
      <c r="P1151" s="14">
        <v>-24923</v>
      </c>
      <c r="Q1151" s="14">
        <v>135</v>
      </c>
      <c r="R1151" s="14">
        <v>45</v>
      </c>
      <c r="S1151" s="14">
        <v>27490</v>
      </c>
      <c r="T1151" s="14">
        <v>66829</v>
      </c>
    </row>
    <row r="1152" spans="2:20" x14ac:dyDescent="0.25">
      <c r="B1152" s="1">
        <v>5</v>
      </c>
      <c r="C1152" t="s">
        <v>2115</v>
      </c>
      <c r="D1152" s="31">
        <v>2311</v>
      </c>
      <c r="E1152" s="1" t="s">
        <v>2294</v>
      </c>
      <c r="F1152" s="1" t="s">
        <v>27</v>
      </c>
      <c r="G1152" s="30" t="s">
        <v>2295</v>
      </c>
      <c r="H1152" s="14">
        <v>150294</v>
      </c>
      <c r="I1152" s="14">
        <v>75969</v>
      </c>
      <c r="J1152" s="14">
        <v>0</v>
      </c>
      <c r="K1152" s="14">
        <v>-2185</v>
      </c>
      <c r="L1152" s="14">
        <v>-14183</v>
      </c>
      <c r="M1152" s="14">
        <v>-13439</v>
      </c>
      <c r="N1152" s="14">
        <v>412</v>
      </c>
      <c r="O1152" s="14">
        <v>2</v>
      </c>
      <c r="P1152" s="14">
        <v>-76565</v>
      </c>
      <c r="Q1152" s="14">
        <v>415</v>
      </c>
      <c r="R1152" s="14">
        <v>140</v>
      </c>
      <c r="S1152" s="14">
        <v>11528</v>
      </c>
      <c r="T1152" s="14">
        <v>132388</v>
      </c>
    </row>
    <row r="1153" spans="2:20" x14ac:dyDescent="0.25">
      <c r="B1153" s="1">
        <v>5</v>
      </c>
      <c r="C1153" t="s">
        <v>2115</v>
      </c>
      <c r="D1153" s="31">
        <v>2318</v>
      </c>
      <c r="E1153" s="1" t="s">
        <v>2296</v>
      </c>
      <c r="F1153" s="1" t="s">
        <v>27</v>
      </c>
      <c r="G1153" s="30" t="s">
        <v>2297</v>
      </c>
      <c r="H1153" s="14">
        <v>275701</v>
      </c>
      <c r="I1153" s="14">
        <v>139358</v>
      </c>
      <c r="J1153" s="14">
        <v>0</v>
      </c>
      <c r="K1153" s="14">
        <v>-4009</v>
      </c>
      <c r="L1153" s="14">
        <v>-26017</v>
      </c>
      <c r="M1153" s="14">
        <v>-24652</v>
      </c>
      <c r="N1153" s="14">
        <v>755</v>
      </c>
      <c r="O1153" s="14">
        <v>0</v>
      </c>
      <c r="P1153" s="14">
        <v>-140451</v>
      </c>
      <c r="Q1153" s="14">
        <v>762</v>
      </c>
      <c r="R1153" s="14">
        <v>256</v>
      </c>
      <c r="S1153" s="14">
        <v>79897</v>
      </c>
      <c r="T1153" s="14">
        <v>301600</v>
      </c>
    </row>
    <row r="1154" spans="2:20" x14ac:dyDescent="0.25">
      <c r="B1154" s="1">
        <v>5</v>
      </c>
      <c r="C1154" t="s">
        <v>2115</v>
      </c>
      <c r="D1154" s="31">
        <v>2064</v>
      </c>
      <c r="E1154" s="1" t="s">
        <v>2298</v>
      </c>
      <c r="F1154" s="1" t="s">
        <v>27</v>
      </c>
      <c r="G1154" s="30" t="s">
        <v>2299</v>
      </c>
      <c r="H1154" s="14">
        <v>945017</v>
      </c>
      <c r="I1154" s="14">
        <v>477674</v>
      </c>
      <c r="J1154" s="14">
        <v>0</v>
      </c>
      <c r="K1154" s="14">
        <v>-13740</v>
      </c>
      <c r="L1154" s="14">
        <v>-89178</v>
      </c>
      <c r="M1154" s="14">
        <v>-84500</v>
      </c>
      <c r="N1154" s="14">
        <v>2588</v>
      </c>
      <c r="O1154" s="14">
        <v>-5</v>
      </c>
      <c r="P1154" s="14">
        <v>-481421</v>
      </c>
      <c r="Q1154" s="14">
        <v>2612</v>
      </c>
      <c r="R1154" s="14">
        <v>878</v>
      </c>
      <c r="S1154" s="14">
        <v>68290</v>
      </c>
      <c r="T1154" s="14">
        <v>828215</v>
      </c>
    </row>
    <row r="1155" spans="2:20" x14ac:dyDescent="0.25">
      <c r="B1155" s="1">
        <v>5</v>
      </c>
      <c r="C1155" t="s">
        <v>2115</v>
      </c>
      <c r="D1155" s="31">
        <v>2243</v>
      </c>
      <c r="E1155" s="1" t="s">
        <v>2300</v>
      </c>
      <c r="F1155" s="1" t="s">
        <v>27</v>
      </c>
      <c r="G1155" s="30" t="s">
        <v>2301</v>
      </c>
      <c r="H1155" s="14">
        <v>70939</v>
      </c>
      <c r="I1155" s="14">
        <v>35857</v>
      </c>
      <c r="J1155" s="14">
        <v>0</v>
      </c>
      <c r="K1155" s="14">
        <v>-1031</v>
      </c>
      <c r="L1155" s="14">
        <v>-6694</v>
      </c>
      <c r="M1155" s="14">
        <v>-6343</v>
      </c>
      <c r="N1155" s="14">
        <v>194</v>
      </c>
      <c r="O1155" s="14">
        <v>-1</v>
      </c>
      <c r="P1155" s="14">
        <v>-36138</v>
      </c>
      <c r="Q1155" s="14">
        <v>196</v>
      </c>
      <c r="R1155" s="14">
        <v>66</v>
      </c>
      <c r="S1155" s="14">
        <v>19945</v>
      </c>
      <c r="T1155" s="14">
        <v>76990</v>
      </c>
    </row>
    <row r="1156" spans="2:20" x14ac:dyDescent="0.25">
      <c r="B1156" s="1">
        <v>5</v>
      </c>
      <c r="C1156" t="s">
        <v>2115</v>
      </c>
      <c r="D1156" s="31">
        <v>2300</v>
      </c>
      <c r="E1156" s="1" t="s">
        <v>2302</v>
      </c>
      <c r="F1156" s="1" t="s">
        <v>27</v>
      </c>
      <c r="G1156" s="30" t="s">
        <v>2303</v>
      </c>
      <c r="H1156" s="14">
        <v>118433</v>
      </c>
      <c r="I1156" s="14">
        <v>59864</v>
      </c>
      <c r="J1156" s="14">
        <v>0</v>
      </c>
      <c r="K1156" s="14">
        <v>-1722</v>
      </c>
      <c r="L1156" s="14">
        <v>-11176</v>
      </c>
      <c r="M1156" s="14">
        <v>-10590</v>
      </c>
      <c r="N1156" s="14">
        <v>324</v>
      </c>
      <c r="O1156" s="14">
        <v>1</v>
      </c>
      <c r="P1156" s="14">
        <v>-60333</v>
      </c>
      <c r="Q1156" s="14">
        <v>327</v>
      </c>
      <c r="R1156" s="14">
        <v>110</v>
      </c>
      <c r="S1156" s="14">
        <v>-61139</v>
      </c>
      <c r="T1156" s="14">
        <v>34099</v>
      </c>
    </row>
    <row r="1157" spans="2:20" x14ac:dyDescent="0.25">
      <c r="B1157" s="1">
        <v>5</v>
      </c>
      <c r="C1157" t="s">
        <v>2115</v>
      </c>
      <c r="D1157" s="31">
        <v>2286</v>
      </c>
      <c r="E1157" s="1" t="s">
        <v>2304</v>
      </c>
      <c r="F1157" s="1" t="s">
        <v>27</v>
      </c>
      <c r="G1157" s="30" t="s">
        <v>2305</v>
      </c>
      <c r="H1157" s="14">
        <v>78130</v>
      </c>
      <c r="I1157" s="14">
        <v>39492</v>
      </c>
      <c r="J1157" s="14">
        <v>0</v>
      </c>
      <c r="K1157" s="14">
        <v>-1136</v>
      </c>
      <c r="L1157" s="14">
        <v>-7373</v>
      </c>
      <c r="M1157" s="14">
        <v>-6986</v>
      </c>
      <c r="N1157" s="14">
        <v>214</v>
      </c>
      <c r="O1157" s="14">
        <v>0</v>
      </c>
      <c r="P1157" s="14">
        <v>-39802</v>
      </c>
      <c r="Q1157" s="14">
        <v>216</v>
      </c>
      <c r="R1157" s="14">
        <v>73</v>
      </c>
      <c r="S1157" s="14">
        <v>-36973</v>
      </c>
      <c r="T1157" s="14">
        <v>25855</v>
      </c>
    </row>
    <row r="1158" spans="2:20" x14ac:dyDescent="0.25">
      <c r="B1158" s="1">
        <v>5</v>
      </c>
      <c r="C1158" t="s">
        <v>2115</v>
      </c>
      <c r="D1158" s="31">
        <v>2314</v>
      </c>
      <c r="E1158" s="1" t="s">
        <v>2306</v>
      </c>
      <c r="F1158" s="1" t="s">
        <v>27</v>
      </c>
      <c r="G1158" s="30" t="s">
        <v>2307</v>
      </c>
      <c r="H1158" s="14">
        <v>259285</v>
      </c>
      <c r="I1158" s="14">
        <v>131060</v>
      </c>
      <c r="J1158" s="14">
        <v>0</v>
      </c>
      <c r="K1158" s="14">
        <v>-3770</v>
      </c>
      <c r="L1158" s="14">
        <v>-24468</v>
      </c>
      <c r="M1158" s="14">
        <v>-23184</v>
      </c>
      <c r="N1158" s="14">
        <v>710</v>
      </c>
      <c r="O1158" s="14">
        <v>-2</v>
      </c>
      <c r="P1158" s="14">
        <v>-132088</v>
      </c>
      <c r="Q1158" s="14">
        <v>717</v>
      </c>
      <c r="R1158" s="14">
        <v>241</v>
      </c>
      <c r="S1158" s="14">
        <v>-80292</v>
      </c>
      <c r="T1158" s="14">
        <v>128209</v>
      </c>
    </row>
    <row r="1159" spans="2:20" x14ac:dyDescent="0.25">
      <c r="B1159" s="1">
        <v>5</v>
      </c>
      <c r="C1159" t="s">
        <v>2115</v>
      </c>
      <c r="D1159" s="31">
        <v>2255</v>
      </c>
      <c r="E1159" s="1" t="s">
        <v>2308</v>
      </c>
      <c r="F1159" s="1" t="s">
        <v>27</v>
      </c>
      <c r="G1159" s="30" t="s">
        <v>2309</v>
      </c>
      <c r="H1159" s="14">
        <v>47232</v>
      </c>
      <c r="I1159" s="14">
        <v>23874</v>
      </c>
      <c r="J1159" s="14">
        <v>0</v>
      </c>
      <c r="K1159" s="14">
        <v>-687</v>
      </c>
      <c r="L1159" s="14">
        <v>-4457</v>
      </c>
      <c r="M1159" s="14">
        <v>-4223</v>
      </c>
      <c r="N1159" s="14">
        <v>129</v>
      </c>
      <c r="O1159" s="14">
        <v>-2</v>
      </c>
      <c r="P1159" s="14">
        <v>-24062</v>
      </c>
      <c r="Q1159" s="14">
        <v>131</v>
      </c>
      <c r="R1159" s="14">
        <v>44</v>
      </c>
      <c r="S1159" s="14">
        <v>2948</v>
      </c>
      <c r="T1159" s="14">
        <v>40927</v>
      </c>
    </row>
    <row r="1160" spans="2:20" x14ac:dyDescent="0.25">
      <c r="B1160" s="1">
        <v>5</v>
      </c>
      <c r="C1160" t="s">
        <v>2115</v>
      </c>
      <c r="D1160" s="31">
        <v>2238</v>
      </c>
      <c r="E1160" s="1" t="s">
        <v>2310</v>
      </c>
      <c r="F1160" s="1" t="s">
        <v>27</v>
      </c>
      <c r="G1160" s="30" t="s">
        <v>2311</v>
      </c>
      <c r="H1160" s="14">
        <v>63163</v>
      </c>
      <c r="I1160" s="14">
        <v>31927</v>
      </c>
      <c r="J1160" s="14">
        <v>0</v>
      </c>
      <c r="K1160" s="14">
        <v>-918</v>
      </c>
      <c r="L1160" s="14">
        <v>-5961</v>
      </c>
      <c r="M1160" s="14">
        <v>-5648</v>
      </c>
      <c r="N1160" s="14">
        <v>173</v>
      </c>
      <c r="O1160" s="14">
        <v>-2</v>
      </c>
      <c r="P1160" s="14">
        <v>-32177</v>
      </c>
      <c r="Q1160" s="14">
        <v>175</v>
      </c>
      <c r="R1160" s="14">
        <v>59</v>
      </c>
      <c r="S1160" s="14">
        <v>-13946</v>
      </c>
      <c r="T1160" s="14">
        <v>36845</v>
      </c>
    </row>
    <row r="1161" spans="2:20" x14ac:dyDescent="0.25">
      <c r="B1161" s="1">
        <v>5</v>
      </c>
      <c r="C1161" t="s">
        <v>2115</v>
      </c>
      <c r="D1161" s="31">
        <v>2111</v>
      </c>
      <c r="E1161" s="1" t="s">
        <v>2312</v>
      </c>
      <c r="F1161" s="1" t="s">
        <v>27</v>
      </c>
      <c r="G1161" s="30" t="s">
        <v>2313</v>
      </c>
      <c r="H1161" s="14">
        <v>59721</v>
      </c>
      <c r="I1161" s="14">
        <v>30187</v>
      </c>
      <c r="J1161" s="14">
        <v>0</v>
      </c>
      <c r="K1161" s="14">
        <v>-868</v>
      </c>
      <c r="L1161" s="14">
        <v>-5636</v>
      </c>
      <c r="M1161" s="14">
        <v>-5340</v>
      </c>
      <c r="N1161" s="14">
        <v>164</v>
      </c>
      <c r="O1161" s="14">
        <v>0</v>
      </c>
      <c r="P1161" s="14">
        <v>-30423</v>
      </c>
      <c r="Q1161" s="14">
        <v>165</v>
      </c>
      <c r="R1161" s="14">
        <v>55</v>
      </c>
      <c r="S1161" s="14">
        <v>-14732</v>
      </c>
      <c r="T1161" s="14">
        <v>33293</v>
      </c>
    </row>
    <row r="1162" spans="2:20" x14ac:dyDescent="0.25">
      <c r="B1162" s="1">
        <v>5</v>
      </c>
      <c r="C1162" t="s">
        <v>2115</v>
      </c>
      <c r="D1162" s="31">
        <v>2335</v>
      </c>
      <c r="E1162" s="1" t="s">
        <v>2314</v>
      </c>
      <c r="F1162" s="1" t="s">
        <v>27</v>
      </c>
      <c r="G1162" s="30" t="s">
        <v>2315</v>
      </c>
      <c r="H1162" s="14">
        <v>77906</v>
      </c>
      <c r="I1162" s="14">
        <v>39379</v>
      </c>
      <c r="J1162" s="14">
        <v>0</v>
      </c>
      <c r="K1162" s="14">
        <v>-1133</v>
      </c>
      <c r="L1162" s="14">
        <v>-7352</v>
      </c>
      <c r="M1162" s="14">
        <v>-6966</v>
      </c>
      <c r="N1162" s="14">
        <v>213</v>
      </c>
      <c r="O1162" s="14">
        <v>0</v>
      </c>
      <c r="P1162" s="14">
        <v>-39688</v>
      </c>
      <c r="Q1162" s="14">
        <v>215</v>
      </c>
      <c r="R1162" s="14">
        <v>72</v>
      </c>
      <c r="S1162" s="14">
        <v>13689</v>
      </c>
      <c r="T1162" s="14">
        <v>76335</v>
      </c>
    </row>
    <row r="1163" spans="2:20" x14ac:dyDescent="0.25">
      <c r="B1163" s="1">
        <v>5</v>
      </c>
      <c r="C1163" t="s">
        <v>2115</v>
      </c>
      <c r="D1163" s="31">
        <v>2261</v>
      </c>
      <c r="E1163" s="1" t="s">
        <v>2316</v>
      </c>
      <c r="F1163" s="1" t="s">
        <v>27</v>
      </c>
      <c r="G1163" s="30" t="s">
        <v>2317</v>
      </c>
      <c r="H1163" s="14">
        <v>121478</v>
      </c>
      <c r="I1163" s="14">
        <v>61403</v>
      </c>
      <c r="J1163" s="14">
        <v>0</v>
      </c>
      <c r="K1163" s="14">
        <v>-1766</v>
      </c>
      <c r="L1163" s="14">
        <v>-11464</v>
      </c>
      <c r="M1163" s="14">
        <v>-10862</v>
      </c>
      <c r="N1163" s="14">
        <v>333</v>
      </c>
      <c r="O1163" s="14">
        <v>-1</v>
      </c>
      <c r="P1163" s="14">
        <v>-61885</v>
      </c>
      <c r="Q1163" s="14">
        <v>336</v>
      </c>
      <c r="R1163" s="14">
        <v>113</v>
      </c>
      <c r="S1163" s="14">
        <v>-34950</v>
      </c>
      <c r="T1163" s="14">
        <v>62735</v>
      </c>
    </row>
    <row r="1164" spans="2:20" x14ac:dyDescent="0.25">
      <c r="B1164" s="1">
        <v>5</v>
      </c>
      <c r="C1164" t="s">
        <v>2115</v>
      </c>
      <c r="D1164" s="31">
        <v>2315</v>
      </c>
      <c r="E1164" s="1" t="s">
        <v>2318</v>
      </c>
      <c r="F1164" s="1" t="s">
        <v>27</v>
      </c>
      <c r="G1164" s="30" t="s">
        <v>2319</v>
      </c>
      <c r="H1164" s="14">
        <v>562872</v>
      </c>
      <c r="I1164" s="14">
        <v>284513</v>
      </c>
      <c r="J1164" s="14">
        <v>0</v>
      </c>
      <c r="K1164" s="14">
        <v>-8184</v>
      </c>
      <c r="L1164" s="14">
        <v>-53117</v>
      </c>
      <c r="M1164" s="14">
        <v>-50330</v>
      </c>
      <c r="N1164" s="14">
        <v>1542</v>
      </c>
      <c r="O1164" s="14">
        <v>-4</v>
      </c>
      <c r="P1164" s="14">
        <v>-286744</v>
      </c>
      <c r="Q1164" s="14">
        <v>1555</v>
      </c>
      <c r="R1164" s="14">
        <v>523</v>
      </c>
      <c r="S1164" s="14">
        <v>328711</v>
      </c>
      <c r="T1164" s="14">
        <v>781337</v>
      </c>
    </row>
    <row r="1165" spans="2:20" x14ac:dyDescent="0.25">
      <c r="B1165" s="1">
        <v>5</v>
      </c>
      <c r="C1165" t="s">
        <v>2115</v>
      </c>
      <c r="D1165" s="31">
        <v>2278</v>
      </c>
      <c r="E1165" s="1" t="s">
        <v>2320</v>
      </c>
      <c r="F1165" s="1" t="s">
        <v>27</v>
      </c>
      <c r="G1165" s="30" t="s">
        <v>2321</v>
      </c>
      <c r="H1165" s="14">
        <v>60108</v>
      </c>
      <c r="I1165" s="14">
        <v>30382</v>
      </c>
      <c r="J1165" s="14">
        <v>0</v>
      </c>
      <c r="K1165" s="14">
        <v>-874</v>
      </c>
      <c r="L1165" s="14">
        <v>-5672</v>
      </c>
      <c r="M1165" s="14">
        <v>-5375</v>
      </c>
      <c r="N1165" s="14">
        <v>165</v>
      </c>
      <c r="O1165" s="14">
        <v>2</v>
      </c>
      <c r="P1165" s="14">
        <v>-30621</v>
      </c>
      <c r="Q1165" s="14">
        <v>166</v>
      </c>
      <c r="R1165" s="14">
        <v>56</v>
      </c>
      <c r="S1165" s="14">
        <v>47123</v>
      </c>
      <c r="T1165" s="14">
        <v>95460</v>
      </c>
    </row>
    <row r="1166" spans="2:20" x14ac:dyDescent="0.25">
      <c r="B1166" s="1">
        <v>5</v>
      </c>
      <c r="C1166" t="s">
        <v>2115</v>
      </c>
      <c r="D1166" s="31">
        <v>2249</v>
      </c>
      <c r="E1166" s="1" t="s">
        <v>2322</v>
      </c>
      <c r="F1166" s="1" t="s">
        <v>27</v>
      </c>
      <c r="G1166" s="30" t="s">
        <v>2323</v>
      </c>
      <c r="H1166" s="14">
        <v>24803</v>
      </c>
      <c r="I1166" s="14">
        <v>12537</v>
      </c>
      <c r="J1166" s="14">
        <v>0</v>
      </c>
      <c r="K1166" s="14">
        <v>-361</v>
      </c>
      <c r="L1166" s="14">
        <v>-2341</v>
      </c>
      <c r="M1166" s="14">
        <v>-2218</v>
      </c>
      <c r="N1166" s="14">
        <v>68</v>
      </c>
      <c r="O1166" s="14">
        <v>-1</v>
      </c>
      <c r="P1166" s="14">
        <v>-12635</v>
      </c>
      <c r="Q1166" s="14">
        <v>69</v>
      </c>
      <c r="R1166" s="14">
        <v>23</v>
      </c>
      <c r="S1166" s="14">
        <v>-845</v>
      </c>
      <c r="T1166" s="14">
        <v>19099</v>
      </c>
    </row>
    <row r="1167" spans="2:20" x14ac:dyDescent="0.25">
      <c r="B1167" s="1">
        <v>5</v>
      </c>
      <c r="C1167" t="s">
        <v>2115</v>
      </c>
      <c r="D1167" s="31">
        <v>2185</v>
      </c>
      <c r="E1167" s="1" t="s">
        <v>2324</v>
      </c>
      <c r="F1167" s="1" t="s">
        <v>27</v>
      </c>
      <c r="G1167" s="30" t="s">
        <v>2325</v>
      </c>
      <c r="H1167" s="14">
        <v>146675</v>
      </c>
      <c r="I1167" s="14">
        <v>74139</v>
      </c>
      <c r="J1167" s="14">
        <v>0</v>
      </c>
      <c r="K1167" s="14">
        <v>-2133</v>
      </c>
      <c r="L1167" s="14">
        <v>-13841</v>
      </c>
      <c r="M1167" s="14">
        <v>-13115</v>
      </c>
      <c r="N1167" s="14">
        <v>402</v>
      </c>
      <c r="O1167" s="14">
        <v>2</v>
      </c>
      <c r="P1167" s="14">
        <v>-74721</v>
      </c>
      <c r="Q1167" s="14">
        <v>405</v>
      </c>
      <c r="R1167" s="14">
        <v>136</v>
      </c>
      <c r="S1167" s="14">
        <v>-7452</v>
      </c>
      <c r="T1167" s="14">
        <v>110497</v>
      </c>
    </row>
    <row r="1168" spans="2:20" x14ac:dyDescent="0.25">
      <c r="B1168" s="1">
        <v>5</v>
      </c>
      <c r="C1168" t="s">
        <v>2115</v>
      </c>
      <c r="D1168" s="31">
        <v>2067</v>
      </c>
      <c r="E1168" s="1" t="s">
        <v>2326</v>
      </c>
      <c r="F1168" s="1" t="s">
        <v>27</v>
      </c>
      <c r="G1168" s="30" t="s">
        <v>2327</v>
      </c>
      <c r="H1168" s="14">
        <v>190220</v>
      </c>
      <c r="I1168" s="14">
        <v>96150</v>
      </c>
      <c r="J1168" s="14">
        <v>0</v>
      </c>
      <c r="K1168" s="14">
        <v>-2766</v>
      </c>
      <c r="L1168" s="14">
        <v>-17951</v>
      </c>
      <c r="M1168" s="14">
        <v>-17009</v>
      </c>
      <c r="N1168" s="14">
        <v>521</v>
      </c>
      <c r="O1168" s="14">
        <v>-2</v>
      </c>
      <c r="P1168" s="14">
        <v>-96904</v>
      </c>
      <c r="Q1168" s="14">
        <v>526</v>
      </c>
      <c r="R1168" s="14">
        <v>177</v>
      </c>
      <c r="S1168" s="14">
        <v>1666</v>
      </c>
      <c r="T1168" s="14">
        <v>154628</v>
      </c>
    </row>
    <row r="1169" spans="2:20" x14ac:dyDescent="0.25">
      <c r="B1169" s="1">
        <v>5</v>
      </c>
      <c r="C1169" t="s">
        <v>2115</v>
      </c>
      <c r="D1169" s="31">
        <v>2157</v>
      </c>
      <c r="E1169" s="1" t="s">
        <v>2328</v>
      </c>
      <c r="F1169" s="1" t="s">
        <v>27</v>
      </c>
      <c r="G1169" s="30" t="s">
        <v>2329</v>
      </c>
      <c r="H1169" s="14">
        <v>314051</v>
      </c>
      <c r="I1169" s="14">
        <v>158742</v>
      </c>
      <c r="J1169" s="14">
        <v>0</v>
      </c>
      <c r="K1169" s="14">
        <v>-4566</v>
      </c>
      <c r="L1169" s="14">
        <v>-29636</v>
      </c>
      <c r="M1169" s="14">
        <v>-28081</v>
      </c>
      <c r="N1169" s="14">
        <v>860</v>
      </c>
      <c r="O1169" s="14">
        <v>-2</v>
      </c>
      <c r="P1169" s="14">
        <v>-159988</v>
      </c>
      <c r="Q1169" s="14">
        <v>868</v>
      </c>
      <c r="R1169" s="14">
        <v>292</v>
      </c>
      <c r="S1169" s="14">
        <v>207412</v>
      </c>
      <c r="T1169" s="14">
        <v>459952</v>
      </c>
    </row>
    <row r="1170" spans="2:20" x14ac:dyDescent="0.25">
      <c r="B1170" s="1">
        <v>5</v>
      </c>
      <c r="C1170" t="s">
        <v>2115</v>
      </c>
      <c r="D1170" s="31">
        <v>2220</v>
      </c>
      <c r="E1170" s="1" t="s">
        <v>2330</v>
      </c>
      <c r="F1170" s="1" t="s">
        <v>27</v>
      </c>
      <c r="G1170" s="30" t="s">
        <v>2331</v>
      </c>
      <c r="H1170" s="14">
        <v>281643</v>
      </c>
      <c r="I1170" s="14">
        <v>142361</v>
      </c>
      <c r="J1170" s="14">
        <v>0</v>
      </c>
      <c r="K1170" s="14">
        <v>-4095</v>
      </c>
      <c r="L1170" s="14">
        <v>-26578</v>
      </c>
      <c r="M1170" s="14">
        <v>-25184</v>
      </c>
      <c r="N1170" s="14">
        <v>771</v>
      </c>
      <c r="O1170" s="14">
        <v>-3</v>
      </c>
      <c r="P1170" s="14">
        <v>-143478</v>
      </c>
      <c r="Q1170" s="14">
        <v>778</v>
      </c>
      <c r="R1170" s="14">
        <v>262</v>
      </c>
      <c r="S1170" s="14">
        <v>164919</v>
      </c>
      <c r="T1170" s="14">
        <v>391396</v>
      </c>
    </row>
    <row r="1171" spans="2:20" x14ac:dyDescent="0.25">
      <c r="B1171" s="1">
        <v>5</v>
      </c>
      <c r="C1171" t="s">
        <v>2115</v>
      </c>
      <c r="D1171" s="31">
        <v>2187</v>
      </c>
      <c r="E1171" s="1" t="s">
        <v>2332</v>
      </c>
      <c r="F1171" s="1" t="s">
        <v>27</v>
      </c>
      <c r="G1171" s="30" t="s">
        <v>2333</v>
      </c>
      <c r="H1171" s="14">
        <v>35539</v>
      </c>
      <c r="I1171" s="14">
        <v>17964</v>
      </c>
      <c r="J1171" s="14">
        <v>0</v>
      </c>
      <c r="K1171" s="14">
        <v>-517</v>
      </c>
      <c r="L1171" s="14">
        <v>-3354</v>
      </c>
      <c r="M1171" s="14">
        <v>-3178</v>
      </c>
      <c r="N1171" s="14">
        <v>97</v>
      </c>
      <c r="O1171" s="14">
        <v>0</v>
      </c>
      <c r="P1171" s="14">
        <v>-18105</v>
      </c>
      <c r="Q1171" s="14">
        <v>98</v>
      </c>
      <c r="R1171" s="14">
        <v>33</v>
      </c>
      <c r="S1171" s="14">
        <v>32524</v>
      </c>
      <c r="T1171" s="14">
        <v>61101</v>
      </c>
    </row>
    <row r="1172" spans="2:20" x14ac:dyDescent="0.25">
      <c r="B1172" s="1">
        <v>5</v>
      </c>
      <c r="C1172" t="s">
        <v>2115</v>
      </c>
      <c r="D1172" s="31">
        <v>2113</v>
      </c>
      <c r="E1172" s="1" t="s">
        <v>2334</v>
      </c>
      <c r="F1172" s="1" t="s">
        <v>27</v>
      </c>
      <c r="G1172" s="30" t="s">
        <v>2335</v>
      </c>
      <c r="H1172" s="14">
        <v>30398</v>
      </c>
      <c r="I1172" s="14">
        <v>15365</v>
      </c>
      <c r="J1172" s="14">
        <v>0</v>
      </c>
      <c r="K1172" s="14">
        <v>-442</v>
      </c>
      <c r="L1172" s="14">
        <v>-2869</v>
      </c>
      <c r="M1172" s="14">
        <v>-2718</v>
      </c>
      <c r="N1172" s="14">
        <v>83</v>
      </c>
      <c r="O1172" s="14">
        <v>2</v>
      </c>
      <c r="P1172" s="14">
        <v>-15486</v>
      </c>
      <c r="Q1172" s="14">
        <v>84</v>
      </c>
      <c r="R1172" s="14">
        <v>28</v>
      </c>
      <c r="S1172" s="14">
        <v>2146</v>
      </c>
      <c r="T1172" s="14">
        <v>26591</v>
      </c>
    </row>
    <row r="1173" spans="2:20" x14ac:dyDescent="0.25">
      <c r="B1173" s="1">
        <v>5</v>
      </c>
      <c r="C1173" t="s">
        <v>2115</v>
      </c>
      <c r="D1173" s="31">
        <v>2039</v>
      </c>
      <c r="E1173" s="1" t="s">
        <v>2336</v>
      </c>
      <c r="F1173" s="1" t="s">
        <v>27</v>
      </c>
      <c r="G1173" s="30" t="s">
        <v>2337</v>
      </c>
      <c r="H1173" s="14">
        <v>106288</v>
      </c>
      <c r="I1173" s="14">
        <v>53725</v>
      </c>
      <c r="J1173" s="14">
        <v>0</v>
      </c>
      <c r="K1173" s="14">
        <v>-1545</v>
      </c>
      <c r="L1173" s="14">
        <v>-10030</v>
      </c>
      <c r="M1173" s="14">
        <v>-9504</v>
      </c>
      <c r="N1173" s="14">
        <v>291</v>
      </c>
      <c r="O1173" s="14">
        <v>-2</v>
      </c>
      <c r="P1173" s="14">
        <v>-54146</v>
      </c>
      <c r="Q1173" s="14">
        <v>294</v>
      </c>
      <c r="R1173" s="14">
        <v>99</v>
      </c>
      <c r="S1173" s="14">
        <v>-51152</v>
      </c>
      <c r="T1173" s="14">
        <v>34318</v>
      </c>
    </row>
    <row r="1174" spans="2:20" x14ac:dyDescent="0.25">
      <c r="B1174" s="1">
        <v>5</v>
      </c>
      <c r="C1174" t="s">
        <v>2115</v>
      </c>
      <c r="D1174" s="31">
        <v>2133</v>
      </c>
      <c r="E1174" s="1" t="s">
        <v>2338</v>
      </c>
      <c r="F1174" s="1" t="s">
        <v>27</v>
      </c>
      <c r="G1174" s="30" t="s">
        <v>2339</v>
      </c>
      <c r="H1174" s="14">
        <v>162470</v>
      </c>
      <c r="I1174" s="14">
        <v>82123</v>
      </c>
      <c r="J1174" s="14">
        <v>0</v>
      </c>
      <c r="K1174" s="14">
        <v>-2362</v>
      </c>
      <c r="L1174" s="14">
        <v>-15332</v>
      </c>
      <c r="M1174" s="14">
        <v>-14528</v>
      </c>
      <c r="N1174" s="14">
        <v>445</v>
      </c>
      <c r="O1174" s="14">
        <v>-1</v>
      </c>
      <c r="P1174" s="14">
        <v>-82767</v>
      </c>
      <c r="Q1174" s="14">
        <v>449</v>
      </c>
      <c r="R1174" s="14">
        <v>151</v>
      </c>
      <c r="S1174" s="14">
        <v>-21094</v>
      </c>
      <c r="T1174" s="14">
        <v>109554</v>
      </c>
    </row>
    <row r="1175" spans="2:20" x14ac:dyDescent="0.25">
      <c r="B1175" s="1">
        <v>5</v>
      </c>
      <c r="C1175" t="s">
        <v>2115</v>
      </c>
      <c r="D1175" s="31">
        <v>2346</v>
      </c>
      <c r="E1175" s="1" t="s">
        <v>2340</v>
      </c>
      <c r="F1175" s="1" t="s">
        <v>27</v>
      </c>
      <c r="G1175" s="30" t="s">
        <v>2341</v>
      </c>
      <c r="H1175" s="14">
        <v>164287</v>
      </c>
      <c r="I1175" s="14">
        <v>83041</v>
      </c>
      <c r="J1175" s="14">
        <v>0</v>
      </c>
      <c r="K1175" s="14">
        <v>-2389</v>
      </c>
      <c r="L1175" s="14">
        <v>-15503</v>
      </c>
      <c r="M1175" s="14">
        <v>-14690</v>
      </c>
      <c r="N1175" s="14">
        <v>450</v>
      </c>
      <c r="O1175" s="14">
        <v>-1</v>
      </c>
      <c r="P1175" s="14">
        <v>-83693</v>
      </c>
      <c r="Q1175" s="14">
        <v>454</v>
      </c>
      <c r="R1175" s="14">
        <v>153</v>
      </c>
      <c r="S1175" s="14">
        <v>216769</v>
      </c>
      <c r="T1175" s="14">
        <v>348878</v>
      </c>
    </row>
    <row r="1176" spans="2:20" x14ac:dyDescent="0.25">
      <c r="B1176" s="1">
        <v>5</v>
      </c>
      <c r="C1176" t="s">
        <v>2115</v>
      </c>
      <c r="D1176" s="31">
        <v>2041</v>
      </c>
      <c r="E1176" s="1" t="s">
        <v>2342</v>
      </c>
      <c r="F1176" s="1" t="s">
        <v>27</v>
      </c>
      <c r="G1176" s="30" t="s">
        <v>2343</v>
      </c>
      <c r="H1176" s="14">
        <v>95324</v>
      </c>
      <c r="I1176" s="14">
        <v>48183</v>
      </c>
      <c r="J1176" s="14">
        <v>0</v>
      </c>
      <c r="K1176" s="14">
        <v>-1386</v>
      </c>
      <c r="L1176" s="14">
        <v>-8995</v>
      </c>
      <c r="M1176" s="14">
        <v>-8524</v>
      </c>
      <c r="N1176" s="14">
        <v>261</v>
      </c>
      <c r="O1176" s="14">
        <v>-1</v>
      </c>
      <c r="P1176" s="14">
        <v>-48561</v>
      </c>
      <c r="Q1176" s="14">
        <v>263</v>
      </c>
      <c r="R1176" s="14">
        <v>89</v>
      </c>
      <c r="S1176" s="14">
        <v>-32761</v>
      </c>
      <c r="T1176" s="14">
        <v>43892</v>
      </c>
    </row>
    <row r="1177" spans="2:20" x14ac:dyDescent="0.25">
      <c r="B1177" s="1">
        <v>5</v>
      </c>
      <c r="C1177" t="s">
        <v>2115</v>
      </c>
      <c r="D1177" s="31">
        <v>2183</v>
      </c>
      <c r="E1177" s="1" t="s">
        <v>2344</v>
      </c>
      <c r="F1177" s="1" t="s">
        <v>27</v>
      </c>
      <c r="G1177" s="30" t="s">
        <v>2345</v>
      </c>
      <c r="H1177" s="14">
        <v>763692</v>
      </c>
      <c r="I1177" s="14">
        <v>386021</v>
      </c>
      <c r="J1177" s="14">
        <v>0</v>
      </c>
      <c r="K1177" s="14">
        <v>-11104</v>
      </c>
      <c r="L1177" s="14">
        <v>-72067</v>
      </c>
      <c r="M1177" s="14">
        <v>-68287</v>
      </c>
      <c r="N1177" s="14">
        <v>2092</v>
      </c>
      <c r="O1177" s="14">
        <v>-4</v>
      </c>
      <c r="P1177" s="14">
        <v>-389048</v>
      </c>
      <c r="Q1177" s="14">
        <v>2110</v>
      </c>
      <c r="R1177" s="14">
        <v>709</v>
      </c>
      <c r="S1177" s="14">
        <v>208593</v>
      </c>
      <c r="T1177" s="14">
        <v>822707</v>
      </c>
    </row>
    <row r="1178" spans="2:20" x14ac:dyDescent="0.25">
      <c r="B1178" s="1">
        <v>5</v>
      </c>
      <c r="C1178" t="s">
        <v>2115</v>
      </c>
      <c r="D1178" s="31">
        <v>2316</v>
      </c>
      <c r="E1178" s="1" t="s">
        <v>2346</v>
      </c>
      <c r="F1178" s="1" t="s">
        <v>27</v>
      </c>
      <c r="G1178" s="30" t="s">
        <v>2347</v>
      </c>
      <c r="H1178" s="14">
        <v>0</v>
      </c>
      <c r="I1178" s="14">
        <v>0</v>
      </c>
      <c r="J1178" s="14">
        <v>0</v>
      </c>
      <c r="K1178" s="14">
        <v>0</v>
      </c>
      <c r="L1178" s="14">
        <v>0</v>
      </c>
      <c r="M1178" s="14">
        <v>0</v>
      </c>
      <c r="N1178" s="14">
        <v>0</v>
      </c>
      <c r="O1178" s="14">
        <v>0</v>
      </c>
      <c r="P1178" s="14">
        <v>0</v>
      </c>
      <c r="Q1178" s="14">
        <v>0</v>
      </c>
      <c r="R1178" s="14">
        <v>0</v>
      </c>
      <c r="S1178" s="14">
        <v>0</v>
      </c>
      <c r="T1178" s="14">
        <v>0</v>
      </c>
    </row>
    <row r="1179" spans="2:20" x14ac:dyDescent="0.25">
      <c r="B1179" s="1">
        <v>5</v>
      </c>
      <c r="C1179" t="s">
        <v>2115</v>
      </c>
      <c r="D1179" s="31">
        <v>2233</v>
      </c>
      <c r="E1179" s="1" t="s">
        <v>2348</v>
      </c>
      <c r="F1179" s="1" t="s">
        <v>27</v>
      </c>
      <c r="G1179" s="30" t="s">
        <v>2349</v>
      </c>
      <c r="H1179" s="14">
        <v>1065473</v>
      </c>
      <c r="I1179" s="14">
        <v>538561</v>
      </c>
      <c r="J1179" s="14">
        <v>0</v>
      </c>
      <c r="K1179" s="14">
        <v>-15492</v>
      </c>
      <c r="L1179" s="14">
        <v>-100545</v>
      </c>
      <c r="M1179" s="14">
        <v>-95271</v>
      </c>
      <c r="N1179" s="14">
        <v>2918</v>
      </c>
      <c r="O1179" s="14">
        <v>-7</v>
      </c>
      <c r="P1179" s="14">
        <v>-542785</v>
      </c>
      <c r="Q1179" s="14">
        <v>2944</v>
      </c>
      <c r="R1179" s="14">
        <v>990</v>
      </c>
      <c r="S1179" s="14">
        <v>-137354</v>
      </c>
      <c r="T1179" s="14">
        <v>719432</v>
      </c>
    </row>
    <row r="1180" spans="2:20" x14ac:dyDescent="0.25">
      <c r="B1180" s="1">
        <v>5</v>
      </c>
      <c r="C1180" t="s">
        <v>2115</v>
      </c>
      <c r="D1180" s="31">
        <v>2117</v>
      </c>
      <c r="E1180" s="1" t="s">
        <v>2350</v>
      </c>
      <c r="F1180" s="1" t="s">
        <v>27</v>
      </c>
      <c r="G1180" s="30" t="s">
        <v>2351</v>
      </c>
      <c r="H1180" s="14">
        <v>165023</v>
      </c>
      <c r="I1180" s="14">
        <v>83414</v>
      </c>
      <c r="J1180" s="14">
        <v>0</v>
      </c>
      <c r="K1180" s="14">
        <v>-2399</v>
      </c>
      <c r="L1180" s="14">
        <v>-15573</v>
      </c>
      <c r="M1180" s="14">
        <v>-14756</v>
      </c>
      <c r="N1180" s="14">
        <v>452</v>
      </c>
      <c r="O1180" s="14">
        <v>-1</v>
      </c>
      <c r="P1180" s="14">
        <v>-84068</v>
      </c>
      <c r="Q1180" s="14">
        <v>456</v>
      </c>
      <c r="R1180" s="14">
        <v>153</v>
      </c>
      <c r="S1180" s="14">
        <v>5471</v>
      </c>
      <c r="T1180" s="14">
        <v>138172</v>
      </c>
    </row>
    <row r="1181" spans="2:20" x14ac:dyDescent="0.25">
      <c r="B1181" s="1">
        <v>5</v>
      </c>
      <c r="C1181" t="s">
        <v>2115</v>
      </c>
      <c r="D1181" s="31">
        <v>2108</v>
      </c>
      <c r="E1181" s="1" t="s">
        <v>2352</v>
      </c>
      <c r="F1181" s="1" t="s">
        <v>27</v>
      </c>
      <c r="G1181" s="30" t="s">
        <v>2353</v>
      </c>
      <c r="H1181" s="14">
        <v>25774</v>
      </c>
      <c r="I1181" s="14">
        <v>13028</v>
      </c>
      <c r="J1181" s="14">
        <v>0</v>
      </c>
      <c r="K1181" s="14">
        <v>-375</v>
      </c>
      <c r="L1181" s="14">
        <v>-2432</v>
      </c>
      <c r="M1181" s="14">
        <v>-2305</v>
      </c>
      <c r="N1181" s="14">
        <v>71</v>
      </c>
      <c r="O1181" s="14">
        <v>0</v>
      </c>
      <c r="P1181" s="14">
        <v>-13130</v>
      </c>
      <c r="Q1181" s="14">
        <v>71</v>
      </c>
      <c r="R1181" s="14">
        <v>24</v>
      </c>
      <c r="S1181" s="14">
        <v>-1175</v>
      </c>
      <c r="T1181" s="14">
        <v>19551</v>
      </c>
    </row>
    <row r="1182" spans="2:20" x14ac:dyDescent="0.25">
      <c r="B1182" s="1">
        <v>5</v>
      </c>
      <c r="C1182" t="s">
        <v>2115</v>
      </c>
      <c r="D1182" s="31">
        <v>2055</v>
      </c>
      <c r="E1182" s="1" t="s">
        <v>2354</v>
      </c>
      <c r="F1182" s="1" t="s">
        <v>27</v>
      </c>
      <c r="G1182" s="30" t="s">
        <v>2355</v>
      </c>
      <c r="H1182" s="14">
        <v>198658</v>
      </c>
      <c r="I1182" s="14">
        <v>100415</v>
      </c>
      <c r="J1182" s="14">
        <v>0</v>
      </c>
      <c r="K1182" s="14">
        <v>-2888</v>
      </c>
      <c r="L1182" s="14">
        <v>-18747</v>
      </c>
      <c r="M1182" s="14">
        <v>-17763</v>
      </c>
      <c r="N1182" s="14">
        <v>544</v>
      </c>
      <c r="O1182" s="14">
        <v>-1</v>
      </c>
      <c r="P1182" s="14">
        <v>-101202</v>
      </c>
      <c r="Q1182" s="14">
        <v>549</v>
      </c>
      <c r="R1182" s="14">
        <v>185</v>
      </c>
      <c r="S1182" s="14">
        <v>46828</v>
      </c>
      <c r="T1182" s="14">
        <v>206578</v>
      </c>
    </row>
    <row r="1183" spans="2:20" x14ac:dyDescent="0.25">
      <c r="B1183" s="1">
        <v>5</v>
      </c>
      <c r="C1183" t="s">
        <v>2115</v>
      </c>
      <c r="D1183" s="31">
        <v>2033</v>
      </c>
      <c r="E1183" s="1" t="s">
        <v>2356</v>
      </c>
      <c r="F1183" s="1" t="s">
        <v>27</v>
      </c>
      <c r="G1183" s="30" t="s">
        <v>2357</v>
      </c>
      <c r="H1183" s="14">
        <v>251336</v>
      </c>
      <c r="I1183" s="14">
        <v>127042</v>
      </c>
      <c r="J1183" s="14">
        <v>0</v>
      </c>
      <c r="K1183" s="14">
        <v>-3654</v>
      </c>
      <c r="L1183" s="14">
        <v>-23718</v>
      </c>
      <c r="M1183" s="14">
        <v>-22474</v>
      </c>
      <c r="N1183" s="14">
        <v>688</v>
      </c>
      <c r="O1183" s="14">
        <v>-3</v>
      </c>
      <c r="P1183" s="14">
        <v>-128038</v>
      </c>
      <c r="Q1183" s="14">
        <v>695</v>
      </c>
      <c r="R1183" s="14">
        <v>233</v>
      </c>
      <c r="S1183" s="14">
        <v>-21375</v>
      </c>
      <c r="T1183" s="14">
        <v>180732</v>
      </c>
    </row>
    <row r="1184" spans="2:20" x14ac:dyDescent="0.25">
      <c r="B1184" s="1">
        <v>5</v>
      </c>
      <c r="C1184" t="s">
        <v>2115</v>
      </c>
      <c r="D1184" s="31">
        <v>2070</v>
      </c>
      <c r="E1184" s="1" t="s">
        <v>2358</v>
      </c>
      <c r="F1184" s="1" t="s">
        <v>27</v>
      </c>
      <c r="G1184" s="30" t="s">
        <v>2359</v>
      </c>
      <c r="H1184" s="14">
        <v>315620</v>
      </c>
      <c r="I1184" s="14">
        <v>159535</v>
      </c>
      <c r="J1184" s="14">
        <v>0</v>
      </c>
      <c r="K1184" s="14">
        <v>-4589</v>
      </c>
      <c r="L1184" s="14">
        <v>-29784</v>
      </c>
      <c r="M1184" s="14">
        <v>-28222</v>
      </c>
      <c r="N1184" s="14">
        <v>864</v>
      </c>
      <c r="O1184" s="14">
        <v>-3</v>
      </c>
      <c r="P1184" s="14">
        <v>-160787</v>
      </c>
      <c r="Q1184" s="14">
        <v>872</v>
      </c>
      <c r="R1184" s="14">
        <v>293</v>
      </c>
      <c r="S1184" s="14">
        <v>56153</v>
      </c>
      <c r="T1184" s="14">
        <v>309952</v>
      </c>
    </row>
    <row r="1185" spans="2:20" x14ac:dyDescent="0.25">
      <c r="B1185" s="1">
        <v>5</v>
      </c>
      <c r="C1185" t="s">
        <v>2115</v>
      </c>
      <c r="D1185" s="31">
        <v>2156</v>
      </c>
      <c r="E1185" s="1" t="s">
        <v>2360</v>
      </c>
      <c r="F1185" s="1" t="s">
        <v>27</v>
      </c>
      <c r="G1185" s="30" t="s">
        <v>2361</v>
      </c>
      <c r="H1185" s="14">
        <v>48265</v>
      </c>
      <c r="I1185" s="14">
        <v>24396</v>
      </c>
      <c r="J1185" s="14">
        <v>0</v>
      </c>
      <c r="K1185" s="14">
        <v>-702</v>
      </c>
      <c r="L1185" s="14">
        <v>-4555</v>
      </c>
      <c r="M1185" s="14">
        <v>-4316</v>
      </c>
      <c r="N1185" s="14">
        <v>132</v>
      </c>
      <c r="O1185" s="14">
        <v>0</v>
      </c>
      <c r="P1185" s="14">
        <v>-24588</v>
      </c>
      <c r="Q1185" s="14">
        <v>133</v>
      </c>
      <c r="R1185" s="14">
        <v>45</v>
      </c>
      <c r="S1185" s="14">
        <v>7892</v>
      </c>
      <c r="T1185" s="14">
        <v>46702</v>
      </c>
    </row>
    <row r="1186" spans="2:20" x14ac:dyDescent="0.25">
      <c r="B1186" s="1">
        <v>5</v>
      </c>
      <c r="C1186" t="s">
        <v>2115</v>
      </c>
      <c r="D1186" s="31">
        <v>2075</v>
      </c>
      <c r="E1186" s="1" t="s">
        <v>2362</v>
      </c>
      <c r="F1186" s="1" t="s">
        <v>27</v>
      </c>
      <c r="G1186" s="30" t="s">
        <v>2363</v>
      </c>
      <c r="H1186" s="14">
        <v>136085</v>
      </c>
      <c r="I1186" s="14">
        <v>68786</v>
      </c>
      <c r="J1186" s="14">
        <v>0</v>
      </c>
      <c r="K1186" s="14">
        <v>-1979</v>
      </c>
      <c r="L1186" s="14">
        <v>-12842</v>
      </c>
      <c r="M1186" s="14">
        <v>-12168</v>
      </c>
      <c r="N1186" s="14">
        <v>373</v>
      </c>
      <c r="O1186" s="14">
        <v>0</v>
      </c>
      <c r="P1186" s="14">
        <v>-69326</v>
      </c>
      <c r="Q1186" s="14">
        <v>376</v>
      </c>
      <c r="R1186" s="14">
        <v>126</v>
      </c>
      <c r="S1186" s="14">
        <v>-80565</v>
      </c>
      <c r="T1186" s="14">
        <v>28866</v>
      </c>
    </row>
    <row r="1187" spans="2:20" x14ac:dyDescent="0.25">
      <c r="B1187" s="1">
        <v>5</v>
      </c>
      <c r="C1187" t="s">
        <v>2115</v>
      </c>
      <c r="D1187" s="31">
        <v>2291</v>
      </c>
      <c r="E1187" s="1" t="s">
        <v>2364</v>
      </c>
      <c r="F1187" s="1" t="s">
        <v>27</v>
      </c>
      <c r="G1187" s="30" t="s">
        <v>2365</v>
      </c>
      <c r="H1187" s="14">
        <v>532015</v>
      </c>
      <c r="I1187" s="14">
        <v>268916</v>
      </c>
      <c r="J1187" s="14">
        <v>0</v>
      </c>
      <c r="K1187" s="14">
        <v>-7735</v>
      </c>
      <c r="L1187" s="14">
        <v>-50205</v>
      </c>
      <c r="M1187" s="14">
        <v>-47571</v>
      </c>
      <c r="N1187" s="14">
        <v>1457</v>
      </c>
      <c r="O1187" s="14">
        <v>-4</v>
      </c>
      <c r="P1187" s="14">
        <v>-271025</v>
      </c>
      <c r="Q1187" s="14">
        <v>1470</v>
      </c>
      <c r="R1187" s="14">
        <v>494</v>
      </c>
      <c r="S1187" s="14">
        <v>421408</v>
      </c>
      <c r="T1187" s="14">
        <v>849220</v>
      </c>
    </row>
    <row r="1188" spans="2:20" x14ac:dyDescent="0.25">
      <c r="B1188" s="1">
        <v>5</v>
      </c>
      <c r="C1188" t="s">
        <v>2115</v>
      </c>
      <c r="D1188" s="31">
        <v>2256</v>
      </c>
      <c r="E1188" s="1" t="s">
        <v>2366</v>
      </c>
      <c r="F1188" s="1" t="s">
        <v>27</v>
      </c>
      <c r="G1188" s="30" t="s">
        <v>2367</v>
      </c>
      <c r="H1188" s="14">
        <v>454340</v>
      </c>
      <c r="I1188" s="14">
        <v>229653</v>
      </c>
      <c r="J1188" s="14">
        <v>0</v>
      </c>
      <c r="K1188" s="14">
        <v>-6606</v>
      </c>
      <c r="L1188" s="14">
        <v>-42875</v>
      </c>
      <c r="M1188" s="14">
        <v>-40626</v>
      </c>
      <c r="N1188" s="14">
        <v>1244</v>
      </c>
      <c r="O1188" s="14">
        <v>-4</v>
      </c>
      <c r="P1188" s="14">
        <v>-231455</v>
      </c>
      <c r="Q1188" s="14">
        <v>1256</v>
      </c>
      <c r="R1188" s="14">
        <v>422</v>
      </c>
      <c r="S1188" s="14">
        <v>258824</v>
      </c>
      <c r="T1188" s="14">
        <v>624173</v>
      </c>
    </row>
    <row r="1189" spans="2:20" x14ac:dyDescent="0.25">
      <c r="B1189" s="1">
        <v>5</v>
      </c>
      <c r="C1189" t="s">
        <v>2115</v>
      </c>
      <c r="D1189" s="31">
        <v>2279</v>
      </c>
      <c r="E1189" s="1" t="s">
        <v>2368</v>
      </c>
      <c r="F1189" s="1" t="s">
        <v>27</v>
      </c>
      <c r="G1189" s="30" t="s">
        <v>2369</v>
      </c>
      <c r="H1189" s="14">
        <v>64769</v>
      </c>
      <c r="I1189" s="14">
        <v>32739</v>
      </c>
      <c r="J1189" s="14">
        <v>0</v>
      </c>
      <c r="K1189" s="14">
        <v>-942</v>
      </c>
      <c r="L1189" s="14">
        <v>-6112</v>
      </c>
      <c r="M1189" s="14">
        <v>-5791</v>
      </c>
      <c r="N1189" s="14">
        <v>177</v>
      </c>
      <c r="O1189" s="14">
        <v>3</v>
      </c>
      <c r="P1189" s="14">
        <v>-32996</v>
      </c>
      <c r="Q1189" s="14">
        <v>179</v>
      </c>
      <c r="R1189" s="14">
        <v>60</v>
      </c>
      <c r="S1189" s="14">
        <v>-3545</v>
      </c>
      <c r="T1189" s="14">
        <v>48541</v>
      </c>
    </row>
    <row r="1190" spans="2:20" x14ac:dyDescent="0.25">
      <c r="B1190" s="1">
        <v>5</v>
      </c>
      <c r="C1190" t="s">
        <v>2115</v>
      </c>
      <c r="D1190" s="31">
        <v>2027</v>
      </c>
      <c r="E1190" s="1" t="s">
        <v>2370</v>
      </c>
      <c r="F1190" s="1" t="s">
        <v>27</v>
      </c>
      <c r="G1190" s="30" t="s">
        <v>2371</v>
      </c>
      <c r="H1190" s="14">
        <v>220058</v>
      </c>
      <c r="I1190" s="14">
        <v>111232</v>
      </c>
      <c r="J1190" s="14">
        <v>0</v>
      </c>
      <c r="K1190" s="14">
        <v>-3200</v>
      </c>
      <c r="L1190" s="14">
        <v>-20766</v>
      </c>
      <c r="M1190" s="14">
        <v>-19677</v>
      </c>
      <c r="N1190" s="14">
        <v>603</v>
      </c>
      <c r="O1190" s="14">
        <v>-1</v>
      </c>
      <c r="P1190" s="14">
        <v>-112105</v>
      </c>
      <c r="Q1190" s="14">
        <v>608</v>
      </c>
      <c r="R1190" s="14">
        <v>204</v>
      </c>
      <c r="S1190" s="14">
        <v>85170</v>
      </c>
      <c r="T1190" s="14">
        <v>262126</v>
      </c>
    </row>
    <row r="1191" spans="2:20" x14ac:dyDescent="0.25">
      <c r="B1191" s="1">
        <v>5</v>
      </c>
      <c r="C1191" t="s">
        <v>2115</v>
      </c>
      <c r="D1191" s="31">
        <v>2165</v>
      </c>
      <c r="E1191" s="1" t="s">
        <v>2372</v>
      </c>
      <c r="F1191" s="1" t="s">
        <v>27</v>
      </c>
      <c r="G1191" s="30" t="s">
        <v>2373</v>
      </c>
      <c r="H1191" s="14">
        <v>0</v>
      </c>
      <c r="I1191" s="14">
        <v>0</v>
      </c>
      <c r="J1191" s="14">
        <v>0</v>
      </c>
      <c r="K1191" s="14">
        <v>0</v>
      </c>
      <c r="L1191" s="14">
        <v>0</v>
      </c>
      <c r="M1191" s="14">
        <v>0</v>
      </c>
      <c r="N1191" s="14">
        <v>0</v>
      </c>
      <c r="O1191" s="14">
        <v>0</v>
      </c>
      <c r="P1191" s="14">
        <v>0</v>
      </c>
      <c r="Q1191" s="14">
        <v>0</v>
      </c>
      <c r="R1191" s="14">
        <v>0</v>
      </c>
      <c r="S1191" s="14">
        <v>0</v>
      </c>
      <c r="T1191" s="14">
        <v>0</v>
      </c>
    </row>
    <row r="1192" spans="2:20" x14ac:dyDescent="0.25">
      <c r="B1192" s="1">
        <v>5</v>
      </c>
      <c r="C1192" t="s">
        <v>2115</v>
      </c>
      <c r="D1192" s="31">
        <v>2114</v>
      </c>
      <c r="E1192" s="1" t="s">
        <v>2374</v>
      </c>
      <c r="F1192" s="1" t="s">
        <v>27</v>
      </c>
      <c r="G1192" s="30" t="s">
        <v>2375</v>
      </c>
      <c r="H1192" s="14">
        <v>24854</v>
      </c>
      <c r="I1192" s="14">
        <v>12563</v>
      </c>
      <c r="J1192" s="14">
        <v>0</v>
      </c>
      <c r="K1192" s="14">
        <v>-361</v>
      </c>
      <c r="L1192" s="14">
        <v>-2345</v>
      </c>
      <c r="M1192" s="14">
        <v>-2222</v>
      </c>
      <c r="N1192" s="14">
        <v>68</v>
      </c>
      <c r="O1192" s="14">
        <v>0</v>
      </c>
      <c r="P1192" s="14">
        <v>-12661</v>
      </c>
      <c r="Q1192" s="14">
        <v>69</v>
      </c>
      <c r="R1192" s="14">
        <v>23</v>
      </c>
      <c r="S1192" s="14">
        <v>-5451</v>
      </c>
      <c r="T1192" s="14">
        <v>14537</v>
      </c>
    </row>
    <row r="1193" spans="2:20" x14ac:dyDescent="0.25">
      <c r="B1193" s="1">
        <v>5</v>
      </c>
      <c r="C1193" t="s">
        <v>2115</v>
      </c>
      <c r="D1193" s="31">
        <v>2077</v>
      </c>
      <c r="E1193" s="1" t="s">
        <v>2376</v>
      </c>
      <c r="F1193" s="1" t="s">
        <v>27</v>
      </c>
      <c r="G1193" s="30" t="s">
        <v>2377</v>
      </c>
      <c r="H1193" s="14">
        <v>289187</v>
      </c>
      <c r="I1193" s="14">
        <v>146174</v>
      </c>
      <c r="J1193" s="14">
        <v>0</v>
      </c>
      <c r="K1193" s="14">
        <v>-4205</v>
      </c>
      <c r="L1193" s="14">
        <v>-27290</v>
      </c>
      <c r="M1193" s="14">
        <v>-25858</v>
      </c>
      <c r="N1193" s="14">
        <v>792</v>
      </c>
      <c r="O1193" s="14">
        <v>-1</v>
      </c>
      <c r="P1193" s="14">
        <v>-147321</v>
      </c>
      <c r="Q1193" s="14">
        <v>799</v>
      </c>
      <c r="R1193" s="14">
        <v>269</v>
      </c>
      <c r="S1193" s="14">
        <v>91467</v>
      </c>
      <c r="T1193" s="14">
        <v>324013</v>
      </c>
    </row>
    <row r="1194" spans="2:20" x14ac:dyDescent="0.25">
      <c r="B1194" s="1">
        <v>5</v>
      </c>
      <c r="C1194" t="s">
        <v>2115</v>
      </c>
      <c r="D1194" s="31">
        <v>2155</v>
      </c>
      <c r="E1194" s="1" t="s">
        <v>2378</v>
      </c>
      <c r="F1194" s="1" t="s">
        <v>27</v>
      </c>
      <c r="G1194" s="30" t="s">
        <v>2379</v>
      </c>
      <c r="H1194" s="14">
        <v>328539</v>
      </c>
      <c r="I1194" s="14">
        <v>166066</v>
      </c>
      <c r="J1194" s="14">
        <v>0</v>
      </c>
      <c r="K1194" s="14">
        <v>-4777</v>
      </c>
      <c r="L1194" s="14">
        <v>-31003</v>
      </c>
      <c r="M1194" s="14">
        <v>-29377</v>
      </c>
      <c r="N1194" s="14">
        <v>900</v>
      </c>
      <c r="O1194" s="14">
        <v>-2</v>
      </c>
      <c r="P1194" s="14">
        <v>-167368</v>
      </c>
      <c r="Q1194" s="14">
        <v>908</v>
      </c>
      <c r="R1194" s="14">
        <v>305</v>
      </c>
      <c r="S1194" s="14">
        <v>-3609</v>
      </c>
      <c r="T1194" s="14">
        <v>260582</v>
      </c>
    </row>
    <row r="1195" spans="2:20" x14ac:dyDescent="0.25">
      <c r="B1195" s="1">
        <v>5</v>
      </c>
      <c r="C1195" t="s">
        <v>2115</v>
      </c>
      <c r="D1195" s="31">
        <v>2076</v>
      </c>
      <c r="E1195" s="1" t="s">
        <v>2380</v>
      </c>
      <c r="F1195" s="1" t="s">
        <v>27</v>
      </c>
      <c r="G1195" s="30" t="s">
        <v>2381</v>
      </c>
      <c r="H1195" s="14">
        <v>327582</v>
      </c>
      <c r="I1195" s="14">
        <v>165582</v>
      </c>
      <c r="J1195" s="14">
        <v>0</v>
      </c>
      <c r="K1195" s="14">
        <v>-4763</v>
      </c>
      <c r="L1195" s="14">
        <v>-30913</v>
      </c>
      <c r="M1195" s="14">
        <v>-29291</v>
      </c>
      <c r="N1195" s="14">
        <v>897</v>
      </c>
      <c r="O1195" s="14">
        <v>-1</v>
      </c>
      <c r="P1195" s="14">
        <v>-166880</v>
      </c>
      <c r="Q1195" s="14">
        <v>905</v>
      </c>
      <c r="R1195" s="14">
        <v>304</v>
      </c>
      <c r="S1195" s="14">
        <v>6318</v>
      </c>
      <c r="T1195" s="14">
        <v>269740</v>
      </c>
    </row>
    <row r="1196" spans="2:20" x14ac:dyDescent="0.25">
      <c r="B1196" s="1">
        <v>5</v>
      </c>
      <c r="C1196" t="s">
        <v>2115</v>
      </c>
      <c r="D1196" s="31">
        <v>2241</v>
      </c>
      <c r="E1196" s="1" t="s">
        <v>2382</v>
      </c>
      <c r="F1196" s="1" t="s">
        <v>27</v>
      </c>
      <c r="G1196" s="30" t="s">
        <v>2383</v>
      </c>
      <c r="H1196" s="14">
        <v>67696</v>
      </c>
      <c r="I1196" s="14">
        <v>34218</v>
      </c>
      <c r="J1196" s="14">
        <v>0</v>
      </c>
      <c r="K1196" s="14">
        <v>-984</v>
      </c>
      <c r="L1196" s="14">
        <v>-6388</v>
      </c>
      <c r="M1196" s="14">
        <v>-6053</v>
      </c>
      <c r="N1196" s="14">
        <v>185</v>
      </c>
      <c r="O1196" s="14">
        <v>-1</v>
      </c>
      <c r="P1196" s="14">
        <v>-34487</v>
      </c>
      <c r="Q1196" s="14">
        <v>187</v>
      </c>
      <c r="R1196" s="14">
        <v>63</v>
      </c>
      <c r="S1196" s="14">
        <v>22979</v>
      </c>
      <c r="T1196" s="14">
        <v>77415</v>
      </c>
    </row>
    <row r="1197" spans="2:20" x14ac:dyDescent="0.25">
      <c r="B1197" s="1">
        <v>5</v>
      </c>
      <c r="C1197" t="s">
        <v>2115</v>
      </c>
      <c r="D1197" s="31">
        <v>2212</v>
      </c>
      <c r="E1197" s="1" t="s">
        <v>2384</v>
      </c>
      <c r="F1197" s="1" t="s">
        <v>27</v>
      </c>
      <c r="G1197" s="30" t="s">
        <v>2385</v>
      </c>
      <c r="H1197" s="14">
        <v>91786</v>
      </c>
      <c r="I1197" s="14">
        <v>46395</v>
      </c>
      <c r="J1197" s="14">
        <v>0</v>
      </c>
      <c r="K1197" s="14">
        <v>-1335</v>
      </c>
      <c r="L1197" s="14">
        <v>-8662</v>
      </c>
      <c r="M1197" s="14">
        <v>-8207</v>
      </c>
      <c r="N1197" s="14">
        <v>251</v>
      </c>
      <c r="O1197" s="14">
        <v>-2</v>
      </c>
      <c r="P1197" s="14">
        <v>-46759</v>
      </c>
      <c r="Q1197" s="14">
        <v>254</v>
      </c>
      <c r="R1197" s="14">
        <v>85</v>
      </c>
      <c r="S1197" s="14">
        <v>18656</v>
      </c>
      <c r="T1197" s="14">
        <v>92462</v>
      </c>
    </row>
    <row r="1198" spans="2:20" x14ac:dyDescent="0.25">
      <c r="B1198" s="1">
        <v>5</v>
      </c>
      <c r="C1198" t="s">
        <v>2115</v>
      </c>
      <c r="D1198" s="31">
        <v>2267</v>
      </c>
      <c r="E1198" s="1" t="s">
        <v>2386</v>
      </c>
      <c r="F1198" s="1" t="s">
        <v>27</v>
      </c>
      <c r="G1198" s="30" t="s">
        <v>2387</v>
      </c>
      <c r="H1198" s="14">
        <v>124836</v>
      </c>
      <c r="I1198" s="14">
        <v>63101</v>
      </c>
      <c r="J1198" s="14">
        <v>0</v>
      </c>
      <c r="K1198" s="14">
        <v>-1815</v>
      </c>
      <c r="L1198" s="14">
        <v>-11780</v>
      </c>
      <c r="M1198" s="14">
        <v>-11162</v>
      </c>
      <c r="N1198" s="14">
        <v>342</v>
      </c>
      <c r="O1198" s="14">
        <v>-3</v>
      </c>
      <c r="P1198" s="14">
        <v>-63595</v>
      </c>
      <c r="Q1198" s="14">
        <v>345</v>
      </c>
      <c r="R1198" s="14">
        <v>116</v>
      </c>
      <c r="S1198" s="14">
        <v>80972</v>
      </c>
      <c r="T1198" s="14">
        <v>181357</v>
      </c>
    </row>
    <row r="1199" spans="2:20" x14ac:dyDescent="0.25">
      <c r="B1199" s="1">
        <v>5</v>
      </c>
      <c r="C1199" t="s">
        <v>2115</v>
      </c>
      <c r="D1199" s="31">
        <v>2158</v>
      </c>
      <c r="E1199" s="1" t="s">
        <v>2388</v>
      </c>
      <c r="F1199" s="1" t="s">
        <v>27</v>
      </c>
      <c r="G1199" s="30" t="s">
        <v>2389</v>
      </c>
      <c r="H1199" s="14">
        <v>74921</v>
      </c>
      <c r="I1199" s="14">
        <v>37870</v>
      </c>
      <c r="J1199" s="14">
        <v>0</v>
      </c>
      <c r="K1199" s="14">
        <v>-1089</v>
      </c>
      <c r="L1199" s="14">
        <v>-7070</v>
      </c>
      <c r="M1199" s="14">
        <v>-6699</v>
      </c>
      <c r="N1199" s="14">
        <v>205</v>
      </c>
      <c r="O1199" s="14">
        <v>-5</v>
      </c>
      <c r="P1199" s="14">
        <v>-38167</v>
      </c>
      <c r="Q1199" s="14">
        <v>207</v>
      </c>
      <c r="R1199" s="14">
        <v>70</v>
      </c>
      <c r="S1199" s="14">
        <v>17413</v>
      </c>
      <c r="T1199" s="14">
        <v>77656</v>
      </c>
    </row>
    <row r="1200" spans="2:20" x14ac:dyDescent="0.25">
      <c r="B1200" s="1">
        <v>5</v>
      </c>
      <c r="C1200" t="s">
        <v>2115</v>
      </c>
      <c r="D1200" s="31">
        <v>2131</v>
      </c>
      <c r="E1200" s="1" t="s">
        <v>2390</v>
      </c>
      <c r="F1200" s="1" t="s">
        <v>27</v>
      </c>
      <c r="G1200" s="30" t="s">
        <v>2391</v>
      </c>
      <c r="H1200" s="14">
        <v>164877</v>
      </c>
      <c r="I1200" s="14">
        <v>83340</v>
      </c>
      <c r="J1200" s="14">
        <v>0</v>
      </c>
      <c r="K1200" s="14">
        <v>-2397</v>
      </c>
      <c r="L1200" s="14">
        <v>-15559</v>
      </c>
      <c r="M1200" s="14">
        <v>-14743</v>
      </c>
      <c r="N1200" s="14">
        <v>452</v>
      </c>
      <c r="O1200" s="14">
        <v>-2</v>
      </c>
      <c r="P1200" s="14">
        <v>-83994</v>
      </c>
      <c r="Q1200" s="14">
        <v>456</v>
      </c>
      <c r="R1200" s="14">
        <v>153</v>
      </c>
      <c r="S1200" s="14">
        <v>-28711</v>
      </c>
      <c r="T1200" s="14">
        <v>103872</v>
      </c>
    </row>
    <row r="1201" spans="2:20" x14ac:dyDescent="0.25">
      <c r="B1201" s="1">
        <v>5</v>
      </c>
      <c r="C1201" t="s">
        <v>2115</v>
      </c>
      <c r="D1201" s="31">
        <v>2040</v>
      </c>
      <c r="E1201" s="1" t="s">
        <v>2392</v>
      </c>
      <c r="F1201" s="1" t="s">
        <v>27</v>
      </c>
      <c r="G1201" s="30" t="s">
        <v>2393</v>
      </c>
      <c r="H1201" s="14">
        <v>1191039</v>
      </c>
      <c r="I1201" s="14">
        <v>602030</v>
      </c>
      <c r="J1201" s="14">
        <v>0</v>
      </c>
      <c r="K1201" s="14">
        <v>-17317</v>
      </c>
      <c r="L1201" s="14">
        <v>-112395</v>
      </c>
      <c r="M1201" s="14">
        <v>-106499</v>
      </c>
      <c r="N1201" s="14">
        <v>3262</v>
      </c>
      <c r="O1201" s="14">
        <v>-5</v>
      </c>
      <c r="P1201" s="14">
        <v>-606752</v>
      </c>
      <c r="Q1201" s="14">
        <v>3291</v>
      </c>
      <c r="R1201" s="14">
        <v>1106</v>
      </c>
      <c r="S1201" s="14">
        <v>-222765</v>
      </c>
      <c r="T1201" s="14">
        <v>734995</v>
      </c>
    </row>
    <row r="1202" spans="2:20" x14ac:dyDescent="0.25">
      <c r="B1202" s="1">
        <v>5</v>
      </c>
      <c r="C1202" t="s">
        <v>2115</v>
      </c>
      <c r="D1202" s="31">
        <v>2148</v>
      </c>
      <c r="E1202" s="1" t="s">
        <v>2394</v>
      </c>
      <c r="F1202" s="1" t="s">
        <v>27</v>
      </c>
      <c r="G1202" s="30" t="s">
        <v>2395</v>
      </c>
      <c r="H1202" s="14">
        <v>2562336</v>
      </c>
      <c r="I1202" s="14">
        <v>1295175</v>
      </c>
      <c r="J1202" s="14">
        <v>0</v>
      </c>
      <c r="K1202" s="14">
        <v>-37255</v>
      </c>
      <c r="L1202" s="14">
        <v>-241800</v>
      </c>
      <c r="M1202" s="14">
        <v>-229116</v>
      </c>
      <c r="N1202" s="14">
        <v>7018</v>
      </c>
      <c r="O1202" s="14">
        <v>-18</v>
      </c>
      <c r="P1202" s="14">
        <v>-1305334</v>
      </c>
      <c r="Q1202" s="14">
        <v>7081</v>
      </c>
      <c r="R1202" s="14">
        <v>2380</v>
      </c>
      <c r="S1202" s="14">
        <v>511283</v>
      </c>
      <c r="T1202" s="14">
        <v>2571750</v>
      </c>
    </row>
    <row r="1203" spans="2:20" x14ac:dyDescent="0.25">
      <c r="B1203" s="1">
        <v>5</v>
      </c>
      <c r="C1203" t="s">
        <v>2115</v>
      </c>
      <c r="D1203" s="31">
        <v>2209</v>
      </c>
      <c r="E1203" s="1" t="s">
        <v>2396</v>
      </c>
      <c r="F1203" s="1" t="s">
        <v>27</v>
      </c>
      <c r="G1203" s="30" t="s">
        <v>2397</v>
      </c>
      <c r="H1203" s="14">
        <v>79739</v>
      </c>
      <c r="I1203" s="14">
        <v>40306</v>
      </c>
      <c r="J1203" s="14">
        <v>0</v>
      </c>
      <c r="K1203" s="14">
        <v>-1159</v>
      </c>
      <c r="L1203" s="14">
        <v>-7525</v>
      </c>
      <c r="M1203" s="14">
        <v>-7130</v>
      </c>
      <c r="N1203" s="14">
        <v>218</v>
      </c>
      <c r="O1203" s="14">
        <v>1</v>
      </c>
      <c r="P1203" s="14">
        <v>-40622</v>
      </c>
      <c r="Q1203" s="14">
        <v>220</v>
      </c>
      <c r="R1203" s="14">
        <v>74</v>
      </c>
      <c r="S1203" s="14">
        <v>381</v>
      </c>
      <c r="T1203" s="14">
        <v>64503</v>
      </c>
    </row>
    <row r="1204" spans="2:20" x14ac:dyDescent="0.25">
      <c r="B1204" s="1">
        <v>5</v>
      </c>
      <c r="C1204" t="s">
        <v>2115</v>
      </c>
      <c r="D1204" s="31">
        <v>2078</v>
      </c>
      <c r="E1204" s="1" t="s">
        <v>2398</v>
      </c>
      <c r="F1204" s="1" t="s">
        <v>27</v>
      </c>
      <c r="G1204" s="30" t="s">
        <v>2399</v>
      </c>
      <c r="H1204" s="14">
        <v>83111</v>
      </c>
      <c r="I1204" s="14">
        <v>42010</v>
      </c>
      <c r="J1204" s="14">
        <v>0</v>
      </c>
      <c r="K1204" s="14">
        <v>-1208</v>
      </c>
      <c r="L1204" s="14">
        <v>-7843</v>
      </c>
      <c r="M1204" s="14">
        <v>-7432</v>
      </c>
      <c r="N1204" s="14">
        <v>228</v>
      </c>
      <c r="O1204" s="14">
        <v>-1</v>
      </c>
      <c r="P1204" s="14">
        <v>-42339</v>
      </c>
      <c r="Q1204" s="14">
        <v>230</v>
      </c>
      <c r="R1204" s="14">
        <v>77</v>
      </c>
      <c r="S1204" s="14">
        <v>-22878</v>
      </c>
      <c r="T1204" s="14">
        <v>43955</v>
      </c>
    </row>
    <row r="1205" spans="2:20" x14ac:dyDescent="0.25">
      <c r="B1205" s="1">
        <v>5</v>
      </c>
      <c r="C1205" t="s">
        <v>2115</v>
      </c>
      <c r="D1205" s="31">
        <v>2224</v>
      </c>
      <c r="E1205" s="1" t="s">
        <v>2400</v>
      </c>
      <c r="F1205" s="1" t="s">
        <v>27</v>
      </c>
      <c r="G1205" s="30" t="s">
        <v>2401</v>
      </c>
      <c r="H1205" s="14">
        <v>46584</v>
      </c>
      <c r="I1205" s="14">
        <v>23547</v>
      </c>
      <c r="J1205" s="14">
        <v>0</v>
      </c>
      <c r="K1205" s="14">
        <v>-677</v>
      </c>
      <c r="L1205" s="14">
        <v>-4396</v>
      </c>
      <c r="M1205" s="14">
        <v>-4165</v>
      </c>
      <c r="N1205" s="14">
        <v>128</v>
      </c>
      <c r="O1205" s="14">
        <v>-2</v>
      </c>
      <c r="P1205" s="14">
        <v>-23731</v>
      </c>
      <c r="Q1205" s="14">
        <v>129</v>
      </c>
      <c r="R1205" s="14">
        <v>43</v>
      </c>
      <c r="S1205" s="14">
        <v>2401</v>
      </c>
      <c r="T1205" s="14">
        <v>39861</v>
      </c>
    </row>
    <row r="1206" spans="2:20" x14ac:dyDescent="0.25">
      <c r="B1206" s="1">
        <v>5</v>
      </c>
      <c r="C1206" t="s">
        <v>2115</v>
      </c>
      <c r="D1206" s="31">
        <v>2102</v>
      </c>
      <c r="E1206" s="1" t="s">
        <v>2402</v>
      </c>
      <c r="F1206" s="1" t="s">
        <v>27</v>
      </c>
      <c r="G1206" s="30" t="s">
        <v>2403</v>
      </c>
      <c r="H1206" s="14">
        <v>157669</v>
      </c>
      <c r="I1206" s="14">
        <v>79696</v>
      </c>
      <c r="J1206" s="14">
        <v>0</v>
      </c>
      <c r="K1206" s="14">
        <v>-2292</v>
      </c>
      <c r="L1206" s="14">
        <v>-14879</v>
      </c>
      <c r="M1206" s="14">
        <v>-14098</v>
      </c>
      <c r="N1206" s="14">
        <v>432</v>
      </c>
      <c r="O1206" s="14">
        <v>-1</v>
      </c>
      <c r="P1206" s="14">
        <v>-80322</v>
      </c>
      <c r="Q1206" s="14">
        <v>436</v>
      </c>
      <c r="R1206" s="14">
        <v>146</v>
      </c>
      <c r="S1206" s="14">
        <v>19233</v>
      </c>
      <c r="T1206" s="14">
        <v>146020</v>
      </c>
    </row>
    <row r="1207" spans="2:20" x14ac:dyDescent="0.25">
      <c r="B1207" s="1">
        <v>5</v>
      </c>
      <c r="C1207" t="s">
        <v>2115</v>
      </c>
      <c r="D1207" s="31">
        <v>2098</v>
      </c>
      <c r="E1207" s="1" t="s">
        <v>2404</v>
      </c>
      <c r="F1207" s="1" t="s">
        <v>27</v>
      </c>
      <c r="G1207" s="30" t="s">
        <v>2405</v>
      </c>
      <c r="H1207" s="14">
        <v>0</v>
      </c>
      <c r="I1207" s="14">
        <v>0</v>
      </c>
      <c r="J1207" s="14">
        <v>0</v>
      </c>
      <c r="K1207" s="14">
        <v>0</v>
      </c>
      <c r="L1207" s="14">
        <v>0</v>
      </c>
      <c r="M1207" s="14">
        <v>0</v>
      </c>
      <c r="N1207" s="14">
        <v>0</v>
      </c>
      <c r="O1207" s="14">
        <v>0</v>
      </c>
      <c r="P1207" s="14">
        <v>0</v>
      </c>
      <c r="Q1207" s="14">
        <v>0</v>
      </c>
      <c r="R1207" s="14">
        <v>0</v>
      </c>
      <c r="S1207" s="14">
        <v>0</v>
      </c>
      <c r="T1207" s="14">
        <v>0</v>
      </c>
    </row>
    <row r="1208" spans="2:20" x14ac:dyDescent="0.25">
      <c r="B1208" s="1">
        <v>5</v>
      </c>
      <c r="C1208" t="s">
        <v>2115</v>
      </c>
      <c r="D1208" s="31">
        <v>2298</v>
      </c>
      <c r="E1208" s="1" t="s">
        <v>2406</v>
      </c>
      <c r="F1208" s="1" t="s">
        <v>27</v>
      </c>
      <c r="G1208" s="30" t="s">
        <v>2407</v>
      </c>
      <c r="H1208" s="14">
        <v>254134</v>
      </c>
      <c r="I1208" s="14">
        <v>128456</v>
      </c>
      <c r="J1208" s="14">
        <v>0</v>
      </c>
      <c r="K1208" s="14">
        <v>-3695</v>
      </c>
      <c r="L1208" s="14">
        <v>-23982</v>
      </c>
      <c r="M1208" s="14">
        <v>-22724</v>
      </c>
      <c r="N1208" s="14">
        <v>696</v>
      </c>
      <c r="O1208" s="14">
        <v>0</v>
      </c>
      <c r="P1208" s="14">
        <v>-129464</v>
      </c>
      <c r="Q1208" s="14">
        <v>702</v>
      </c>
      <c r="R1208" s="14">
        <v>236</v>
      </c>
      <c r="S1208" s="14">
        <v>-39316</v>
      </c>
      <c r="T1208" s="14">
        <v>165043</v>
      </c>
    </row>
    <row r="1209" spans="2:20" x14ac:dyDescent="0.25">
      <c r="B1209" s="1">
        <v>5</v>
      </c>
      <c r="C1209" t="s">
        <v>2115</v>
      </c>
      <c r="D1209" s="31">
        <v>2216</v>
      </c>
      <c r="E1209" s="1" t="s">
        <v>2408</v>
      </c>
      <c r="F1209" s="1" t="s">
        <v>27</v>
      </c>
      <c r="G1209" s="30" t="s">
        <v>2409</v>
      </c>
      <c r="H1209" s="14">
        <v>62243</v>
      </c>
      <c r="I1209" s="14">
        <v>31462</v>
      </c>
      <c r="J1209" s="14">
        <v>0</v>
      </c>
      <c r="K1209" s="14">
        <v>-905</v>
      </c>
      <c r="L1209" s="14">
        <v>-5874</v>
      </c>
      <c r="M1209" s="14">
        <v>-5566</v>
      </c>
      <c r="N1209" s="14">
        <v>170</v>
      </c>
      <c r="O1209" s="14">
        <v>1</v>
      </c>
      <c r="P1209" s="14">
        <v>-31709</v>
      </c>
      <c r="Q1209" s="14">
        <v>172</v>
      </c>
      <c r="R1209" s="14">
        <v>58</v>
      </c>
      <c r="S1209" s="14">
        <v>6836</v>
      </c>
      <c r="T1209" s="14">
        <v>56888</v>
      </c>
    </row>
    <row r="1210" spans="2:20" x14ac:dyDescent="0.25">
      <c r="B1210" s="1">
        <v>5</v>
      </c>
      <c r="C1210" t="s">
        <v>2115</v>
      </c>
      <c r="D1210" s="31">
        <v>2341</v>
      </c>
      <c r="E1210" s="1" t="s">
        <v>2410</v>
      </c>
      <c r="F1210" s="1" t="s">
        <v>27</v>
      </c>
      <c r="G1210" s="30" t="s">
        <v>2411</v>
      </c>
      <c r="H1210" s="14">
        <v>0</v>
      </c>
      <c r="I1210" s="14">
        <v>0</v>
      </c>
      <c r="J1210" s="14">
        <v>0</v>
      </c>
      <c r="K1210" s="14">
        <v>0</v>
      </c>
      <c r="L1210" s="14">
        <v>0</v>
      </c>
      <c r="M1210" s="14">
        <v>0</v>
      </c>
      <c r="N1210" s="14">
        <v>0</v>
      </c>
      <c r="O1210" s="14">
        <v>0</v>
      </c>
      <c r="P1210" s="14">
        <v>0</v>
      </c>
      <c r="Q1210" s="14">
        <v>0</v>
      </c>
      <c r="R1210" s="14">
        <v>0</v>
      </c>
      <c r="S1210" s="14">
        <v>-286222</v>
      </c>
      <c r="T1210" s="14">
        <v>-286222</v>
      </c>
    </row>
    <row r="1211" spans="2:20" x14ac:dyDescent="0.25">
      <c r="B1211" s="1">
        <v>5</v>
      </c>
      <c r="C1211" t="s">
        <v>2115</v>
      </c>
      <c r="D1211" s="31">
        <v>2332</v>
      </c>
      <c r="E1211" s="1" t="s">
        <v>2412</v>
      </c>
      <c r="F1211" s="1" t="s">
        <v>27</v>
      </c>
      <c r="G1211" s="30" t="s">
        <v>2413</v>
      </c>
      <c r="H1211" s="14">
        <v>0</v>
      </c>
      <c r="I1211" s="14">
        <v>0</v>
      </c>
      <c r="J1211" s="14">
        <v>0</v>
      </c>
      <c r="K1211" s="14">
        <v>0</v>
      </c>
      <c r="L1211" s="14">
        <v>0</v>
      </c>
      <c r="M1211" s="14">
        <v>0</v>
      </c>
      <c r="N1211" s="14">
        <v>0</v>
      </c>
      <c r="O1211" s="14">
        <v>0</v>
      </c>
      <c r="P1211" s="14">
        <v>0</v>
      </c>
      <c r="Q1211" s="14">
        <v>0</v>
      </c>
      <c r="R1211" s="14">
        <v>0</v>
      </c>
      <c r="S1211" s="14">
        <v>0</v>
      </c>
      <c r="T1211" s="14">
        <v>0</v>
      </c>
    </row>
    <row r="1212" spans="2:20" x14ac:dyDescent="0.25">
      <c r="B1212" s="1">
        <v>5</v>
      </c>
      <c r="C1212" t="s">
        <v>2115</v>
      </c>
      <c r="D1212" s="31">
        <v>2345</v>
      </c>
      <c r="E1212" s="1" t="s">
        <v>2414</v>
      </c>
      <c r="F1212" s="1" t="s">
        <v>27</v>
      </c>
      <c r="G1212" s="30" t="s">
        <v>2415</v>
      </c>
      <c r="H1212" s="14">
        <v>27740</v>
      </c>
      <c r="I1212" s="14">
        <v>14022</v>
      </c>
      <c r="J1212" s="14">
        <v>0</v>
      </c>
      <c r="K1212" s="14">
        <v>-403</v>
      </c>
      <c r="L1212" s="14">
        <v>-2618</v>
      </c>
      <c r="M1212" s="14">
        <v>-2480</v>
      </c>
      <c r="N1212" s="14">
        <v>76</v>
      </c>
      <c r="O1212" s="14">
        <v>0</v>
      </c>
      <c r="P1212" s="14">
        <v>-14132</v>
      </c>
      <c r="Q1212" s="14">
        <v>77</v>
      </c>
      <c r="R1212" s="14">
        <v>26</v>
      </c>
      <c r="S1212" s="14">
        <v>-51224</v>
      </c>
      <c r="T1212" s="14">
        <v>-28916</v>
      </c>
    </row>
    <row r="1213" spans="2:20" x14ac:dyDescent="0.25">
      <c r="B1213" s="1">
        <v>5</v>
      </c>
      <c r="C1213" t="s">
        <v>2115</v>
      </c>
      <c r="D1213" s="31">
        <v>2035</v>
      </c>
      <c r="E1213" s="1" t="s">
        <v>2416</v>
      </c>
      <c r="F1213" s="1" t="s">
        <v>27</v>
      </c>
      <c r="G1213" s="30" t="s">
        <v>2417</v>
      </c>
      <c r="H1213" s="14">
        <v>3756099</v>
      </c>
      <c r="I1213" s="14">
        <v>1898581</v>
      </c>
      <c r="J1213" s="14">
        <v>0</v>
      </c>
      <c r="K1213" s="14">
        <v>-54612</v>
      </c>
      <c r="L1213" s="14">
        <v>-354452</v>
      </c>
      <c r="M1213" s="14">
        <v>-335858</v>
      </c>
      <c r="N1213" s="14">
        <v>10288</v>
      </c>
      <c r="O1213" s="14">
        <v>-27</v>
      </c>
      <c r="P1213" s="14">
        <v>-1913473</v>
      </c>
      <c r="Q1213" s="14">
        <v>10380</v>
      </c>
      <c r="R1213" s="14">
        <v>3489</v>
      </c>
      <c r="S1213" s="14">
        <v>426556</v>
      </c>
      <c r="T1213" s="14">
        <v>3446971</v>
      </c>
    </row>
    <row r="1214" spans="2:20" x14ac:dyDescent="0.25">
      <c r="B1214" s="1">
        <v>5</v>
      </c>
      <c r="C1214" t="s">
        <v>2115</v>
      </c>
      <c r="D1214" s="31">
        <v>2329</v>
      </c>
      <c r="E1214" s="1" t="s">
        <v>2418</v>
      </c>
      <c r="F1214" s="1" t="s">
        <v>27</v>
      </c>
      <c r="G1214" s="30" t="s">
        <v>2419</v>
      </c>
      <c r="H1214" s="14">
        <v>111581</v>
      </c>
      <c r="I1214" s="14">
        <v>56400</v>
      </c>
      <c r="J1214" s="14">
        <v>0</v>
      </c>
      <c r="K1214" s="14">
        <v>-1622</v>
      </c>
      <c r="L1214" s="14">
        <v>-10530</v>
      </c>
      <c r="M1214" s="14">
        <v>-9977</v>
      </c>
      <c r="N1214" s="14">
        <v>306</v>
      </c>
      <c r="O1214" s="14">
        <v>-2</v>
      </c>
      <c r="P1214" s="14">
        <v>-56843</v>
      </c>
      <c r="Q1214" s="14">
        <v>308</v>
      </c>
      <c r="R1214" s="14">
        <v>104</v>
      </c>
      <c r="S1214" s="14">
        <v>-8911</v>
      </c>
      <c r="T1214" s="14">
        <v>80814</v>
      </c>
    </row>
    <row r="1215" spans="2:20" x14ac:dyDescent="0.25">
      <c r="B1215" s="1">
        <v>5</v>
      </c>
      <c r="C1215" t="s">
        <v>2115</v>
      </c>
      <c r="D1215" s="31">
        <v>2285</v>
      </c>
      <c r="E1215" s="1" t="s">
        <v>2420</v>
      </c>
      <c r="F1215" s="1" t="s">
        <v>27</v>
      </c>
      <c r="G1215" s="30" t="s">
        <v>2421</v>
      </c>
      <c r="H1215" s="14">
        <v>190315</v>
      </c>
      <c r="I1215" s="14">
        <v>96198</v>
      </c>
      <c r="J1215" s="14">
        <v>0</v>
      </c>
      <c r="K1215" s="14">
        <v>-2767</v>
      </c>
      <c r="L1215" s="14">
        <v>-17959</v>
      </c>
      <c r="M1215" s="14">
        <v>-17017</v>
      </c>
      <c r="N1215" s="14">
        <v>521</v>
      </c>
      <c r="O1215" s="14">
        <v>0</v>
      </c>
      <c r="P1215" s="14">
        <v>-96953</v>
      </c>
      <c r="Q1215" s="14">
        <v>526</v>
      </c>
      <c r="R1215" s="14">
        <v>177</v>
      </c>
      <c r="S1215" s="14">
        <v>-118447</v>
      </c>
      <c r="T1215" s="14">
        <v>34594</v>
      </c>
    </row>
    <row r="1216" spans="2:20" x14ac:dyDescent="0.25">
      <c r="B1216" s="1">
        <v>5</v>
      </c>
      <c r="C1216" t="s">
        <v>2115</v>
      </c>
      <c r="D1216" s="31">
        <v>2297</v>
      </c>
      <c r="E1216" s="1" t="s">
        <v>2422</v>
      </c>
      <c r="F1216" s="1" t="s">
        <v>27</v>
      </c>
      <c r="G1216" s="30" t="s">
        <v>2423</v>
      </c>
      <c r="H1216" s="14">
        <v>491824</v>
      </c>
      <c r="I1216" s="14">
        <v>248601</v>
      </c>
      <c r="J1216" s="14">
        <v>0</v>
      </c>
      <c r="K1216" s="14">
        <v>-7151</v>
      </c>
      <c r="L1216" s="14">
        <v>-46412</v>
      </c>
      <c r="M1216" s="14">
        <v>-43977</v>
      </c>
      <c r="N1216" s="14">
        <v>1347</v>
      </c>
      <c r="O1216" s="14">
        <v>-2</v>
      </c>
      <c r="P1216" s="14">
        <v>-250551</v>
      </c>
      <c r="Q1216" s="14">
        <v>1359</v>
      </c>
      <c r="R1216" s="14">
        <v>457</v>
      </c>
      <c r="S1216" s="14">
        <v>-16172</v>
      </c>
      <c r="T1216" s="14">
        <v>379323</v>
      </c>
    </row>
    <row r="1217" spans="2:20" x14ac:dyDescent="0.25">
      <c r="B1217" s="1">
        <v>5</v>
      </c>
      <c r="C1217" t="s">
        <v>2115</v>
      </c>
      <c r="D1217" s="31">
        <v>2084</v>
      </c>
      <c r="E1217" s="1" t="s">
        <v>2424</v>
      </c>
      <c r="F1217" s="1" t="s">
        <v>27</v>
      </c>
      <c r="G1217" s="30" t="s">
        <v>2425</v>
      </c>
      <c r="H1217" s="14">
        <v>57802</v>
      </c>
      <c r="I1217" s="14">
        <v>29217</v>
      </c>
      <c r="J1217" s="14">
        <v>0</v>
      </c>
      <c r="K1217" s="14">
        <v>-840</v>
      </c>
      <c r="L1217" s="14">
        <v>-5455</v>
      </c>
      <c r="M1217" s="14">
        <v>-5168</v>
      </c>
      <c r="N1217" s="14">
        <v>158</v>
      </c>
      <c r="O1217" s="14">
        <v>-1</v>
      </c>
      <c r="P1217" s="14">
        <v>-29446</v>
      </c>
      <c r="Q1217" s="14">
        <v>160</v>
      </c>
      <c r="R1217" s="14">
        <v>54</v>
      </c>
      <c r="S1217" s="14">
        <v>-6557</v>
      </c>
      <c r="T1217" s="14">
        <v>39924</v>
      </c>
    </row>
    <row r="1218" spans="2:20" x14ac:dyDescent="0.25">
      <c r="B1218" s="1">
        <v>5</v>
      </c>
      <c r="C1218" t="s">
        <v>2115</v>
      </c>
      <c r="D1218" s="31">
        <v>2232</v>
      </c>
      <c r="E1218" s="1" t="s">
        <v>2426</v>
      </c>
      <c r="F1218" s="1" t="s">
        <v>27</v>
      </c>
      <c r="G1218" s="30" t="s">
        <v>2427</v>
      </c>
      <c r="H1218" s="14">
        <v>654311</v>
      </c>
      <c r="I1218" s="14">
        <v>330732</v>
      </c>
      <c r="J1218" s="14">
        <v>0</v>
      </c>
      <c r="K1218" s="14">
        <v>-9513</v>
      </c>
      <c r="L1218" s="14">
        <v>-61745</v>
      </c>
      <c r="M1218" s="14">
        <v>-58506</v>
      </c>
      <c r="N1218" s="14">
        <v>1792</v>
      </c>
      <c r="O1218" s="14">
        <v>-6</v>
      </c>
      <c r="P1218" s="14">
        <v>-333327</v>
      </c>
      <c r="Q1218" s="14">
        <v>1808</v>
      </c>
      <c r="R1218" s="14">
        <v>608</v>
      </c>
      <c r="S1218" s="14">
        <v>102132</v>
      </c>
      <c r="T1218" s="14">
        <v>628286</v>
      </c>
    </row>
    <row r="1219" spans="2:20" x14ac:dyDescent="0.25">
      <c r="B1219" s="1">
        <v>5</v>
      </c>
      <c r="C1219" t="s">
        <v>2115</v>
      </c>
      <c r="D1219" s="31">
        <v>2248</v>
      </c>
      <c r="E1219" s="1" t="s">
        <v>2428</v>
      </c>
      <c r="F1219" s="1" t="s">
        <v>27</v>
      </c>
      <c r="G1219" s="30" t="s">
        <v>2429</v>
      </c>
      <c r="H1219" s="14">
        <v>180791</v>
      </c>
      <c r="I1219" s="14">
        <v>91384</v>
      </c>
      <c r="J1219" s="14">
        <v>0</v>
      </c>
      <c r="K1219" s="14">
        <v>-2629</v>
      </c>
      <c r="L1219" s="14">
        <v>-17061</v>
      </c>
      <c r="M1219" s="14">
        <v>-16166</v>
      </c>
      <c r="N1219" s="14">
        <v>495</v>
      </c>
      <c r="O1219" s="14">
        <v>0</v>
      </c>
      <c r="P1219" s="14">
        <v>-92101</v>
      </c>
      <c r="Q1219" s="14">
        <v>500</v>
      </c>
      <c r="R1219" s="14">
        <v>168</v>
      </c>
      <c r="S1219" s="14">
        <v>-46738</v>
      </c>
      <c r="T1219" s="14">
        <v>98643</v>
      </c>
    </row>
    <row r="1220" spans="2:20" x14ac:dyDescent="0.25">
      <c r="B1220" s="1">
        <v>5</v>
      </c>
      <c r="C1220" t="s">
        <v>2115</v>
      </c>
      <c r="D1220" s="31">
        <v>2338</v>
      </c>
      <c r="E1220" s="1" t="s">
        <v>2430</v>
      </c>
      <c r="F1220" s="1" t="s">
        <v>27</v>
      </c>
      <c r="G1220" s="30" t="s">
        <v>2431</v>
      </c>
      <c r="H1220" s="14">
        <v>0</v>
      </c>
      <c r="I1220" s="14">
        <v>0</v>
      </c>
      <c r="J1220" s="14">
        <v>0</v>
      </c>
      <c r="K1220" s="14">
        <v>0</v>
      </c>
      <c r="L1220" s="14">
        <v>0</v>
      </c>
      <c r="M1220" s="14">
        <v>0</v>
      </c>
      <c r="N1220" s="14">
        <v>0</v>
      </c>
      <c r="O1220" s="14">
        <v>0</v>
      </c>
      <c r="P1220" s="14">
        <v>0</v>
      </c>
      <c r="Q1220" s="14">
        <v>0</v>
      </c>
      <c r="R1220" s="14">
        <v>0</v>
      </c>
      <c r="S1220" s="14">
        <v>0</v>
      </c>
      <c r="T1220" s="14">
        <v>0</v>
      </c>
    </row>
    <row r="1221" spans="2:20" x14ac:dyDescent="0.25">
      <c r="B1221" s="1">
        <v>5</v>
      </c>
      <c r="C1221" t="s">
        <v>2115</v>
      </c>
      <c r="D1221" s="31">
        <v>2348</v>
      </c>
      <c r="E1221" s="1" t="s">
        <v>2432</v>
      </c>
      <c r="F1221" s="1" t="s">
        <v>27</v>
      </c>
      <c r="G1221" s="30" t="s">
        <v>2433</v>
      </c>
      <c r="H1221" s="14">
        <v>83220</v>
      </c>
      <c r="I1221" s="14">
        <v>42065</v>
      </c>
      <c r="J1221" s="14">
        <v>0</v>
      </c>
      <c r="K1221" s="14">
        <v>-1210</v>
      </c>
      <c r="L1221" s="14">
        <v>-7853</v>
      </c>
      <c r="M1221" s="14">
        <v>-7441</v>
      </c>
      <c r="N1221" s="14">
        <v>228</v>
      </c>
      <c r="O1221" s="14">
        <v>1</v>
      </c>
      <c r="P1221" s="14">
        <v>-42395</v>
      </c>
      <c r="Q1221" s="14">
        <v>230</v>
      </c>
      <c r="R1221" s="14">
        <v>77</v>
      </c>
      <c r="S1221" s="14">
        <v>23067</v>
      </c>
      <c r="T1221" s="14">
        <v>89989</v>
      </c>
    </row>
    <row r="1222" spans="2:20" x14ac:dyDescent="0.25">
      <c r="B1222" s="1">
        <v>5</v>
      </c>
      <c r="C1222" t="s">
        <v>2115</v>
      </c>
      <c r="D1222" s="31">
        <v>2088</v>
      </c>
      <c r="E1222" s="1" t="s">
        <v>2434</v>
      </c>
      <c r="F1222" s="1" t="s">
        <v>27</v>
      </c>
      <c r="G1222" s="30" t="s">
        <v>2435</v>
      </c>
      <c r="H1222" s="14">
        <v>94241</v>
      </c>
      <c r="I1222" s="14">
        <v>47636</v>
      </c>
      <c r="J1222" s="14">
        <v>0</v>
      </c>
      <c r="K1222" s="14">
        <v>-1370</v>
      </c>
      <c r="L1222" s="14">
        <v>-8893</v>
      </c>
      <c r="M1222" s="14">
        <v>-8427</v>
      </c>
      <c r="N1222" s="14">
        <v>258</v>
      </c>
      <c r="O1222" s="14">
        <v>-1</v>
      </c>
      <c r="P1222" s="14">
        <v>-48009</v>
      </c>
      <c r="Q1222" s="14">
        <v>260</v>
      </c>
      <c r="R1222" s="14">
        <v>88</v>
      </c>
      <c r="S1222" s="14">
        <v>6842</v>
      </c>
      <c r="T1222" s="14">
        <v>82625</v>
      </c>
    </row>
    <row r="1223" spans="2:20" x14ac:dyDescent="0.25">
      <c r="B1223" s="1">
        <v>5</v>
      </c>
      <c r="C1223" t="s">
        <v>2115</v>
      </c>
      <c r="D1223" s="31">
        <v>2320</v>
      </c>
      <c r="E1223" s="1" t="s">
        <v>2436</v>
      </c>
      <c r="F1223" s="1" t="s">
        <v>27</v>
      </c>
      <c r="G1223" s="30" t="s">
        <v>2437</v>
      </c>
      <c r="H1223" s="14">
        <v>106345</v>
      </c>
      <c r="I1223" s="14">
        <v>53754</v>
      </c>
      <c r="J1223" s="14">
        <v>0</v>
      </c>
      <c r="K1223" s="14">
        <v>-1546</v>
      </c>
      <c r="L1223" s="14">
        <v>-10035</v>
      </c>
      <c r="M1223" s="14">
        <v>-9509</v>
      </c>
      <c r="N1223" s="14">
        <v>291</v>
      </c>
      <c r="O1223" s="14">
        <v>0</v>
      </c>
      <c r="P1223" s="14">
        <v>-54176</v>
      </c>
      <c r="Q1223" s="14">
        <v>294</v>
      </c>
      <c r="R1223" s="14">
        <v>99</v>
      </c>
      <c r="S1223" s="14">
        <v>78551</v>
      </c>
      <c r="T1223" s="14">
        <v>164068</v>
      </c>
    </row>
    <row r="1224" spans="2:20" x14ac:dyDescent="0.25">
      <c r="B1224" s="1">
        <v>5</v>
      </c>
      <c r="C1224" t="s">
        <v>2115</v>
      </c>
      <c r="D1224" s="31">
        <v>2085</v>
      </c>
      <c r="E1224" s="1" t="s">
        <v>2438</v>
      </c>
      <c r="F1224" s="1" t="s">
        <v>27</v>
      </c>
      <c r="G1224" s="30" t="s">
        <v>2439</v>
      </c>
      <c r="H1224" s="14">
        <v>340420</v>
      </c>
      <c r="I1224" s="14">
        <v>172071</v>
      </c>
      <c r="J1224" s="14">
        <v>0</v>
      </c>
      <c r="K1224" s="14">
        <v>-4950</v>
      </c>
      <c r="L1224" s="14">
        <v>-32124</v>
      </c>
      <c r="M1224" s="14">
        <v>-30439</v>
      </c>
      <c r="N1224" s="14">
        <v>932</v>
      </c>
      <c r="O1224" s="14">
        <v>-2</v>
      </c>
      <c r="P1224" s="14">
        <v>-173420</v>
      </c>
      <c r="Q1224" s="14">
        <v>941</v>
      </c>
      <c r="R1224" s="14">
        <v>316</v>
      </c>
      <c r="S1224" s="14">
        <v>39696</v>
      </c>
      <c r="T1224" s="14">
        <v>313441</v>
      </c>
    </row>
    <row r="1225" spans="2:20" x14ac:dyDescent="0.25">
      <c r="B1225" s="1">
        <v>5</v>
      </c>
      <c r="C1225" t="s">
        <v>2115</v>
      </c>
      <c r="D1225" s="31">
        <v>2217</v>
      </c>
      <c r="E1225" s="1" t="s">
        <v>2440</v>
      </c>
      <c r="F1225" s="1" t="s">
        <v>27</v>
      </c>
      <c r="G1225" s="30" t="s">
        <v>2441</v>
      </c>
      <c r="H1225" s="14">
        <v>852738</v>
      </c>
      <c r="I1225" s="14">
        <v>431030</v>
      </c>
      <c r="J1225" s="14">
        <v>0</v>
      </c>
      <c r="K1225" s="14">
        <v>-12398</v>
      </c>
      <c r="L1225" s="14">
        <v>-80470</v>
      </c>
      <c r="M1225" s="14">
        <v>-76249</v>
      </c>
      <c r="N1225" s="14">
        <v>2336</v>
      </c>
      <c r="O1225" s="14">
        <v>-8</v>
      </c>
      <c r="P1225" s="14">
        <v>-434411</v>
      </c>
      <c r="Q1225" s="14">
        <v>2357</v>
      </c>
      <c r="R1225" s="14">
        <v>792</v>
      </c>
      <c r="S1225" s="14">
        <v>332492</v>
      </c>
      <c r="T1225" s="14">
        <v>1018209</v>
      </c>
    </row>
    <row r="1226" spans="2:20" x14ac:dyDescent="0.25">
      <c r="B1226" s="1">
        <v>5</v>
      </c>
      <c r="C1226" t="s">
        <v>2115</v>
      </c>
      <c r="D1226" s="31">
        <v>2082</v>
      </c>
      <c r="E1226" s="1" t="s">
        <v>2442</v>
      </c>
      <c r="F1226" s="1" t="s">
        <v>27</v>
      </c>
      <c r="G1226" s="30" t="s">
        <v>2443</v>
      </c>
      <c r="H1226" s="14">
        <v>297784</v>
      </c>
      <c r="I1226" s="14">
        <v>150520</v>
      </c>
      <c r="J1226" s="14">
        <v>0</v>
      </c>
      <c r="K1226" s="14">
        <v>-4330</v>
      </c>
      <c r="L1226" s="14">
        <v>-28101</v>
      </c>
      <c r="M1226" s="14">
        <v>-26627</v>
      </c>
      <c r="N1226" s="14">
        <v>816</v>
      </c>
      <c r="O1226" s="14">
        <v>-3</v>
      </c>
      <c r="P1226" s="14">
        <v>-151701</v>
      </c>
      <c r="Q1226" s="14">
        <v>823</v>
      </c>
      <c r="R1226" s="14">
        <v>277</v>
      </c>
      <c r="S1226" s="14">
        <v>25190</v>
      </c>
      <c r="T1226" s="14">
        <v>264648</v>
      </c>
    </row>
    <row r="1227" spans="2:20" x14ac:dyDescent="0.25">
      <c r="B1227" s="1">
        <v>5</v>
      </c>
      <c r="C1227" t="s">
        <v>2115</v>
      </c>
      <c r="D1227" s="31">
        <v>2309</v>
      </c>
      <c r="E1227" s="1" t="s">
        <v>2444</v>
      </c>
      <c r="F1227" s="1" t="s">
        <v>27</v>
      </c>
      <c r="G1227" s="30" t="s">
        <v>2445</v>
      </c>
      <c r="H1227" s="14">
        <v>0</v>
      </c>
      <c r="I1227" s="14">
        <v>0</v>
      </c>
      <c r="J1227" s="14">
        <v>0</v>
      </c>
      <c r="K1227" s="14">
        <v>0</v>
      </c>
      <c r="L1227" s="14">
        <v>0</v>
      </c>
      <c r="M1227" s="14">
        <v>0</v>
      </c>
      <c r="N1227" s="14">
        <v>0</v>
      </c>
      <c r="O1227" s="14">
        <v>0</v>
      </c>
      <c r="P1227" s="14">
        <v>0</v>
      </c>
      <c r="Q1227" s="14">
        <v>0</v>
      </c>
      <c r="R1227" s="14">
        <v>0</v>
      </c>
      <c r="S1227" s="14">
        <v>0</v>
      </c>
      <c r="T1227" s="14">
        <v>0</v>
      </c>
    </row>
    <row r="1228" spans="2:20" x14ac:dyDescent="0.25">
      <c r="B1228" s="1">
        <v>5</v>
      </c>
      <c r="C1228" t="s">
        <v>2115</v>
      </c>
      <c r="D1228" s="31">
        <v>2326</v>
      </c>
      <c r="E1228" s="1" t="s">
        <v>2446</v>
      </c>
      <c r="F1228" s="1" t="s">
        <v>27</v>
      </c>
      <c r="G1228" s="30" t="s">
        <v>2447</v>
      </c>
      <c r="H1228" s="14">
        <v>146668</v>
      </c>
      <c r="I1228" s="14">
        <v>74136</v>
      </c>
      <c r="J1228" s="14">
        <v>0</v>
      </c>
      <c r="K1228" s="14">
        <v>-2132</v>
      </c>
      <c r="L1228" s="14">
        <v>-13841</v>
      </c>
      <c r="M1228" s="14">
        <v>-13115</v>
      </c>
      <c r="N1228" s="14">
        <v>402</v>
      </c>
      <c r="O1228" s="14">
        <v>1</v>
      </c>
      <c r="P1228" s="14">
        <v>-74717</v>
      </c>
      <c r="Q1228" s="14">
        <v>405</v>
      </c>
      <c r="R1228" s="14">
        <v>136</v>
      </c>
      <c r="S1228" s="14">
        <v>8319</v>
      </c>
      <c r="T1228" s="14">
        <v>126262</v>
      </c>
    </row>
    <row r="1229" spans="2:20" x14ac:dyDescent="0.25">
      <c r="B1229" s="1">
        <v>5</v>
      </c>
      <c r="C1229" t="s">
        <v>2115</v>
      </c>
      <c r="D1229" s="31">
        <v>2307</v>
      </c>
      <c r="E1229" s="1" t="s">
        <v>2448</v>
      </c>
      <c r="F1229" s="1" t="s">
        <v>27</v>
      </c>
      <c r="G1229" s="30" t="s">
        <v>2449</v>
      </c>
      <c r="H1229" s="14">
        <v>60260</v>
      </c>
      <c r="I1229" s="14">
        <v>30460</v>
      </c>
      <c r="J1229" s="14">
        <v>0</v>
      </c>
      <c r="K1229" s="14">
        <v>-876</v>
      </c>
      <c r="L1229" s="14">
        <v>-5687</v>
      </c>
      <c r="M1229" s="14">
        <v>-5388</v>
      </c>
      <c r="N1229" s="14">
        <v>165</v>
      </c>
      <c r="O1229" s="14">
        <v>1</v>
      </c>
      <c r="P1229" s="14">
        <v>-30699</v>
      </c>
      <c r="Q1229" s="14">
        <v>167</v>
      </c>
      <c r="R1229" s="14">
        <v>56</v>
      </c>
      <c r="S1229" s="14">
        <v>-23860</v>
      </c>
      <c r="T1229" s="14">
        <v>24599</v>
      </c>
    </row>
    <row r="1230" spans="2:20" x14ac:dyDescent="0.25">
      <c r="B1230" s="1">
        <v>5</v>
      </c>
      <c r="C1230" t="s">
        <v>2115</v>
      </c>
      <c r="D1230" s="31">
        <v>2038</v>
      </c>
      <c r="E1230" s="1" t="s">
        <v>2450</v>
      </c>
      <c r="F1230" s="1" t="s">
        <v>27</v>
      </c>
      <c r="G1230" s="30" t="s">
        <v>2451</v>
      </c>
      <c r="H1230" s="14">
        <v>75984</v>
      </c>
      <c r="I1230" s="14">
        <v>38407</v>
      </c>
      <c r="J1230" s="14">
        <v>0</v>
      </c>
      <c r="K1230" s="14">
        <v>-1105</v>
      </c>
      <c r="L1230" s="14">
        <v>-7170</v>
      </c>
      <c r="M1230" s="14">
        <v>-6794</v>
      </c>
      <c r="N1230" s="14">
        <v>208</v>
      </c>
      <c r="O1230" s="14">
        <v>0</v>
      </c>
      <c r="P1230" s="14">
        <v>-38709</v>
      </c>
      <c r="Q1230" s="14">
        <v>210</v>
      </c>
      <c r="R1230" s="14">
        <v>71</v>
      </c>
      <c r="S1230" s="14">
        <v>20835</v>
      </c>
      <c r="T1230" s="14">
        <v>81937</v>
      </c>
    </row>
    <row r="1231" spans="2:20" x14ac:dyDescent="0.25">
      <c r="B1231" s="1">
        <v>5</v>
      </c>
      <c r="C1231" t="s">
        <v>2115</v>
      </c>
      <c r="D1231" s="31">
        <v>2312</v>
      </c>
      <c r="E1231" s="1" t="s">
        <v>2452</v>
      </c>
      <c r="F1231" s="1" t="s">
        <v>27</v>
      </c>
      <c r="G1231" s="30" t="s">
        <v>2453</v>
      </c>
      <c r="H1231" s="14">
        <v>63055</v>
      </c>
      <c r="I1231" s="14">
        <v>31872</v>
      </c>
      <c r="J1231" s="14">
        <v>0</v>
      </c>
      <c r="K1231" s="14">
        <v>-917</v>
      </c>
      <c r="L1231" s="14">
        <v>-5950</v>
      </c>
      <c r="M1231" s="14">
        <v>-5638</v>
      </c>
      <c r="N1231" s="14">
        <v>173</v>
      </c>
      <c r="O1231" s="14">
        <v>1</v>
      </c>
      <c r="P1231" s="14">
        <v>-32122</v>
      </c>
      <c r="Q1231" s="14">
        <v>174</v>
      </c>
      <c r="R1231" s="14">
        <v>59</v>
      </c>
      <c r="S1231" s="14">
        <v>-14121</v>
      </c>
      <c r="T1231" s="14">
        <v>36586</v>
      </c>
    </row>
    <row r="1232" spans="2:20" x14ac:dyDescent="0.25">
      <c r="B1232" s="1">
        <v>5</v>
      </c>
      <c r="C1232" t="s">
        <v>2115</v>
      </c>
      <c r="D1232" s="31">
        <v>2239</v>
      </c>
      <c r="E1232" s="1" t="s">
        <v>2454</v>
      </c>
      <c r="F1232" s="1" t="s">
        <v>27</v>
      </c>
      <c r="G1232" s="30" t="s">
        <v>2455</v>
      </c>
      <c r="H1232" s="14">
        <v>157129</v>
      </c>
      <c r="I1232" s="14">
        <v>79424</v>
      </c>
      <c r="J1232" s="14">
        <v>0</v>
      </c>
      <c r="K1232" s="14">
        <v>-2285</v>
      </c>
      <c r="L1232" s="14">
        <v>-14828</v>
      </c>
      <c r="M1232" s="14">
        <v>-14050</v>
      </c>
      <c r="N1232" s="14">
        <v>430</v>
      </c>
      <c r="O1232" s="14">
        <v>1</v>
      </c>
      <c r="P1232" s="14">
        <v>-80047</v>
      </c>
      <c r="Q1232" s="14">
        <v>434</v>
      </c>
      <c r="R1232" s="14">
        <v>146</v>
      </c>
      <c r="S1232" s="14">
        <v>7094</v>
      </c>
      <c r="T1232" s="14">
        <v>133448</v>
      </c>
    </row>
    <row r="1233" spans="2:20" x14ac:dyDescent="0.25">
      <c r="B1233" s="1">
        <v>5</v>
      </c>
      <c r="C1233" t="s">
        <v>2115</v>
      </c>
      <c r="D1233" s="31">
        <v>2178</v>
      </c>
      <c r="E1233" s="1" t="s">
        <v>2456</v>
      </c>
      <c r="F1233" s="1" t="s">
        <v>27</v>
      </c>
      <c r="G1233" s="30" t="s">
        <v>2457</v>
      </c>
      <c r="H1233" s="14">
        <v>240026</v>
      </c>
      <c r="I1233" s="14">
        <v>121325</v>
      </c>
      <c r="J1233" s="14">
        <v>0</v>
      </c>
      <c r="K1233" s="14">
        <v>-3490</v>
      </c>
      <c r="L1233" s="14">
        <v>-22651</v>
      </c>
      <c r="M1233" s="14">
        <v>-21462</v>
      </c>
      <c r="N1233" s="14">
        <v>657</v>
      </c>
      <c r="O1233" s="14">
        <v>-1</v>
      </c>
      <c r="P1233" s="14">
        <v>-122277</v>
      </c>
      <c r="Q1233" s="14">
        <v>663</v>
      </c>
      <c r="R1233" s="14">
        <v>223</v>
      </c>
      <c r="S1233" s="14">
        <v>110560</v>
      </c>
      <c r="T1233" s="14">
        <v>303573</v>
      </c>
    </row>
    <row r="1234" spans="2:20" x14ac:dyDescent="0.25">
      <c r="B1234" s="1">
        <v>5</v>
      </c>
      <c r="C1234" t="s">
        <v>2115</v>
      </c>
      <c r="D1234" s="31">
        <v>2166</v>
      </c>
      <c r="E1234" s="1" t="s">
        <v>2458</v>
      </c>
      <c r="F1234" s="1" t="s">
        <v>27</v>
      </c>
      <c r="G1234" s="30" t="s">
        <v>2459</v>
      </c>
      <c r="H1234" s="14">
        <v>2416744</v>
      </c>
      <c r="I1234" s="14">
        <v>1221583</v>
      </c>
      <c r="J1234" s="14">
        <v>0</v>
      </c>
      <c r="K1234" s="14">
        <v>-35139</v>
      </c>
      <c r="L1234" s="14">
        <v>-228061</v>
      </c>
      <c r="M1234" s="14">
        <v>-216097</v>
      </c>
      <c r="N1234" s="14">
        <v>6620</v>
      </c>
      <c r="O1234" s="14">
        <v>-17</v>
      </c>
      <c r="P1234" s="14">
        <v>-1231165</v>
      </c>
      <c r="Q1234" s="14">
        <v>6679</v>
      </c>
      <c r="R1234" s="14">
        <v>2245</v>
      </c>
      <c r="S1234" s="14">
        <v>194678</v>
      </c>
      <c r="T1234" s="14">
        <v>2138070</v>
      </c>
    </row>
    <row r="1235" spans="2:20" x14ac:dyDescent="0.25">
      <c r="C1235" t="s">
        <v>2460</v>
      </c>
      <c r="D1235" s="31">
        <v>2357</v>
      </c>
      <c r="E1235" s="1" t="s">
        <v>2461</v>
      </c>
      <c r="F1235" s="1" t="s">
        <v>27</v>
      </c>
      <c r="G1235" s="30" t="s">
        <v>2462</v>
      </c>
      <c r="H1235" s="14">
        <v>176527</v>
      </c>
      <c r="I1235" s="14">
        <v>89228</v>
      </c>
      <c r="J1235" s="14">
        <v>0</v>
      </c>
      <c r="K1235" s="14">
        <v>-2567</v>
      </c>
      <c r="L1235" s="14">
        <v>-16658</v>
      </c>
      <c r="M1235" s="14">
        <v>-15784</v>
      </c>
      <c r="N1235" s="14">
        <v>484</v>
      </c>
      <c r="O1235" s="14">
        <v>-2</v>
      </c>
      <c r="P1235" s="14">
        <v>-89928</v>
      </c>
      <c r="Q1235" s="14">
        <v>488</v>
      </c>
      <c r="R1235" s="14">
        <v>164</v>
      </c>
      <c r="S1235" s="14">
        <v>11053</v>
      </c>
      <c r="T1235" s="14">
        <v>153005</v>
      </c>
    </row>
    <row r="1236" spans="2:20" x14ac:dyDescent="0.25">
      <c r="C1236" t="s">
        <v>2460</v>
      </c>
      <c r="D1236" s="31">
        <v>2355</v>
      </c>
      <c r="E1236" s="1" t="s">
        <v>2463</v>
      </c>
      <c r="F1236" s="1" t="s">
        <v>27</v>
      </c>
      <c r="G1236" s="30" t="s">
        <v>2464</v>
      </c>
      <c r="H1236" s="14">
        <v>52730</v>
      </c>
      <c r="I1236" s="14">
        <v>26653</v>
      </c>
      <c r="J1236" s="14">
        <v>0</v>
      </c>
      <c r="K1236" s="14">
        <v>-767</v>
      </c>
      <c r="L1236" s="14">
        <v>-4976</v>
      </c>
      <c r="M1236" s="14">
        <v>-4715</v>
      </c>
      <c r="N1236" s="14">
        <v>144</v>
      </c>
      <c r="O1236" s="14">
        <v>-1</v>
      </c>
      <c r="P1236" s="14">
        <v>-26862</v>
      </c>
      <c r="Q1236" s="14">
        <v>146</v>
      </c>
      <c r="R1236" s="14">
        <v>49</v>
      </c>
      <c r="S1236" s="14">
        <v>15110</v>
      </c>
      <c r="T1236" s="14">
        <v>57511</v>
      </c>
    </row>
    <row r="1237" spans="2:20" x14ac:dyDescent="0.25">
      <c r="C1237" t="s">
        <v>2460</v>
      </c>
      <c r="D1237" s="31">
        <v>2353</v>
      </c>
      <c r="E1237" s="1" t="s">
        <v>2465</v>
      </c>
      <c r="F1237" s="1" t="s">
        <v>27</v>
      </c>
      <c r="G1237" s="30" t="s">
        <v>2466</v>
      </c>
      <c r="H1237" s="14">
        <v>43912</v>
      </c>
      <c r="I1237" s="14">
        <v>22196</v>
      </c>
      <c r="J1237" s="14">
        <v>0</v>
      </c>
      <c r="K1237" s="14">
        <v>-638</v>
      </c>
      <c r="L1237" s="14">
        <v>-4144</v>
      </c>
      <c r="M1237" s="14">
        <v>-3926</v>
      </c>
      <c r="N1237" s="14">
        <v>120</v>
      </c>
      <c r="O1237" s="14">
        <v>-1</v>
      </c>
      <c r="P1237" s="14">
        <v>-22370</v>
      </c>
      <c r="Q1237" s="14">
        <v>121</v>
      </c>
      <c r="R1237" s="14">
        <v>41</v>
      </c>
      <c r="S1237" s="14">
        <v>-79210</v>
      </c>
      <c r="T1237" s="14">
        <v>-43899</v>
      </c>
    </row>
    <row r="1238" spans="2:20" x14ac:dyDescent="0.25">
      <c r="C1238" t="s">
        <v>2460</v>
      </c>
      <c r="D1238" s="31">
        <v>2354</v>
      </c>
      <c r="E1238" s="1" t="s">
        <v>2467</v>
      </c>
      <c r="F1238" s="1" t="s">
        <v>27</v>
      </c>
      <c r="G1238" s="30" t="s">
        <v>2468</v>
      </c>
      <c r="H1238" s="14">
        <v>15333</v>
      </c>
      <c r="I1238" s="14">
        <v>7750</v>
      </c>
      <c r="J1238" s="14">
        <v>0</v>
      </c>
      <c r="K1238" s="14">
        <v>-223</v>
      </c>
      <c r="L1238" s="14">
        <v>-1447</v>
      </c>
      <c r="M1238" s="14">
        <v>-1371</v>
      </c>
      <c r="N1238" s="14">
        <v>42</v>
      </c>
      <c r="O1238" s="14">
        <v>-2</v>
      </c>
      <c r="P1238" s="14">
        <v>-7811</v>
      </c>
      <c r="Q1238" s="14">
        <v>42</v>
      </c>
      <c r="R1238" s="14">
        <v>14</v>
      </c>
      <c r="S1238" s="14">
        <v>25240</v>
      </c>
      <c r="T1238" s="14">
        <v>37567</v>
      </c>
    </row>
    <row r="1239" spans="2:20" x14ac:dyDescent="0.25">
      <c r="C1239" t="s">
        <v>2460</v>
      </c>
      <c r="D1239" s="31">
        <v>2351</v>
      </c>
      <c r="E1239" s="1" t="s">
        <v>2469</v>
      </c>
      <c r="F1239" s="1" t="s">
        <v>27</v>
      </c>
      <c r="G1239" s="30" t="s">
        <v>2470</v>
      </c>
      <c r="H1239" s="14">
        <v>86163</v>
      </c>
      <c r="I1239" s="14">
        <v>43553</v>
      </c>
      <c r="J1239" s="14">
        <v>0</v>
      </c>
      <c r="K1239" s="14">
        <v>-1253</v>
      </c>
      <c r="L1239" s="14">
        <v>-8131</v>
      </c>
      <c r="M1239" s="14">
        <v>-7704</v>
      </c>
      <c r="N1239" s="14">
        <v>236</v>
      </c>
      <c r="O1239" s="14">
        <v>-3</v>
      </c>
      <c r="P1239" s="14">
        <v>-43894</v>
      </c>
      <c r="Q1239" s="14">
        <v>238</v>
      </c>
      <c r="R1239" s="14">
        <v>80</v>
      </c>
      <c r="S1239" s="14">
        <v>81231</v>
      </c>
      <c r="T1239" s="14">
        <v>150516</v>
      </c>
    </row>
    <row r="1240" spans="2:20" x14ac:dyDescent="0.25">
      <c r="C1240" t="s">
        <v>2460</v>
      </c>
      <c r="D1240" s="31">
        <v>2352</v>
      </c>
      <c r="E1240" s="1" t="s">
        <v>2471</v>
      </c>
      <c r="F1240" s="1" t="s">
        <v>27</v>
      </c>
      <c r="G1240" s="30" t="s">
        <v>2472</v>
      </c>
      <c r="H1240" s="14">
        <v>26782</v>
      </c>
      <c r="I1240" s="14">
        <v>13538</v>
      </c>
      <c r="J1240" s="14">
        <v>0</v>
      </c>
      <c r="K1240" s="14">
        <v>-389</v>
      </c>
      <c r="L1240" s="14">
        <v>-2527</v>
      </c>
      <c r="M1240" s="14">
        <v>-2395</v>
      </c>
      <c r="N1240" s="14">
        <v>73</v>
      </c>
      <c r="O1240" s="14">
        <v>-3</v>
      </c>
      <c r="P1240" s="14">
        <v>-13644</v>
      </c>
      <c r="Q1240" s="14">
        <v>74</v>
      </c>
      <c r="R1240" s="14">
        <v>25</v>
      </c>
      <c r="S1240" s="14">
        <v>36244</v>
      </c>
      <c r="T1240" s="14">
        <v>57778</v>
      </c>
    </row>
    <row r="1241" spans="2:20" x14ac:dyDescent="0.25">
      <c r="C1241" t="s">
        <v>2473</v>
      </c>
      <c r="D1241" s="32">
        <v>2356</v>
      </c>
      <c r="E1241" s="1" t="s">
        <v>1695</v>
      </c>
      <c r="F1241" s="1"/>
      <c r="G1241" s="33" t="s">
        <v>2474</v>
      </c>
      <c r="H1241" s="14">
        <v>100407</v>
      </c>
      <c r="I1241" s="14">
        <v>50752</v>
      </c>
      <c r="J1241" s="14">
        <v>0</v>
      </c>
      <c r="K1241" s="14">
        <v>-1460</v>
      </c>
      <c r="L1241" s="14">
        <v>-9475</v>
      </c>
      <c r="M1241" s="14">
        <v>-8978</v>
      </c>
      <c r="N1241" s="14">
        <v>275</v>
      </c>
      <c r="O1241" s="14">
        <v>-2</v>
      </c>
      <c r="P1241" s="14">
        <v>-51150</v>
      </c>
      <c r="Q1241" s="14">
        <v>277</v>
      </c>
      <c r="R1241" s="14">
        <v>93</v>
      </c>
      <c r="S1241" s="14">
        <v>40387</v>
      </c>
      <c r="T1241" s="14">
        <v>121126</v>
      </c>
    </row>
    <row r="1242" spans="2:20" x14ac:dyDescent="0.25">
      <c r="C1242" t="s">
        <v>2473</v>
      </c>
      <c r="D1242" s="32">
        <v>2359</v>
      </c>
      <c r="E1242" s="1">
        <v>152806</v>
      </c>
      <c r="F1242" s="1"/>
      <c r="G1242" s="33" t="s">
        <v>2475</v>
      </c>
      <c r="H1242" s="14">
        <v>51955</v>
      </c>
      <c r="I1242" s="14">
        <v>26262</v>
      </c>
      <c r="J1242" s="14">
        <v>0</v>
      </c>
      <c r="K1242" s="14">
        <v>-755</v>
      </c>
      <c r="L1242" s="14">
        <v>-4903</v>
      </c>
      <c r="M1242" s="14">
        <v>-4646</v>
      </c>
      <c r="N1242" s="14">
        <v>142</v>
      </c>
      <c r="O1242" s="14">
        <v>1</v>
      </c>
      <c r="P1242" s="14">
        <v>-26468</v>
      </c>
      <c r="Q1242" s="14">
        <v>144</v>
      </c>
      <c r="R1242" s="14">
        <v>48</v>
      </c>
      <c r="S1242" s="14">
        <v>65398</v>
      </c>
      <c r="T1242" s="14">
        <v>107178</v>
      </c>
    </row>
    <row r="1243" spans="2:20" x14ac:dyDescent="0.25">
      <c r="C1243" t="s">
        <v>2473</v>
      </c>
      <c r="D1243" s="32">
        <v>2358</v>
      </c>
      <c r="E1243" s="1">
        <v>101876</v>
      </c>
      <c r="F1243" s="1"/>
      <c r="G1243" s="33" t="s">
        <v>2476</v>
      </c>
      <c r="H1243" s="14">
        <v>13096</v>
      </c>
      <c r="I1243" s="14">
        <v>6619</v>
      </c>
      <c r="J1243" s="14">
        <v>0</v>
      </c>
      <c r="K1243" s="14">
        <v>-190</v>
      </c>
      <c r="L1243" s="14">
        <v>-1236</v>
      </c>
      <c r="M1243" s="14">
        <v>-1171</v>
      </c>
      <c r="N1243" s="14">
        <v>36</v>
      </c>
      <c r="O1243" s="14">
        <v>-1</v>
      </c>
      <c r="P1243" s="14">
        <v>-6671</v>
      </c>
      <c r="Q1243" s="14">
        <v>36</v>
      </c>
      <c r="R1243" s="14">
        <v>12</v>
      </c>
      <c r="S1243" s="14">
        <v>11674</v>
      </c>
      <c r="T1243" s="14">
        <v>22204</v>
      </c>
    </row>
    <row r="1244" spans="2:20" x14ac:dyDescent="0.25">
      <c r="C1244" t="s">
        <v>2473</v>
      </c>
      <c r="D1244" s="32">
        <v>2360</v>
      </c>
      <c r="E1244" s="1">
        <v>101875</v>
      </c>
      <c r="F1244" s="1"/>
      <c r="G1244" s="33" t="s">
        <v>2477</v>
      </c>
      <c r="H1244" s="14">
        <v>10862</v>
      </c>
      <c r="I1244" s="14">
        <v>5490</v>
      </c>
      <c r="J1244" s="14">
        <v>0</v>
      </c>
      <c r="K1244" s="14">
        <v>-158</v>
      </c>
      <c r="L1244" s="14">
        <v>-1025</v>
      </c>
      <c r="M1244" s="14">
        <v>-971</v>
      </c>
      <c r="N1244" s="14">
        <v>30</v>
      </c>
      <c r="O1244" s="14">
        <v>0</v>
      </c>
      <c r="P1244" s="14">
        <v>-5533</v>
      </c>
      <c r="Q1244" s="14">
        <v>30</v>
      </c>
      <c r="R1244" s="14">
        <v>10</v>
      </c>
      <c r="S1244" s="14">
        <v>6958</v>
      </c>
      <c r="T1244" s="14">
        <v>15693</v>
      </c>
    </row>
    <row r="1245" spans="2:20" x14ac:dyDescent="0.25">
      <c r="C1245" t="s">
        <v>2473</v>
      </c>
      <c r="D1245" s="32">
        <v>2369</v>
      </c>
      <c r="E1245" s="1" t="s">
        <v>2548</v>
      </c>
      <c r="F1245" s="1"/>
      <c r="G1245" s="33" t="s">
        <v>2478</v>
      </c>
      <c r="H1245" s="14">
        <v>15982</v>
      </c>
      <c r="I1245" s="14">
        <v>8078</v>
      </c>
      <c r="J1245" s="14">
        <v>0</v>
      </c>
      <c r="K1245" s="14">
        <v>-232</v>
      </c>
      <c r="L1245" s="14">
        <v>-1508</v>
      </c>
      <c r="M1245" s="14">
        <v>-1429</v>
      </c>
      <c r="N1245" s="14">
        <v>44</v>
      </c>
      <c r="O1245" s="14">
        <v>1</v>
      </c>
      <c r="P1245" s="14">
        <v>-8142</v>
      </c>
      <c r="Q1245" s="14">
        <v>44</v>
      </c>
      <c r="R1245" s="14">
        <v>15</v>
      </c>
      <c r="S1245" s="14">
        <v>653</v>
      </c>
      <c r="T1245" s="14">
        <v>13506</v>
      </c>
    </row>
    <row r="1246" spans="2:20" x14ac:dyDescent="0.25">
      <c r="C1246" t="s">
        <v>2473</v>
      </c>
      <c r="D1246" s="32">
        <v>2368</v>
      </c>
      <c r="E1246" s="1" t="s">
        <v>2549</v>
      </c>
      <c r="F1246" s="1"/>
      <c r="G1246" s="33" t="s">
        <v>2479</v>
      </c>
      <c r="H1246" s="14">
        <v>13133</v>
      </c>
      <c r="I1246" s="14">
        <v>6638</v>
      </c>
      <c r="J1246" s="14">
        <v>0</v>
      </c>
      <c r="K1246" s="14">
        <v>-191</v>
      </c>
      <c r="L1246" s="14">
        <v>-1239</v>
      </c>
      <c r="M1246" s="14">
        <v>-1174</v>
      </c>
      <c r="N1246" s="14">
        <v>36</v>
      </c>
      <c r="O1246" s="14">
        <v>1</v>
      </c>
      <c r="P1246" s="14">
        <v>-6690</v>
      </c>
      <c r="Q1246" s="14">
        <v>36</v>
      </c>
      <c r="R1246" s="14">
        <v>12</v>
      </c>
      <c r="S1246" s="14">
        <v>23461</v>
      </c>
      <c r="T1246" s="14">
        <v>34023</v>
      </c>
    </row>
    <row r="1247" spans="2:20" x14ac:dyDescent="0.25">
      <c r="C1247" t="s">
        <v>2473</v>
      </c>
      <c r="D1247" s="32">
        <v>2366</v>
      </c>
      <c r="E1247" s="1" t="s">
        <v>2547</v>
      </c>
      <c r="F1247" s="1"/>
      <c r="G1247" s="33" t="s">
        <v>2480</v>
      </c>
      <c r="H1247" s="14">
        <v>3565</v>
      </c>
      <c r="I1247" s="14">
        <v>1802</v>
      </c>
      <c r="J1247" s="14">
        <v>0</v>
      </c>
      <c r="K1247" s="14">
        <v>-52</v>
      </c>
      <c r="L1247" s="14">
        <v>-336</v>
      </c>
      <c r="M1247" s="14">
        <v>-319</v>
      </c>
      <c r="N1247" s="14">
        <v>10</v>
      </c>
      <c r="O1247" s="14">
        <v>-1</v>
      </c>
      <c r="P1247" s="14">
        <v>-1816</v>
      </c>
      <c r="Q1247" s="14">
        <v>10</v>
      </c>
      <c r="R1247" s="14">
        <v>3</v>
      </c>
      <c r="S1247" s="14">
        <v>-686</v>
      </c>
      <c r="T1247" s="14">
        <v>2180</v>
      </c>
    </row>
    <row r="1248" spans="2:20" x14ac:dyDescent="0.25">
      <c r="C1248" t="s">
        <v>2473</v>
      </c>
      <c r="D1248" s="32">
        <v>2363</v>
      </c>
      <c r="E1248" s="1" t="s">
        <v>2546</v>
      </c>
      <c r="F1248" s="1"/>
      <c r="G1248" s="33" t="s">
        <v>2481</v>
      </c>
      <c r="H1248" s="14">
        <v>11649</v>
      </c>
      <c r="I1248" s="14">
        <v>5888</v>
      </c>
      <c r="J1248" s="14">
        <v>0</v>
      </c>
      <c r="K1248" s="14">
        <v>-169</v>
      </c>
      <c r="L1248" s="14">
        <v>-1099</v>
      </c>
      <c r="M1248" s="14">
        <v>-1042</v>
      </c>
      <c r="N1248" s="14">
        <v>32</v>
      </c>
      <c r="O1248" s="14">
        <v>0</v>
      </c>
      <c r="P1248" s="14">
        <v>-5935</v>
      </c>
      <c r="Q1248" s="14">
        <v>32</v>
      </c>
      <c r="R1248" s="14">
        <v>11</v>
      </c>
      <c r="S1248" s="14">
        <v>-7388</v>
      </c>
      <c r="T1248" s="14">
        <v>1979</v>
      </c>
    </row>
    <row r="1249" spans="3:20" x14ac:dyDescent="0.25">
      <c r="C1249" t="s">
        <v>2473</v>
      </c>
      <c r="D1249" s="32">
        <v>2367</v>
      </c>
      <c r="E1249" s="1">
        <v>152000</v>
      </c>
      <c r="F1249" s="1"/>
      <c r="G1249" s="33" t="s">
        <v>2482</v>
      </c>
      <c r="H1249" s="14">
        <v>3310</v>
      </c>
      <c r="I1249" s="14">
        <v>1673</v>
      </c>
      <c r="J1249" s="14">
        <v>0</v>
      </c>
      <c r="K1249" s="14">
        <v>-48</v>
      </c>
      <c r="L1249" s="14">
        <v>-312</v>
      </c>
      <c r="M1249" s="14">
        <v>-296</v>
      </c>
      <c r="N1249" s="14">
        <v>9</v>
      </c>
      <c r="O1249" s="14">
        <v>2</v>
      </c>
      <c r="P1249" s="14">
        <v>-1686</v>
      </c>
      <c r="Q1249" s="14">
        <v>9</v>
      </c>
      <c r="R1249" s="14">
        <v>3</v>
      </c>
      <c r="S1249" s="14">
        <v>-638</v>
      </c>
      <c r="T1249" s="14">
        <v>2026</v>
      </c>
    </row>
    <row r="1250" spans="3:20" x14ac:dyDescent="0.25">
      <c r="C1250" t="s">
        <v>2473</v>
      </c>
      <c r="D1250" s="32">
        <v>2362</v>
      </c>
      <c r="E1250" s="1">
        <v>165000</v>
      </c>
      <c r="F1250" s="1"/>
      <c r="G1250" s="33" t="s">
        <v>2483</v>
      </c>
      <c r="H1250" s="14">
        <v>2621</v>
      </c>
      <c r="I1250" s="14">
        <v>1325</v>
      </c>
      <c r="J1250" s="14">
        <v>0</v>
      </c>
      <c r="K1250" s="14">
        <v>-38</v>
      </c>
      <c r="L1250" s="14">
        <v>-247</v>
      </c>
      <c r="M1250" s="14">
        <v>-234</v>
      </c>
      <c r="N1250" s="14">
        <v>7</v>
      </c>
      <c r="O1250" s="14">
        <v>0</v>
      </c>
      <c r="P1250" s="14">
        <v>-1335</v>
      </c>
      <c r="Q1250" s="14">
        <v>7</v>
      </c>
      <c r="R1250" s="14">
        <v>2</v>
      </c>
      <c r="S1250" s="14">
        <v>-459</v>
      </c>
      <c r="T1250" s="14">
        <v>1649</v>
      </c>
    </row>
    <row r="1251" spans="3:20" x14ac:dyDescent="0.25">
      <c r="C1251" t="s">
        <v>2473</v>
      </c>
      <c r="D1251" s="32">
        <v>2364</v>
      </c>
      <c r="E1251" s="1">
        <v>165901</v>
      </c>
      <c r="F1251" s="1"/>
      <c r="G1251" s="33" t="s">
        <v>2484</v>
      </c>
      <c r="H1251" s="14">
        <v>2743</v>
      </c>
      <c r="I1251" s="14">
        <v>1387</v>
      </c>
      <c r="J1251" s="14">
        <v>0</v>
      </c>
      <c r="K1251" s="14">
        <v>-40</v>
      </c>
      <c r="L1251" s="14">
        <v>-259</v>
      </c>
      <c r="M1251" s="14">
        <v>-245</v>
      </c>
      <c r="N1251" s="14">
        <v>8</v>
      </c>
      <c r="O1251" s="14">
        <v>3</v>
      </c>
      <c r="P1251" s="14">
        <v>-1398</v>
      </c>
      <c r="Q1251" s="14">
        <v>8</v>
      </c>
      <c r="R1251" s="14">
        <v>3</v>
      </c>
      <c r="S1251" s="14">
        <v>-453</v>
      </c>
      <c r="T1251" s="14">
        <v>1757</v>
      </c>
    </row>
    <row r="1252" spans="3:20" x14ac:dyDescent="0.25">
      <c r="C1252" t="s">
        <v>2473</v>
      </c>
      <c r="D1252" s="32">
        <v>2370</v>
      </c>
      <c r="E1252" s="1" t="s">
        <v>2550</v>
      </c>
      <c r="F1252" s="1"/>
      <c r="G1252" s="33" t="s">
        <v>2485</v>
      </c>
      <c r="H1252" s="14">
        <v>2516</v>
      </c>
      <c r="I1252" s="14">
        <v>1272</v>
      </c>
      <c r="J1252" s="14">
        <v>0</v>
      </c>
      <c r="K1252" s="14">
        <v>-37</v>
      </c>
      <c r="L1252" s="14">
        <v>-237</v>
      </c>
      <c r="M1252" s="14">
        <v>-225</v>
      </c>
      <c r="N1252" s="14">
        <v>7</v>
      </c>
      <c r="O1252" s="14">
        <v>2</v>
      </c>
      <c r="P1252" s="14">
        <v>-1282</v>
      </c>
      <c r="Q1252" s="14">
        <v>7</v>
      </c>
      <c r="R1252" s="14">
        <v>2</v>
      </c>
      <c r="S1252" s="14">
        <v>-196</v>
      </c>
      <c r="T1252" s="14">
        <v>1829</v>
      </c>
    </row>
    <row r="1253" spans="3:20" x14ac:dyDescent="0.25">
      <c r="C1253" t="s">
        <v>2473</v>
      </c>
      <c r="D1253" s="32">
        <v>2365</v>
      </c>
      <c r="E1253" s="1">
        <v>165000</v>
      </c>
      <c r="F1253" s="1"/>
      <c r="G1253" t="s">
        <v>2486</v>
      </c>
      <c r="H1253" s="14">
        <v>3049</v>
      </c>
      <c r="I1253" s="14">
        <v>1541</v>
      </c>
      <c r="J1253" s="14">
        <v>0</v>
      </c>
      <c r="K1253" s="14">
        <v>-44</v>
      </c>
      <c r="L1253" s="14">
        <v>-288</v>
      </c>
      <c r="M1253" s="14">
        <v>-273</v>
      </c>
      <c r="N1253" s="14">
        <v>8</v>
      </c>
      <c r="O1253" s="14">
        <v>2</v>
      </c>
      <c r="P1253" s="14">
        <v>-1553</v>
      </c>
      <c r="Q1253" s="14">
        <v>8</v>
      </c>
      <c r="R1253" s="14">
        <v>3</v>
      </c>
      <c r="S1253" s="14">
        <v>-569</v>
      </c>
      <c r="T1253" s="14">
        <v>1884</v>
      </c>
    </row>
    <row r="1254" spans="3:20" x14ac:dyDescent="0.25">
      <c r="C1254" t="s">
        <v>2473</v>
      </c>
      <c r="D1254" s="32">
        <v>2372</v>
      </c>
      <c r="E1254" s="1">
        <v>161000</v>
      </c>
      <c r="F1254" s="1"/>
      <c r="G1254" t="s">
        <v>2487</v>
      </c>
      <c r="H1254" s="14">
        <v>3137</v>
      </c>
      <c r="I1254" s="14">
        <v>1586</v>
      </c>
      <c r="J1254" s="14">
        <v>0</v>
      </c>
      <c r="K1254" s="14">
        <v>-46</v>
      </c>
      <c r="L1254" s="14">
        <v>-296</v>
      </c>
      <c r="M1254" s="14">
        <v>-281</v>
      </c>
      <c r="N1254" s="14">
        <v>9</v>
      </c>
      <c r="O1254" s="14">
        <v>-1</v>
      </c>
      <c r="P1254" s="14">
        <v>-1598</v>
      </c>
      <c r="Q1254" s="14">
        <v>9</v>
      </c>
      <c r="R1254" s="14">
        <v>3</v>
      </c>
      <c r="S1254" s="14">
        <v>319</v>
      </c>
      <c r="T1254" s="14">
        <v>2841</v>
      </c>
    </row>
    <row r="1255" spans="3:20" x14ac:dyDescent="0.25">
      <c r="C1255" t="s">
        <v>2488</v>
      </c>
      <c r="D1255" s="31">
        <v>96</v>
      </c>
      <c r="E1255" s="1" t="s">
        <v>2545</v>
      </c>
      <c r="F1255" s="1"/>
      <c r="G1255" s="30" t="s">
        <v>2489</v>
      </c>
      <c r="H1255" s="14">
        <v>0</v>
      </c>
      <c r="I1255" s="14">
        <v>0</v>
      </c>
      <c r="J1255" s="14">
        <v>0</v>
      </c>
      <c r="K1255" s="14">
        <v>0</v>
      </c>
      <c r="L1255" s="14">
        <v>0</v>
      </c>
      <c r="M1255" s="14">
        <v>0</v>
      </c>
      <c r="N1255" s="14">
        <v>0</v>
      </c>
      <c r="O1255" s="14">
        <v>0</v>
      </c>
      <c r="P1255" s="14">
        <v>0</v>
      </c>
      <c r="Q1255" s="14">
        <v>0</v>
      </c>
      <c r="R1255" s="14">
        <v>0</v>
      </c>
      <c r="S1255" s="14">
        <v>0</v>
      </c>
      <c r="T1255" s="14">
        <v>0</v>
      </c>
    </row>
    <row r="1256" spans="3:20" x14ac:dyDescent="0.25">
      <c r="C1256" t="s">
        <v>2488</v>
      </c>
      <c r="D1256" s="31">
        <v>2203</v>
      </c>
      <c r="E1256" s="1">
        <v>101850</v>
      </c>
      <c r="F1256" s="1"/>
      <c r="G1256" s="30" t="s">
        <v>2490</v>
      </c>
      <c r="H1256" s="14">
        <v>0</v>
      </c>
      <c r="I1256" s="14">
        <v>0</v>
      </c>
      <c r="J1256" s="14">
        <v>0</v>
      </c>
      <c r="K1256" s="14">
        <v>0</v>
      </c>
      <c r="L1256" s="14">
        <v>0</v>
      </c>
      <c r="M1256" s="14">
        <v>0</v>
      </c>
      <c r="N1256" s="14">
        <v>0</v>
      </c>
      <c r="O1256" s="14">
        <v>0</v>
      </c>
      <c r="P1256" s="14">
        <v>0</v>
      </c>
      <c r="Q1256" s="14">
        <v>0</v>
      </c>
      <c r="R1256" s="14">
        <v>0</v>
      </c>
      <c r="S1256" s="14">
        <v>0</v>
      </c>
      <c r="T1256" s="14">
        <v>0</v>
      </c>
    </row>
    <row r="1257" spans="3:20" x14ac:dyDescent="0.25">
      <c r="C1257" t="s">
        <v>2488</v>
      </c>
      <c r="D1257" s="31">
        <v>2008</v>
      </c>
      <c r="E1257" s="1">
        <v>225905</v>
      </c>
      <c r="F1257" s="1"/>
      <c r="G1257" s="30" t="s">
        <v>2491</v>
      </c>
      <c r="H1257" s="14">
        <v>0</v>
      </c>
      <c r="I1257" s="14">
        <v>0</v>
      </c>
      <c r="J1257" s="14">
        <v>0</v>
      </c>
      <c r="K1257" s="14">
        <v>0</v>
      </c>
      <c r="L1257" s="14">
        <v>0</v>
      </c>
      <c r="M1257" s="14">
        <v>0</v>
      </c>
      <c r="N1257" s="14">
        <v>0</v>
      </c>
      <c r="O1257" s="14">
        <v>0</v>
      </c>
      <c r="P1257" s="14">
        <v>0</v>
      </c>
      <c r="Q1257" s="14">
        <v>0</v>
      </c>
      <c r="R1257" s="14">
        <v>0</v>
      </c>
      <c r="S1257" s="14">
        <v>0</v>
      </c>
      <c r="T1257" s="14">
        <v>0</v>
      </c>
    </row>
    <row r="1258" spans="3:20" x14ac:dyDescent="0.25">
      <c r="C1258" t="s">
        <v>2488</v>
      </c>
      <c r="D1258" s="31">
        <v>2337</v>
      </c>
      <c r="E1258" s="1" t="s">
        <v>2544</v>
      </c>
      <c r="F1258" s="1"/>
      <c r="G1258" s="30" t="s">
        <v>2492</v>
      </c>
      <c r="H1258" s="14">
        <v>0</v>
      </c>
      <c r="I1258" s="14">
        <v>0</v>
      </c>
      <c r="J1258" s="14">
        <v>0</v>
      </c>
      <c r="K1258" s="14">
        <v>0</v>
      </c>
      <c r="L1258" s="14">
        <v>0</v>
      </c>
      <c r="M1258" s="14">
        <v>0</v>
      </c>
      <c r="N1258" s="14">
        <v>0</v>
      </c>
      <c r="O1258" s="14">
        <v>0</v>
      </c>
      <c r="P1258" s="14">
        <v>0</v>
      </c>
      <c r="Q1258" s="14">
        <v>0</v>
      </c>
      <c r="R1258" s="14">
        <v>0</v>
      </c>
      <c r="S1258" s="14">
        <v>0</v>
      </c>
      <c r="T1258" s="14">
        <v>0</v>
      </c>
    </row>
    <row r="1259" spans="3:20" x14ac:dyDescent="0.25">
      <c r="C1259" t="s">
        <v>2488</v>
      </c>
      <c r="D1259" s="31">
        <v>2189</v>
      </c>
      <c r="E1259" s="1" t="s">
        <v>2552</v>
      </c>
      <c r="F1259" s="1"/>
      <c r="G1259" s="33" t="s">
        <v>2493</v>
      </c>
      <c r="H1259" s="14">
        <v>0</v>
      </c>
      <c r="I1259" s="14">
        <v>0</v>
      </c>
      <c r="J1259" s="14">
        <v>0</v>
      </c>
      <c r="K1259" s="14">
        <v>0</v>
      </c>
      <c r="L1259" s="14">
        <v>0</v>
      </c>
      <c r="M1259" s="14">
        <v>0</v>
      </c>
      <c r="N1259" s="14">
        <v>0</v>
      </c>
      <c r="O1259" s="14">
        <v>0</v>
      </c>
      <c r="P1259" s="14">
        <v>0</v>
      </c>
      <c r="Q1259" s="14">
        <v>0</v>
      </c>
      <c r="R1259" s="14">
        <v>0</v>
      </c>
      <c r="S1259" s="14">
        <v>0</v>
      </c>
      <c r="T1259" s="14">
        <v>0</v>
      </c>
    </row>
    <row r="1260" spans="3:20" x14ac:dyDescent="0.25">
      <c r="C1260" t="s">
        <v>2494</v>
      </c>
      <c r="D1260" s="1">
        <v>2378</v>
      </c>
      <c r="E1260" s="1">
        <v>177000</v>
      </c>
      <c r="F1260" s="1"/>
      <c r="G1260" s="30" t="s">
        <v>2495</v>
      </c>
      <c r="H1260" s="14">
        <v>3056</v>
      </c>
      <c r="I1260" s="14">
        <v>1545</v>
      </c>
      <c r="J1260" s="14">
        <v>0</v>
      </c>
      <c r="K1260" s="14">
        <v>-44</v>
      </c>
      <c r="L1260" s="14">
        <v>-288</v>
      </c>
      <c r="M1260" s="14">
        <v>-273</v>
      </c>
      <c r="N1260" s="14">
        <v>8</v>
      </c>
      <c r="O1260" s="14">
        <v>2</v>
      </c>
      <c r="P1260" s="14">
        <v>-1557</v>
      </c>
      <c r="Q1260" s="14">
        <v>8</v>
      </c>
      <c r="R1260" s="14">
        <v>3</v>
      </c>
      <c r="S1260" s="14">
        <v>8165</v>
      </c>
      <c r="T1260" s="14">
        <v>10625</v>
      </c>
    </row>
    <row r="1261" spans="3:20" x14ac:dyDescent="0.25">
      <c r="C1261" t="s">
        <v>2494</v>
      </c>
      <c r="D1261" s="1">
        <v>2375</v>
      </c>
      <c r="E1261" s="1">
        <v>101877</v>
      </c>
      <c r="F1261" s="1"/>
      <c r="G1261" s="30" t="s">
        <v>2496</v>
      </c>
      <c r="H1261" s="14">
        <v>7921</v>
      </c>
      <c r="I1261" s="14">
        <v>4004</v>
      </c>
      <c r="J1261" s="14">
        <v>0</v>
      </c>
      <c r="K1261" s="14">
        <v>-115</v>
      </c>
      <c r="L1261" s="14">
        <v>-748</v>
      </c>
      <c r="M1261" s="14">
        <v>-708</v>
      </c>
      <c r="N1261" s="14">
        <v>22</v>
      </c>
      <c r="O1261" s="14">
        <v>3</v>
      </c>
      <c r="P1261" s="14">
        <v>-4035</v>
      </c>
      <c r="Q1261" s="14">
        <v>22</v>
      </c>
      <c r="R1261" s="14">
        <v>7</v>
      </c>
      <c r="S1261" s="14">
        <v>21165</v>
      </c>
      <c r="T1261" s="14">
        <v>27538</v>
      </c>
    </row>
    <row r="1262" spans="3:20" x14ac:dyDescent="0.25">
      <c r="C1262" t="s">
        <v>2494</v>
      </c>
      <c r="D1262" s="1">
        <v>2380</v>
      </c>
      <c r="E1262" s="1">
        <v>101878</v>
      </c>
      <c r="F1262" s="1"/>
      <c r="G1262" s="30" t="s">
        <v>2497</v>
      </c>
      <c r="H1262" s="14">
        <v>10312</v>
      </c>
      <c r="I1262" s="14">
        <v>5212</v>
      </c>
      <c r="J1262" s="14">
        <v>0</v>
      </c>
      <c r="K1262" s="14">
        <v>-150</v>
      </c>
      <c r="L1262" s="14">
        <v>-973</v>
      </c>
      <c r="M1262" s="14">
        <v>-922</v>
      </c>
      <c r="N1262" s="14">
        <v>28</v>
      </c>
      <c r="O1262" s="14">
        <v>0</v>
      </c>
      <c r="P1262" s="14">
        <v>-5253</v>
      </c>
      <c r="Q1262" s="14">
        <v>28</v>
      </c>
      <c r="R1262" s="14">
        <v>10</v>
      </c>
      <c r="S1262" s="14">
        <v>27552</v>
      </c>
      <c r="T1262" s="14">
        <v>35844</v>
      </c>
    </row>
    <row r="1263" spans="3:20" x14ac:dyDescent="0.25">
      <c r="C1263" t="s">
        <v>2494</v>
      </c>
      <c r="D1263" s="1">
        <v>2371</v>
      </c>
      <c r="E1263" s="1">
        <v>220000</v>
      </c>
      <c r="F1263" s="1"/>
      <c r="G1263" s="30" t="s">
        <v>2498</v>
      </c>
      <c r="H1263" s="14">
        <v>9887</v>
      </c>
      <c r="I1263" s="14">
        <v>4998</v>
      </c>
      <c r="J1263" s="14">
        <v>0</v>
      </c>
      <c r="K1263" s="14">
        <v>-144</v>
      </c>
      <c r="L1263" s="14">
        <v>-933</v>
      </c>
      <c r="M1263" s="14">
        <v>-884</v>
      </c>
      <c r="N1263" s="14">
        <v>27</v>
      </c>
      <c r="O1263" s="14">
        <v>1</v>
      </c>
      <c r="P1263" s="14">
        <v>-5037</v>
      </c>
      <c r="Q1263" s="14">
        <v>27</v>
      </c>
      <c r="R1263" s="14">
        <v>9</v>
      </c>
      <c r="S1263" s="14">
        <v>26418</v>
      </c>
      <c r="T1263" s="14">
        <v>34369</v>
      </c>
    </row>
    <row r="1264" spans="3:20" x14ac:dyDescent="0.25">
      <c r="C1264" t="s">
        <v>2494</v>
      </c>
      <c r="D1264" s="1">
        <v>2376</v>
      </c>
      <c r="E1264" s="1" t="s">
        <v>2551</v>
      </c>
      <c r="F1264" s="1"/>
      <c r="G1264" s="30" t="s">
        <v>2499</v>
      </c>
      <c r="H1264" s="14">
        <v>46917</v>
      </c>
      <c r="I1264" s="14">
        <v>23715</v>
      </c>
      <c r="J1264" s="14">
        <v>0</v>
      </c>
      <c r="K1264" s="14">
        <v>-682</v>
      </c>
      <c r="L1264" s="14">
        <v>-4427</v>
      </c>
      <c r="M1264" s="14">
        <v>-4195</v>
      </c>
      <c r="N1264" s="14">
        <v>129</v>
      </c>
      <c r="O1264" s="14">
        <v>1</v>
      </c>
      <c r="P1264" s="14">
        <v>-23901</v>
      </c>
      <c r="Q1264" s="14">
        <v>130</v>
      </c>
      <c r="R1264" s="14">
        <v>44</v>
      </c>
      <c r="S1264" s="14">
        <v>125356</v>
      </c>
      <c r="T1264" s="14">
        <v>163087</v>
      </c>
    </row>
    <row r="1265" spans="3:20" x14ac:dyDescent="0.25">
      <c r="C1265" t="s">
        <v>2494</v>
      </c>
      <c r="D1265" s="1">
        <v>2374</v>
      </c>
      <c r="E1265" s="1" t="s">
        <v>2549</v>
      </c>
      <c r="F1265" s="1"/>
      <c r="G1265" s="30" t="s">
        <v>2500</v>
      </c>
      <c r="H1265" s="14">
        <v>3453</v>
      </c>
      <c r="I1265" s="14">
        <v>1745</v>
      </c>
      <c r="J1265" s="14">
        <v>0</v>
      </c>
      <c r="K1265" s="14">
        <v>-50</v>
      </c>
      <c r="L1265" s="14">
        <v>-326</v>
      </c>
      <c r="M1265" s="14">
        <v>-309</v>
      </c>
      <c r="N1265" s="14">
        <v>9</v>
      </c>
      <c r="O1265" s="14">
        <v>-1</v>
      </c>
      <c r="P1265" s="14">
        <v>-1759</v>
      </c>
      <c r="Q1265" s="14">
        <v>10</v>
      </c>
      <c r="R1265" s="14">
        <v>3</v>
      </c>
      <c r="S1265" s="14">
        <v>9227</v>
      </c>
      <c r="T1265" s="14">
        <v>12002</v>
      </c>
    </row>
    <row r="1266" spans="3:20" x14ac:dyDescent="0.25">
      <c r="C1266" t="s">
        <v>2494</v>
      </c>
      <c r="D1266" s="1">
        <v>2379</v>
      </c>
      <c r="E1266" s="1" t="s">
        <v>2549</v>
      </c>
      <c r="F1266" s="1"/>
      <c r="G1266" s="30" t="s">
        <v>2501</v>
      </c>
      <c r="H1266" s="14">
        <v>6421</v>
      </c>
      <c r="I1266" s="14">
        <v>3245</v>
      </c>
      <c r="J1266" s="14">
        <v>0</v>
      </c>
      <c r="K1266" s="14">
        <v>-93</v>
      </c>
      <c r="L1266" s="14">
        <v>-606</v>
      </c>
      <c r="M1266" s="14">
        <v>-574</v>
      </c>
      <c r="N1266" s="14">
        <v>18</v>
      </c>
      <c r="O1266" s="14">
        <v>1</v>
      </c>
      <c r="P1266" s="14">
        <v>-3271</v>
      </c>
      <c r="Q1266" s="14">
        <v>18</v>
      </c>
      <c r="R1266" s="14">
        <v>6</v>
      </c>
      <c r="S1266" s="14">
        <v>17155</v>
      </c>
      <c r="T1266" s="14">
        <v>22320</v>
      </c>
    </row>
    <row r="1267" spans="3:20" x14ac:dyDescent="0.25">
      <c r="C1267" t="s">
        <v>2494</v>
      </c>
      <c r="D1267" s="1">
        <v>2361</v>
      </c>
      <c r="F1267" s="1"/>
      <c r="G1267" s="30" t="s">
        <v>2502</v>
      </c>
      <c r="H1267" s="14">
        <v>0</v>
      </c>
      <c r="I1267" s="14">
        <v>0</v>
      </c>
      <c r="J1267" s="14">
        <v>0</v>
      </c>
      <c r="K1267" s="14">
        <v>0</v>
      </c>
      <c r="L1267" s="14">
        <v>0</v>
      </c>
      <c r="M1267" s="14">
        <v>0</v>
      </c>
      <c r="N1267" s="14">
        <v>0</v>
      </c>
      <c r="O1267" s="14">
        <v>0</v>
      </c>
      <c r="P1267" s="14">
        <v>0</v>
      </c>
      <c r="Q1267" s="14">
        <v>0</v>
      </c>
      <c r="R1267" s="14">
        <v>0</v>
      </c>
      <c r="S1267" s="14">
        <v>0</v>
      </c>
      <c r="T1267" s="14">
        <v>0</v>
      </c>
    </row>
    <row r="1268" spans="3:20" x14ac:dyDescent="0.25">
      <c r="C1268" t="s">
        <v>2494</v>
      </c>
      <c r="D1268" s="1">
        <v>2373</v>
      </c>
      <c r="E1268" s="1">
        <v>227827</v>
      </c>
      <c r="F1268" s="1"/>
      <c r="G1268" s="30" t="s">
        <v>2413</v>
      </c>
      <c r="H1268" s="14">
        <v>146974</v>
      </c>
      <c r="I1268" s="14">
        <v>74290</v>
      </c>
      <c r="J1268" s="14">
        <v>0</v>
      </c>
      <c r="K1268" s="14">
        <v>-2137</v>
      </c>
      <c r="L1268" s="14">
        <v>-13869</v>
      </c>
      <c r="M1268" s="14">
        <v>-13142</v>
      </c>
      <c r="N1268" s="14">
        <v>403</v>
      </c>
      <c r="O1268" s="14">
        <v>-3</v>
      </c>
      <c r="P1268" s="14">
        <v>-74873</v>
      </c>
      <c r="Q1268" s="14">
        <v>406</v>
      </c>
      <c r="R1268" s="14">
        <v>137</v>
      </c>
      <c r="S1268" s="14">
        <v>392698</v>
      </c>
      <c r="T1268" s="14">
        <v>510884</v>
      </c>
    </row>
    <row r="1269" spans="3:20" x14ac:dyDescent="0.25">
      <c r="C1269" t="s">
        <v>2494</v>
      </c>
      <c r="D1269" s="1">
        <v>2377</v>
      </c>
      <c r="E1269" s="1" t="s">
        <v>2553</v>
      </c>
      <c r="F1269" s="1"/>
      <c r="G1269" s="30" t="s">
        <v>2503</v>
      </c>
      <c r="H1269" s="14">
        <v>48417</v>
      </c>
      <c r="I1269" s="14">
        <v>24473</v>
      </c>
      <c r="J1269" s="14">
        <v>0</v>
      </c>
      <c r="K1269" s="14">
        <v>-704</v>
      </c>
      <c r="L1269" s="14">
        <v>-4569</v>
      </c>
      <c r="M1269" s="14">
        <v>-4329</v>
      </c>
      <c r="N1269" s="14">
        <v>133</v>
      </c>
      <c r="O1269" s="14">
        <v>-2</v>
      </c>
      <c r="P1269" s="14">
        <v>-24665</v>
      </c>
      <c r="Q1269" s="14">
        <v>134</v>
      </c>
      <c r="R1269" s="14">
        <v>45</v>
      </c>
      <c r="S1269" s="14">
        <v>129366</v>
      </c>
      <c r="T1269" s="14">
        <v>168299</v>
      </c>
    </row>
    <row r="1270" spans="3:20" x14ac:dyDescent="0.25">
      <c r="C1270"/>
      <c r="D1270" s="1"/>
      <c r="E1270" s="1"/>
      <c r="F1270" s="1"/>
      <c r="G1270" s="30"/>
      <c r="H1270" s="14"/>
      <c r="I1270" s="14"/>
      <c r="J1270" s="14"/>
      <c r="K1270" s="14"/>
      <c r="L1270" s="14"/>
      <c r="M1270" s="14"/>
      <c r="N1270" s="14"/>
      <c r="O1270" s="14"/>
      <c r="P1270" s="14"/>
      <c r="Q1270" s="14"/>
      <c r="R1270" s="14"/>
      <c r="S1270" s="14"/>
      <c r="T1270" s="14"/>
    </row>
    <row r="1271" spans="3:20" x14ac:dyDescent="0.25">
      <c r="C1271"/>
      <c r="D1271" s="1"/>
      <c r="E1271" s="1"/>
      <c r="F1271" s="1"/>
      <c r="G1271" s="30"/>
      <c r="H1271" s="14"/>
      <c r="I1271" s="14"/>
      <c r="J1271" s="14"/>
      <c r="K1271" s="14"/>
      <c r="L1271" s="14"/>
      <c r="M1271" s="14"/>
      <c r="N1271" s="14"/>
      <c r="O1271" s="14"/>
      <c r="P1271" s="14"/>
      <c r="Q1271" s="14"/>
      <c r="R1271" s="14"/>
      <c r="S1271" s="14"/>
      <c r="T1271" s="14"/>
    </row>
    <row r="1272" spans="3:20" x14ac:dyDescent="0.25">
      <c r="C1272"/>
      <c r="D1272" s="1"/>
      <c r="E1272" s="1"/>
      <c r="F1272" s="1"/>
      <c r="G1272" s="30"/>
      <c r="H1272" s="14"/>
      <c r="I1272" s="14"/>
      <c r="J1272" s="14"/>
      <c r="K1272" s="14"/>
      <c r="L1272" s="14"/>
      <c r="M1272" s="14"/>
      <c r="N1272" s="14"/>
      <c r="O1272" s="14"/>
      <c r="P1272" s="14"/>
      <c r="Q1272" s="14"/>
      <c r="R1272" s="14"/>
      <c r="S1272" s="14"/>
      <c r="T1272" s="14"/>
    </row>
    <row r="1273" spans="3:20" x14ac:dyDescent="0.25">
      <c r="C1273"/>
      <c r="D1273" s="1"/>
      <c r="E1273" s="1"/>
      <c r="F1273" s="1"/>
      <c r="G1273" s="30"/>
      <c r="H1273" s="14"/>
      <c r="I1273" s="14"/>
      <c r="J1273" s="14"/>
      <c r="K1273" s="14"/>
      <c r="L1273" s="14"/>
      <c r="M1273" s="14"/>
      <c r="N1273" s="14"/>
      <c r="O1273" s="14"/>
      <c r="P1273" s="14"/>
      <c r="Q1273" s="14"/>
      <c r="R1273" s="14"/>
      <c r="S1273" s="14"/>
      <c r="T1273" s="14"/>
    </row>
    <row r="1274" spans="3:20" x14ac:dyDescent="0.25">
      <c r="C1274"/>
      <c r="D1274" s="1"/>
      <c r="E1274" s="1"/>
      <c r="F1274" s="1"/>
      <c r="G1274" s="30"/>
      <c r="H1274" s="14"/>
      <c r="I1274" s="14"/>
      <c r="J1274" s="14"/>
      <c r="K1274" s="14"/>
      <c r="L1274" s="14"/>
      <c r="M1274" s="14"/>
      <c r="N1274" s="14"/>
      <c r="O1274" s="14"/>
      <c r="P1274" s="14"/>
      <c r="Q1274" s="14"/>
      <c r="R1274" s="14"/>
      <c r="S1274" s="14"/>
      <c r="T1274" s="14"/>
    </row>
    <row r="1275" spans="3:20" x14ac:dyDescent="0.25">
      <c r="C1275"/>
      <c r="D1275" s="1"/>
      <c r="E1275" s="1"/>
      <c r="F1275" s="1"/>
      <c r="G1275" s="30"/>
      <c r="H1275" s="14"/>
      <c r="I1275" s="14"/>
      <c r="J1275" s="14"/>
      <c r="K1275" s="14"/>
      <c r="L1275" s="14"/>
      <c r="M1275" s="14"/>
      <c r="N1275" s="14"/>
      <c r="O1275" s="14"/>
      <c r="P1275" s="14"/>
      <c r="Q1275" s="14"/>
      <c r="R1275" s="14"/>
      <c r="S1275" s="14"/>
      <c r="T1275" s="14"/>
    </row>
    <row r="1276" spans="3:20" x14ac:dyDescent="0.25">
      <c r="C1276"/>
      <c r="D1276" s="1"/>
      <c r="E1276" s="1"/>
      <c r="F1276" s="1"/>
      <c r="G1276" s="30"/>
      <c r="H1276" s="14"/>
      <c r="I1276" s="14"/>
      <c r="J1276" s="14"/>
      <c r="K1276" s="14"/>
      <c r="L1276" s="14"/>
      <c r="M1276" s="14"/>
      <c r="N1276" s="14"/>
      <c r="O1276" s="14"/>
      <c r="P1276" s="14"/>
      <c r="Q1276" s="14"/>
      <c r="R1276" s="14"/>
      <c r="S1276" s="14"/>
      <c r="T1276" s="14"/>
    </row>
    <row r="1277" spans="3:20" x14ac:dyDescent="0.25">
      <c r="C1277"/>
      <c r="D1277" s="1"/>
      <c r="E1277" s="1"/>
      <c r="F1277" s="1"/>
      <c r="G1277" s="30"/>
      <c r="H1277" s="14"/>
      <c r="I1277" s="14"/>
      <c r="J1277" s="14"/>
      <c r="K1277" s="14"/>
      <c r="L1277" s="14"/>
      <c r="M1277" s="14"/>
      <c r="N1277" s="14"/>
      <c r="O1277" s="14"/>
      <c r="P1277" s="14"/>
      <c r="Q1277" s="14"/>
      <c r="R1277" s="14"/>
      <c r="S1277" s="14"/>
      <c r="T1277" s="14"/>
    </row>
    <row r="1278" spans="3:20" x14ac:dyDescent="0.25">
      <c r="C1278"/>
      <c r="D1278" s="1"/>
      <c r="E1278" s="1"/>
      <c r="F1278" s="1"/>
      <c r="G1278" s="30"/>
      <c r="H1278" s="14"/>
      <c r="I1278" s="14"/>
      <c r="J1278" s="14"/>
      <c r="K1278" s="14"/>
      <c r="L1278" s="14"/>
      <c r="M1278" s="14"/>
      <c r="N1278" s="14"/>
      <c r="O1278" s="14"/>
      <c r="P1278" s="14"/>
      <c r="Q1278" s="14"/>
      <c r="R1278" s="14"/>
      <c r="S1278" s="14"/>
      <c r="T1278" s="14"/>
    </row>
    <row r="1279" spans="3:20" x14ac:dyDescent="0.25">
      <c r="C1279"/>
      <c r="D1279" s="1"/>
      <c r="E1279" s="1"/>
      <c r="F1279" s="1"/>
      <c r="G1279" s="30"/>
      <c r="H1279" s="14"/>
      <c r="I1279" s="14"/>
      <c r="J1279" s="14"/>
      <c r="K1279" s="14"/>
      <c r="L1279" s="14"/>
      <c r="M1279" s="14"/>
      <c r="N1279" s="14"/>
      <c r="O1279" s="14"/>
      <c r="P1279" s="14"/>
      <c r="Q1279" s="14"/>
      <c r="R1279" s="14"/>
      <c r="S1279" s="14"/>
      <c r="T1279" s="14"/>
    </row>
    <row r="1280" spans="3:20" x14ac:dyDescent="0.25">
      <c r="C1280"/>
      <c r="D1280" s="1"/>
      <c r="E1280" s="1"/>
      <c r="F1280" s="1"/>
      <c r="G1280" s="30"/>
      <c r="H1280" s="14"/>
      <c r="I1280" s="14"/>
      <c r="J1280" s="14"/>
      <c r="K1280" s="14"/>
      <c r="L1280" s="14"/>
      <c r="M1280" s="14"/>
      <c r="N1280" s="14"/>
      <c r="O1280" s="14"/>
      <c r="P1280" s="14"/>
      <c r="Q1280" s="14"/>
      <c r="R1280" s="14"/>
      <c r="S1280" s="14"/>
      <c r="T1280" s="14"/>
    </row>
    <row r="1281" spans="3:20" x14ac:dyDescent="0.25">
      <c r="C1281"/>
      <c r="D1281" s="1"/>
      <c r="E1281" s="1"/>
      <c r="F1281" s="1"/>
      <c r="G1281" s="30"/>
      <c r="H1281" s="14"/>
      <c r="I1281" s="14"/>
      <c r="J1281" s="14"/>
      <c r="K1281" s="14"/>
      <c r="L1281" s="14"/>
      <c r="M1281" s="14"/>
      <c r="N1281" s="14"/>
      <c r="O1281" s="14"/>
      <c r="P1281" s="14"/>
      <c r="Q1281" s="14"/>
      <c r="R1281" s="14"/>
      <c r="S1281" s="14"/>
      <c r="T1281" s="14"/>
    </row>
    <row r="1282" spans="3:20" x14ac:dyDescent="0.25">
      <c r="C1282"/>
      <c r="D1282" s="1"/>
      <c r="E1282" s="1"/>
      <c r="F1282" s="1"/>
      <c r="G1282" s="30"/>
      <c r="H1282" s="14"/>
      <c r="I1282" s="14"/>
      <c r="J1282" s="14"/>
      <c r="K1282" s="14"/>
      <c r="L1282" s="14"/>
      <c r="M1282" s="14"/>
      <c r="N1282" s="14"/>
      <c r="O1282" s="14"/>
      <c r="P1282" s="14"/>
      <c r="Q1282" s="14"/>
      <c r="R1282" s="14"/>
      <c r="S1282" s="14"/>
      <c r="T1282" s="14"/>
    </row>
    <row r="1283" spans="3:20" x14ac:dyDescent="0.25">
      <c r="C1283"/>
      <c r="D1283" s="1"/>
      <c r="E1283" s="1"/>
      <c r="F1283" s="1"/>
      <c r="G1283" s="30"/>
      <c r="H1283" s="14"/>
      <c r="I1283" s="14"/>
      <c r="J1283" s="14"/>
      <c r="K1283" s="14"/>
      <c r="L1283" s="14"/>
      <c r="M1283" s="14"/>
      <c r="N1283" s="14"/>
      <c r="O1283" s="14"/>
      <c r="P1283" s="14"/>
      <c r="Q1283" s="14"/>
      <c r="R1283" s="14"/>
      <c r="S1283" s="14"/>
      <c r="T1283" s="14"/>
    </row>
    <row r="1284" spans="3:20" x14ac:dyDescent="0.25">
      <c r="C1284"/>
      <c r="D1284" s="1"/>
      <c r="E1284" s="1"/>
      <c r="F1284" s="1"/>
      <c r="G1284" s="30"/>
      <c r="H1284" s="14"/>
      <c r="I1284" s="14"/>
      <c r="J1284" s="14"/>
      <c r="K1284" s="14"/>
      <c r="L1284" s="14"/>
      <c r="M1284" s="14"/>
      <c r="N1284" s="14"/>
      <c r="O1284" s="14"/>
      <c r="P1284" s="14"/>
      <c r="Q1284" s="14"/>
      <c r="R1284" s="14"/>
      <c r="S1284" s="14"/>
      <c r="T1284" s="14"/>
    </row>
    <row r="1285" spans="3:20" x14ac:dyDescent="0.25">
      <c r="C1285"/>
      <c r="D1285" s="1"/>
      <c r="E1285" s="1"/>
      <c r="F1285" s="1"/>
      <c r="G1285" s="30"/>
      <c r="H1285" s="14"/>
      <c r="I1285" s="14"/>
      <c r="J1285" s="14"/>
      <c r="K1285" s="14"/>
      <c r="L1285" s="14"/>
      <c r="M1285" s="14"/>
      <c r="N1285" s="14"/>
      <c r="O1285" s="14"/>
      <c r="P1285" s="14"/>
      <c r="Q1285" s="14"/>
      <c r="R1285" s="14"/>
      <c r="S1285" s="14"/>
      <c r="T1285" s="14"/>
    </row>
    <row r="1286" spans="3:20" x14ac:dyDescent="0.25">
      <c r="C1286"/>
      <c r="D1286" s="1"/>
      <c r="E1286" s="1"/>
      <c r="F1286" s="1"/>
      <c r="G1286" s="30"/>
      <c r="H1286" s="14"/>
      <c r="I1286" s="14"/>
      <c r="J1286" s="14"/>
      <c r="K1286" s="14"/>
      <c r="L1286" s="14"/>
      <c r="M1286" s="14"/>
      <c r="N1286" s="14"/>
      <c r="O1286" s="14"/>
      <c r="P1286" s="14"/>
      <c r="Q1286" s="14"/>
      <c r="R1286" s="14"/>
      <c r="S1286" s="14"/>
      <c r="T1286" s="14"/>
    </row>
    <row r="1287" spans="3:20" x14ac:dyDescent="0.25">
      <c r="C1287"/>
      <c r="D1287" s="1"/>
      <c r="E1287" s="1"/>
      <c r="F1287" s="1"/>
      <c r="G1287" s="30"/>
      <c r="H1287" s="14"/>
      <c r="I1287" s="14"/>
      <c r="J1287" s="14"/>
      <c r="K1287" s="14"/>
      <c r="L1287" s="14"/>
      <c r="M1287" s="14"/>
      <c r="N1287" s="14"/>
      <c r="O1287" s="14"/>
      <c r="P1287" s="14"/>
      <c r="Q1287" s="14"/>
      <c r="R1287" s="14"/>
      <c r="S1287" s="14"/>
      <c r="T1287" s="14"/>
    </row>
    <row r="1288" spans="3:20" x14ac:dyDescent="0.25">
      <c r="C1288"/>
      <c r="D1288" s="1"/>
      <c r="E1288" s="1"/>
      <c r="F1288" s="1"/>
      <c r="G1288" s="30"/>
      <c r="H1288" s="14"/>
      <c r="I1288" s="14"/>
      <c r="J1288" s="14"/>
      <c r="K1288" s="14"/>
      <c r="L1288" s="14"/>
      <c r="M1288" s="14"/>
      <c r="N1288" s="14"/>
      <c r="O1288" s="14"/>
      <c r="P1288" s="14"/>
      <c r="Q1288" s="14"/>
      <c r="R1288" s="14"/>
      <c r="S1288" s="14"/>
      <c r="T1288" s="14"/>
    </row>
    <row r="1289" spans="3:20" x14ac:dyDescent="0.25">
      <c r="C1289"/>
      <c r="D1289" s="1"/>
      <c r="E1289" s="1"/>
      <c r="F1289" s="1"/>
      <c r="G1289" s="30"/>
      <c r="H1289" s="14"/>
      <c r="I1289" s="14"/>
      <c r="J1289" s="14"/>
      <c r="K1289" s="14"/>
      <c r="L1289" s="14"/>
      <c r="M1289" s="14"/>
      <c r="N1289" s="14"/>
      <c r="O1289" s="14"/>
      <c r="P1289" s="14"/>
      <c r="Q1289" s="14"/>
      <c r="R1289" s="14"/>
      <c r="S1289" s="14"/>
      <c r="T1289" s="14"/>
    </row>
    <row r="1290" spans="3:20" x14ac:dyDescent="0.25">
      <c r="C1290"/>
      <c r="D1290" s="1"/>
      <c r="E1290" s="1"/>
      <c r="F1290" s="1"/>
      <c r="G1290" s="30"/>
      <c r="H1290" s="14"/>
      <c r="I1290" s="14"/>
      <c r="J1290" s="14"/>
      <c r="K1290" s="14"/>
      <c r="L1290" s="14"/>
      <c r="M1290" s="14"/>
      <c r="N1290" s="14"/>
      <c r="O1290" s="14"/>
      <c r="P1290" s="14"/>
      <c r="Q1290" s="14"/>
      <c r="R1290" s="14"/>
      <c r="S1290" s="14"/>
      <c r="T1290" s="14"/>
    </row>
    <row r="1291" spans="3:20" x14ac:dyDescent="0.25">
      <c r="C1291"/>
      <c r="D1291" s="1"/>
      <c r="E1291" s="1"/>
      <c r="F1291" s="1"/>
      <c r="G1291" s="30"/>
      <c r="H1291" s="14"/>
      <c r="I1291" s="14"/>
      <c r="J1291" s="14"/>
      <c r="K1291" s="14"/>
      <c r="L1291" s="14"/>
      <c r="M1291" s="14"/>
      <c r="N1291" s="14"/>
      <c r="O1291" s="14"/>
      <c r="P1291" s="14"/>
      <c r="Q1291" s="14"/>
      <c r="R1291" s="14"/>
      <c r="S1291" s="14"/>
      <c r="T1291" s="14"/>
    </row>
    <row r="1292" spans="3:20" x14ac:dyDescent="0.25">
      <c r="C1292"/>
      <c r="D1292" s="1"/>
      <c r="E1292" s="1"/>
      <c r="F1292" s="1"/>
      <c r="G1292" s="30"/>
      <c r="H1292" s="14"/>
      <c r="I1292" s="14"/>
      <c r="J1292" s="14"/>
      <c r="K1292" s="14"/>
      <c r="L1292" s="14"/>
      <c r="M1292" s="14"/>
      <c r="N1292" s="14"/>
      <c r="O1292" s="14"/>
      <c r="P1292" s="14"/>
      <c r="Q1292" s="14"/>
      <c r="R1292" s="14"/>
      <c r="S1292" s="14"/>
      <c r="T1292" s="14"/>
    </row>
    <row r="1293" spans="3:20" x14ac:dyDescent="0.25">
      <c r="C1293"/>
      <c r="D1293" s="1"/>
      <c r="E1293" s="1"/>
      <c r="F1293" s="1"/>
      <c r="G1293" s="30"/>
      <c r="H1293" s="14"/>
      <c r="I1293" s="14"/>
      <c r="J1293" s="14"/>
      <c r="K1293" s="14"/>
      <c r="L1293" s="14"/>
      <c r="M1293" s="14"/>
      <c r="N1293" s="14"/>
      <c r="O1293" s="14"/>
      <c r="P1293" s="14"/>
      <c r="Q1293" s="14"/>
      <c r="R1293" s="14"/>
      <c r="S1293" s="14"/>
      <c r="T1293" s="14"/>
    </row>
    <row r="1294" spans="3:20" x14ac:dyDescent="0.25">
      <c r="C1294"/>
      <c r="D1294" s="1"/>
      <c r="E1294" s="1"/>
      <c r="F1294" s="1"/>
      <c r="G1294" s="30"/>
      <c r="H1294" s="14"/>
      <c r="I1294" s="14"/>
      <c r="J1294" s="14"/>
      <c r="K1294" s="14"/>
      <c r="L1294" s="14"/>
      <c r="M1294" s="14"/>
      <c r="N1294" s="14"/>
      <c r="O1294" s="14"/>
      <c r="P1294" s="14"/>
      <c r="Q1294" s="14"/>
      <c r="R1294" s="14"/>
      <c r="S1294" s="14"/>
      <c r="T1294" s="14"/>
    </row>
    <row r="1295" spans="3:20" x14ac:dyDescent="0.25">
      <c r="C1295"/>
      <c r="D1295" s="1"/>
      <c r="E1295" s="1"/>
      <c r="F1295" s="1"/>
      <c r="G1295" s="30"/>
      <c r="H1295" s="14"/>
      <c r="I1295" s="14"/>
      <c r="J1295" s="14"/>
      <c r="K1295" s="14"/>
      <c r="L1295" s="14"/>
      <c r="M1295" s="14"/>
      <c r="N1295" s="14"/>
      <c r="O1295" s="14"/>
      <c r="P1295" s="14"/>
      <c r="Q1295" s="14"/>
      <c r="R1295" s="14"/>
      <c r="S1295" s="14"/>
      <c r="T1295" s="14"/>
    </row>
    <row r="1296" spans="3:20" x14ac:dyDescent="0.25">
      <c r="C1296"/>
      <c r="D1296" s="1"/>
      <c r="E1296" s="1"/>
      <c r="F1296" s="1"/>
      <c r="G1296" s="30"/>
      <c r="H1296" s="14"/>
      <c r="I1296" s="14"/>
      <c r="J1296" s="14"/>
      <c r="K1296" s="14"/>
      <c r="L1296" s="14"/>
      <c r="M1296" s="14"/>
      <c r="N1296" s="14"/>
      <c r="O1296" s="14"/>
      <c r="P1296" s="14"/>
      <c r="Q1296" s="14"/>
      <c r="R1296" s="14"/>
      <c r="S1296" s="14"/>
      <c r="T1296" s="14"/>
    </row>
    <row r="1297" spans="3:20" x14ac:dyDescent="0.25">
      <c r="C1297"/>
      <c r="D1297" s="1"/>
      <c r="E1297" s="1"/>
      <c r="F1297" s="1"/>
      <c r="G1297" s="30"/>
      <c r="H1297" s="14"/>
      <c r="I1297" s="14"/>
      <c r="J1297" s="14"/>
      <c r="K1297" s="14"/>
      <c r="L1297" s="14"/>
      <c r="M1297" s="14"/>
      <c r="N1297" s="14"/>
      <c r="O1297" s="14"/>
      <c r="P1297" s="14"/>
      <c r="Q1297" s="14"/>
      <c r="R1297" s="14"/>
      <c r="S1297" s="14"/>
      <c r="T1297" s="14"/>
    </row>
    <row r="1298" spans="3:20" x14ac:dyDescent="0.25">
      <c r="C1298"/>
      <c r="D1298" s="1"/>
      <c r="E1298" s="1"/>
      <c r="F1298" s="1"/>
      <c r="G1298" s="30"/>
      <c r="H1298" s="14"/>
      <c r="I1298" s="14"/>
      <c r="J1298" s="14"/>
      <c r="K1298" s="14"/>
      <c r="L1298" s="14"/>
      <c r="M1298" s="14"/>
      <c r="N1298" s="14"/>
      <c r="O1298" s="14"/>
      <c r="P1298" s="14"/>
      <c r="Q1298" s="14"/>
      <c r="R1298" s="14"/>
      <c r="S1298" s="14"/>
      <c r="T1298" s="14"/>
    </row>
    <row r="1299" spans="3:20" x14ac:dyDescent="0.25">
      <c r="C1299"/>
      <c r="D1299" s="1"/>
      <c r="E1299" s="1"/>
      <c r="F1299" s="1"/>
      <c r="G1299" s="30"/>
      <c r="H1299" s="14"/>
      <c r="I1299" s="14"/>
      <c r="J1299" s="14"/>
      <c r="K1299" s="14"/>
      <c r="L1299" s="14"/>
      <c r="M1299" s="14"/>
      <c r="N1299" s="14"/>
      <c r="O1299" s="14"/>
      <c r="P1299" s="14"/>
      <c r="Q1299" s="14"/>
      <c r="R1299" s="14"/>
      <c r="S1299" s="14"/>
      <c r="T1299" s="14"/>
    </row>
    <row r="1300" spans="3:20" x14ac:dyDescent="0.25">
      <c r="C1300"/>
      <c r="D1300" s="1"/>
      <c r="E1300" s="1"/>
      <c r="F1300" s="1"/>
      <c r="G1300" s="30"/>
      <c r="H1300" s="14"/>
      <c r="I1300" s="14"/>
      <c r="J1300" s="14"/>
      <c r="K1300" s="14"/>
      <c r="L1300" s="14"/>
      <c r="M1300" s="14"/>
      <c r="N1300" s="14"/>
      <c r="O1300" s="14"/>
      <c r="P1300" s="14"/>
      <c r="Q1300" s="14"/>
      <c r="R1300" s="14"/>
      <c r="S1300" s="14"/>
      <c r="T1300" s="14"/>
    </row>
    <row r="1301" spans="3:20" x14ac:dyDescent="0.25">
      <c r="C1301"/>
      <c r="D1301" s="1"/>
      <c r="E1301" s="1"/>
      <c r="F1301" s="1"/>
      <c r="G1301" s="30"/>
      <c r="H1301" s="14"/>
      <c r="I1301" s="14"/>
      <c r="J1301" s="14"/>
      <c r="K1301" s="14"/>
      <c r="L1301" s="14"/>
      <c r="M1301" s="14"/>
      <c r="N1301" s="14"/>
      <c r="O1301" s="14"/>
      <c r="P1301" s="14"/>
      <c r="Q1301" s="14"/>
      <c r="R1301" s="14"/>
      <c r="S1301" s="14"/>
      <c r="T1301" s="14"/>
    </row>
    <row r="1302" spans="3:20" x14ac:dyDescent="0.25">
      <c r="C1302"/>
      <c r="D1302" s="1"/>
      <c r="E1302" s="1"/>
      <c r="F1302" s="1"/>
      <c r="G1302" s="30"/>
      <c r="H1302" s="14"/>
      <c r="I1302" s="14"/>
      <c r="J1302" s="14"/>
      <c r="K1302" s="14"/>
      <c r="L1302" s="14"/>
      <c r="M1302" s="14"/>
      <c r="N1302" s="14"/>
      <c r="O1302" s="14"/>
      <c r="P1302" s="14"/>
      <c r="Q1302" s="14"/>
      <c r="R1302" s="14"/>
      <c r="S1302" s="14"/>
      <c r="T1302" s="14"/>
    </row>
    <row r="1303" spans="3:20" x14ac:dyDescent="0.25">
      <c r="C1303"/>
      <c r="D1303" s="1"/>
      <c r="E1303" s="1"/>
      <c r="F1303" s="1"/>
      <c r="G1303" s="30"/>
      <c r="H1303" s="14"/>
      <c r="I1303" s="14"/>
      <c r="J1303" s="14"/>
      <c r="K1303" s="14"/>
      <c r="L1303" s="14"/>
      <c r="M1303" s="14"/>
      <c r="N1303" s="14"/>
      <c r="O1303" s="14"/>
      <c r="P1303" s="14"/>
      <c r="Q1303" s="14"/>
      <c r="R1303" s="14"/>
      <c r="S1303" s="14"/>
      <c r="T1303" s="14"/>
    </row>
    <row r="1304" spans="3:20" x14ac:dyDescent="0.25">
      <c r="C1304"/>
      <c r="D1304" s="1"/>
      <c r="E1304" s="1"/>
      <c r="F1304" s="1"/>
      <c r="G1304" s="30"/>
      <c r="H1304" s="14"/>
      <c r="I1304" s="14"/>
      <c r="J1304" s="14"/>
      <c r="K1304" s="14"/>
      <c r="L1304" s="14"/>
      <c r="M1304" s="14"/>
      <c r="N1304" s="14"/>
      <c r="O1304" s="14"/>
      <c r="P1304" s="14"/>
      <c r="Q1304" s="14"/>
      <c r="R1304" s="14"/>
      <c r="S1304" s="14"/>
      <c r="T1304" s="14"/>
    </row>
    <row r="1305" spans="3:20" x14ac:dyDescent="0.25">
      <c r="C1305"/>
      <c r="D1305" s="1"/>
      <c r="E1305" s="1"/>
      <c r="F1305" s="1"/>
      <c r="G1305" s="30"/>
      <c r="H1305" s="14"/>
      <c r="I1305" s="14"/>
      <c r="J1305" s="14"/>
      <c r="K1305" s="14"/>
      <c r="L1305" s="14"/>
      <c r="M1305" s="14"/>
      <c r="N1305" s="14"/>
      <c r="O1305" s="14"/>
      <c r="P1305" s="14"/>
      <c r="Q1305" s="14"/>
      <c r="R1305" s="14"/>
      <c r="S1305" s="14"/>
      <c r="T1305" s="14"/>
    </row>
    <row r="1306" spans="3:20" x14ac:dyDescent="0.25">
      <c r="C1306"/>
      <c r="D1306" s="1"/>
      <c r="E1306" s="1"/>
      <c r="F1306" s="1"/>
      <c r="G1306" s="30"/>
      <c r="H1306" s="14"/>
      <c r="I1306" s="14"/>
      <c r="J1306" s="14"/>
      <c r="K1306" s="14"/>
      <c r="L1306" s="14"/>
      <c r="M1306" s="14"/>
      <c r="N1306" s="14"/>
      <c r="O1306" s="14"/>
      <c r="P1306" s="14"/>
      <c r="Q1306" s="14"/>
      <c r="R1306" s="14"/>
      <c r="S1306" s="14"/>
      <c r="T1306" s="14"/>
    </row>
    <row r="1307" spans="3:20" x14ac:dyDescent="0.25">
      <c r="C1307"/>
      <c r="D1307" s="1"/>
      <c r="E1307" s="1"/>
      <c r="F1307" s="1"/>
      <c r="G1307" s="30"/>
      <c r="H1307" s="14"/>
      <c r="I1307" s="14"/>
      <c r="J1307" s="14"/>
      <c r="K1307" s="14"/>
      <c r="L1307" s="14"/>
      <c r="M1307" s="14"/>
      <c r="N1307" s="14"/>
      <c r="O1307" s="14"/>
      <c r="P1307" s="14"/>
      <c r="Q1307" s="14"/>
      <c r="R1307" s="14"/>
      <c r="S1307" s="14"/>
      <c r="T1307" s="14"/>
    </row>
    <row r="1308" spans="3:20" x14ac:dyDescent="0.25">
      <c r="C1308"/>
      <c r="D1308" s="1"/>
      <c r="E1308" s="1"/>
      <c r="F1308" s="1"/>
      <c r="G1308" s="30"/>
      <c r="H1308" s="14"/>
      <c r="I1308" s="14"/>
      <c r="J1308" s="14"/>
      <c r="K1308" s="14"/>
      <c r="L1308" s="14"/>
      <c r="M1308" s="14"/>
      <c r="N1308" s="14"/>
      <c r="O1308" s="14"/>
      <c r="P1308" s="14"/>
      <c r="Q1308" s="14"/>
      <c r="R1308" s="14"/>
      <c r="S1308" s="14"/>
      <c r="T1308" s="14"/>
    </row>
    <row r="1309" spans="3:20" x14ac:dyDescent="0.25">
      <c r="C1309"/>
      <c r="D1309" s="1"/>
      <c r="E1309" s="1"/>
      <c r="F1309" s="1"/>
      <c r="G1309" s="30"/>
      <c r="H1309" s="14"/>
      <c r="I1309" s="14"/>
      <c r="J1309" s="14"/>
      <c r="K1309" s="14"/>
      <c r="L1309" s="14"/>
      <c r="M1309" s="14"/>
      <c r="N1309" s="14"/>
      <c r="O1309" s="14"/>
      <c r="P1309" s="14"/>
      <c r="Q1309" s="14"/>
      <c r="R1309" s="14"/>
      <c r="S1309" s="14"/>
      <c r="T1309" s="14"/>
    </row>
    <row r="1310" spans="3:20" x14ac:dyDescent="0.25">
      <c r="C1310"/>
      <c r="D1310" s="1"/>
      <c r="E1310" s="1"/>
      <c r="F1310" s="1"/>
      <c r="G1310" s="30"/>
      <c r="H1310" s="14"/>
      <c r="I1310" s="14"/>
      <c r="J1310" s="14"/>
      <c r="K1310" s="14"/>
      <c r="L1310" s="14"/>
      <c r="M1310" s="14"/>
      <c r="N1310" s="14"/>
      <c r="O1310" s="14"/>
      <c r="P1310" s="14"/>
      <c r="Q1310" s="14"/>
      <c r="R1310" s="14"/>
      <c r="S1310" s="14"/>
      <c r="T1310" s="14"/>
    </row>
    <row r="1311" spans="3:20" x14ac:dyDescent="0.25">
      <c r="C1311"/>
      <c r="D1311" s="1"/>
      <c r="E1311" s="1"/>
      <c r="F1311" s="1"/>
      <c r="G1311" s="30"/>
      <c r="H1311" s="14"/>
      <c r="I1311" s="14"/>
      <c r="J1311" s="14"/>
      <c r="K1311" s="14"/>
      <c r="L1311" s="14"/>
      <c r="M1311" s="14"/>
      <c r="N1311" s="14"/>
      <c r="O1311" s="14"/>
      <c r="P1311" s="14"/>
      <c r="Q1311" s="14"/>
      <c r="R1311" s="14"/>
      <c r="S1311" s="14"/>
      <c r="T1311" s="14"/>
    </row>
    <row r="1312" spans="3:20" x14ac:dyDescent="0.25">
      <c r="C1312"/>
      <c r="D1312" s="1"/>
      <c r="E1312" s="1"/>
      <c r="F1312" s="1"/>
      <c r="G1312" s="30"/>
      <c r="H1312" s="14"/>
      <c r="I1312" s="14"/>
      <c r="J1312" s="14"/>
      <c r="K1312" s="14"/>
      <c r="L1312" s="14"/>
      <c r="M1312" s="14"/>
      <c r="N1312" s="14"/>
      <c r="O1312" s="14"/>
      <c r="P1312" s="14"/>
      <c r="Q1312" s="14"/>
      <c r="R1312" s="14"/>
      <c r="S1312" s="14"/>
      <c r="T1312" s="14"/>
    </row>
    <row r="1313" spans="3:20" x14ac:dyDescent="0.25">
      <c r="C1313"/>
      <c r="D1313" s="1"/>
      <c r="E1313" s="1"/>
      <c r="F1313" s="1"/>
      <c r="G1313" s="30"/>
      <c r="H1313" s="14"/>
      <c r="I1313" s="14"/>
      <c r="J1313" s="14"/>
      <c r="K1313" s="14"/>
      <c r="L1313" s="14"/>
      <c r="M1313" s="14"/>
      <c r="N1313" s="14"/>
      <c r="O1313" s="14"/>
      <c r="P1313" s="14"/>
      <c r="Q1313" s="14"/>
      <c r="R1313" s="14"/>
      <c r="S1313" s="14"/>
      <c r="T1313" s="14"/>
    </row>
    <row r="1314" spans="3:20" x14ac:dyDescent="0.25">
      <c r="C1314"/>
      <c r="D1314" s="1"/>
      <c r="E1314" s="1"/>
      <c r="F1314" s="1"/>
      <c r="G1314" s="30"/>
      <c r="H1314" s="14"/>
      <c r="I1314" s="14"/>
      <c r="J1314" s="14"/>
      <c r="K1314" s="14"/>
      <c r="L1314" s="14"/>
      <c r="M1314" s="14"/>
      <c r="N1314" s="14"/>
      <c r="O1314" s="14"/>
      <c r="P1314" s="14"/>
      <c r="Q1314" s="14"/>
      <c r="R1314" s="14"/>
      <c r="S1314" s="14"/>
      <c r="T1314" s="14"/>
    </row>
    <row r="1315" spans="3:20" x14ac:dyDescent="0.25">
      <c r="C1315"/>
      <c r="D1315" s="1"/>
      <c r="E1315" s="1"/>
      <c r="F1315" s="1"/>
      <c r="G1315" s="30"/>
      <c r="H1315" s="14"/>
      <c r="I1315" s="14"/>
      <c r="J1315" s="14"/>
      <c r="K1315" s="14"/>
      <c r="L1315" s="14"/>
      <c r="M1315" s="14"/>
      <c r="N1315" s="14"/>
      <c r="O1315" s="14"/>
      <c r="P1315" s="14"/>
      <c r="Q1315" s="14"/>
      <c r="R1315" s="14"/>
      <c r="S1315" s="14"/>
      <c r="T1315" s="14"/>
    </row>
    <row r="1316" spans="3:20" x14ac:dyDescent="0.25">
      <c r="C1316"/>
      <c r="D1316" s="1"/>
      <c r="E1316" s="1"/>
      <c r="F1316" s="1"/>
      <c r="G1316" s="30"/>
      <c r="H1316" s="14"/>
      <c r="I1316" s="14"/>
      <c r="J1316" s="14"/>
      <c r="K1316" s="14"/>
      <c r="L1316" s="14"/>
      <c r="M1316" s="14"/>
      <c r="N1316" s="14"/>
      <c r="O1316" s="14"/>
      <c r="P1316" s="14"/>
      <c r="Q1316" s="14"/>
      <c r="R1316" s="14"/>
      <c r="S1316" s="14"/>
      <c r="T1316" s="14"/>
    </row>
    <row r="1317" spans="3:20" x14ac:dyDescent="0.25">
      <c r="C1317"/>
      <c r="D1317" s="1"/>
      <c r="E1317" s="1"/>
      <c r="F1317" s="1"/>
      <c r="G1317" s="30"/>
      <c r="H1317" s="14"/>
      <c r="I1317" s="14"/>
      <c r="J1317" s="14"/>
      <c r="K1317" s="14"/>
      <c r="L1317" s="14"/>
      <c r="M1317" s="14"/>
      <c r="N1317" s="14"/>
      <c r="O1317" s="14"/>
      <c r="P1317" s="14"/>
      <c r="Q1317" s="14"/>
      <c r="R1317" s="14"/>
      <c r="S1317" s="14"/>
      <c r="T1317" s="14"/>
    </row>
    <row r="1318" spans="3:20" x14ac:dyDescent="0.25">
      <c r="C1318"/>
      <c r="D1318" s="1"/>
      <c r="E1318" s="1"/>
      <c r="F1318" s="1"/>
      <c r="G1318" s="30"/>
      <c r="H1318" s="14"/>
      <c r="I1318" s="14"/>
      <c r="J1318" s="14"/>
      <c r="K1318" s="14"/>
      <c r="L1318" s="14"/>
      <c r="M1318" s="14"/>
      <c r="N1318" s="14"/>
      <c r="O1318" s="14"/>
      <c r="P1318" s="14"/>
      <c r="Q1318" s="14"/>
      <c r="R1318" s="14"/>
      <c r="S1318" s="14"/>
      <c r="T1318" s="14"/>
    </row>
    <row r="1319" spans="3:20" x14ac:dyDescent="0.25">
      <c r="C1319"/>
      <c r="D1319" s="1"/>
      <c r="E1319" s="1"/>
      <c r="F1319" s="1"/>
      <c r="G1319" s="30"/>
      <c r="H1319" s="14"/>
      <c r="I1319" s="14"/>
      <c r="J1319" s="14"/>
      <c r="K1319" s="14"/>
      <c r="L1319" s="14"/>
      <c r="M1319" s="14"/>
      <c r="N1319" s="14"/>
      <c r="O1319" s="14"/>
      <c r="P1319" s="14"/>
      <c r="Q1319" s="14"/>
      <c r="R1319" s="14"/>
      <c r="S1319" s="14"/>
      <c r="T1319" s="14"/>
    </row>
    <row r="1320" spans="3:20" x14ac:dyDescent="0.25">
      <c r="C1320"/>
      <c r="D1320" s="1"/>
      <c r="E1320" s="1"/>
      <c r="F1320" s="1"/>
      <c r="G1320" s="30"/>
      <c r="H1320" s="14"/>
      <c r="I1320" s="14"/>
      <c r="J1320" s="14"/>
      <c r="K1320" s="14"/>
      <c r="L1320" s="14"/>
      <c r="M1320" s="14"/>
      <c r="N1320" s="14"/>
      <c r="O1320" s="14"/>
      <c r="P1320" s="14"/>
      <c r="Q1320" s="14"/>
      <c r="R1320" s="14"/>
      <c r="S1320" s="14"/>
      <c r="T1320" s="14"/>
    </row>
    <row r="1321" spans="3:20" x14ac:dyDescent="0.25">
      <c r="C1321"/>
      <c r="D1321" s="1"/>
      <c r="E1321" s="1"/>
      <c r="F1321" s="1"/>
      <c r="G1321" s="30"/>
      <c r="H1321" s="14"/>
      <c r="I1321" s="14"/>
      <c r="J1321" s="14"/>
      <c r="K1321" s="14"/>
      <c r="L1321" s="14"/>
      <c r="M1321" s="14"/>
      <c r="N1321" s="14"/>
      <c r="O1321" s="14"/>
      <c r="P1321" s="14"/>
      <c r="Q1321" s="14"/>
      <c r="R1321" s="14"/>
      <c r="S1321" s="14"/>
      <c r="T1321" s="14"/>
    </row>
    <row r="1322" spans="3:20" x14ac:dyDescent="0.25">
      <c r="C1322"/>
      <c r="D1322" s="1"/>
      <c r="E1322" s="1"/>
      <c r="F1322" s="1"/>
      <c r="G1322" s="30"/>
      <c r="H1322" s="14"/>
      <c r="I1322" s="14"/>
      <c r="J1322" s="14"/>
      <c r="K1322" s="14"/>
      <c r="L1322" s="14"/>
      <c r="M1322" s="14"/>
      <c r="N1322" s="14"/>
      <c r="O1322" s="14"/>
      <c r="P1322" s="14"/>
      <c r="Q1322" s="14"/>
      <c r="R1322" s="14"/>
      <c r="S1322" s="14"/>
      <c r="T1322" s="14"/>
    </row>
    <row r="1323" spans="3:20" x14ac:dyDescent="0.25">
      <c r="C1323"/>
      <c r="D1323" s="1"/>
      <c r="E1323" s="1"/>
      <c r="F1323" s="1"/>
      <c r="G1323" s="30"/>
      <c r="H1323" s="14"/>
      <c r="I1323" s="14"/>
      <c r="J1323" s="14"/>
      <c r="K1323" s="14"/>
      <c r="L1323" s="14"/>
      <c r="M1323" s="14"/>
      <c r="N1323" s="14"/>
      <c r="O1323" s="14"/>
      <c r="P1323" s="14"/>
      <c r="Q1323" s="14"/>
      <c r="R1323" s="14"/>
      <c r="S1323" s="14"/>
      <c r="T1323" s="14"/>
    </row>
    <row r="1324" spans="3:20" x14ac:dyDescent="0.25">
      <c r="C1324"/>
      <c r="D1324" s="1"/>
      <c r="E1324" s="1"/>
      <c r="F1324" s="1"/>
      <c r="G1324" s="30"/>
      <c r="H1324" s="14"/>
      <c r="I1324" s="14"/>
      <c r="J1324" s="14"/>
      <c r="K1324" s="14"/>
      <c r="L1324" s="14"/>
      <c r="M1324" s="14"/>
      <c r="N1324" s="14"/>
      <c r="O1324" s="14"/>
      <c r="P1324" s="14"/>
      <c r="Q1324" s="14"/>
      <c r="R1324" s="14"/>
      <c r="S1324" s="14"/>
      <c r="T1324" s="14"/>
    </row>
    <row r="1325" spans="3:20" x14ac:dyDescent="0.25">
      <c r="C1325"/>
      <c r="D1325" s="1"/>
      <c r="E1325" s="1"/>
      <c r="F1325" s="1"/>
      <c r="G1325" s="30"/>
      <c r="H1325" s="14"/>
      <c r="I1325" s="14"/>
      <c r="J1325" s="14"/>
      <c r="K1325" s="14"/>
      <c r="L1325" s="14"/>
      <c r="M1325" s="14"/>
      <c r="N1325" s="14"/>
      <c r="O1325" s="14"/>
      <c r="P1325" s="14"/>
      <c r="Q1325" s="14"/>
      <c r="R1325" s="14"/>
      <c r="S1325" s="14"/>
      <c r="T1325" s="14"/>
    </row>
    <row r="1326" spans="3:20" x14ac:dyDescent="0.25">
      <c r="C1326"/>
      <c r="D1326" s="1"/>
      <c r="E1326" s="1"/>
      <c r="F1326" s="1"/>
      <c r="G1326" s="30"/>
      <c r="H1326" s="14"/>
      <c r="I1326" s="14"/>
      <c r="J1326" s="14"/>
      <c r="K1326" s="14"/>
      <c r="L1326" s="14"/>
      <c r="M1326" s="14"/>
      <c r="N1326" s="14"/>
      <c r="O1326" s="14"/>
      <c r="P1326" s="14"/>
      <c r="Q1326" s="14"/>
      <c r="R1326" s="14"/>
      <c r="S1326" s="14"/>
      <c r="T1326" s="14"/>
    </row>
    <row r="1327" spans="3:20" x14ac:dyDescent="0.25">
      <c r="C1327"/>
      <c r="D1327" s="1"/>
      <c r="E1327" s="1"/>
      <c r="F1327" s="1"/>
      <c r="G1327" s="30"/>
      <c r="H1327" s="14"/>
      <c r="I1327" s="14"/>
      <c r="J1327" s="14"/>
      <c r="K1327" s="14"/>
      <c r="L1327" s="14"/>
      <c r="M1327" s="14"/>
      <c r="N1327" s="14"/>
      <c r="O1327" s="14"/>
      <c r="P1327" s="14"/>
      <c r="Q1327" s="14"/>
      <c r="R1327" s="14"/>
      <c r="S1327" s="14"/>
      <c r="T1327" s="14"/>
    </row>
    <row r="1328" spans="3:20" x14ac:dyDescent="0.25">
      <c r="C1328"/>
      <c r="D1328" s="1"/>
      <c r="E1328" s="1"/>
      <c r="F1328" s="1"/>
      <c r="G1328" s="30"/>
      <c r="H1328" s="14"/>
      <c r="I1328" s="14"/>
      <c r="J1328" s="14"/>
      <c r="K1328" s="14"/>
      <c r="L1328" s="14"/>
      <c r="M1328" s="14"/>
      <c r="N1328" s="14"/>
      <c r="O1328" s="14"/>
      <c r="P1328" s="14"/>
      <c r="Q1328" s="14"/>
      <c r="R1328" s="14"/>
      <c r="S1328" s="14"/>
      <c r="T1328" s="14"/>
    </row>
    <row r="1329" spans="3:20" x14ac:dyDescent="0.25">
      <c r="C1329"/>
      <c r="D1329" s="1"/>
      <c r="E1329" s="1"/>
      <c r="F1329" s="1"/>
      <c r="G1329" s="30"/>
      <c r="H1329" s="14"/>
      <c r="I1329" s="14"/>
      <c r="J1329" s="14"/>
      <c r="K1329" s="14"/>
      <c r="L1329" s="14"/>
      <c r="M1329" s="14"/>
      <c r="N1329" s="14"/>
      <c r="O1329" s="14"/>
      <c r="P1329" s="14"/>
      <c r="Q1329" s="14"/>
      <c r="R1329" s="14"/>
      <c r="S1329" s="14"/>
      <c r="T1329" s="14"/>
    </row>
    <row r="1330" spans="3:20" x14ac:dyDescent="0.25">
      <c r="C1330"/>
      <c r="D1330" s="1"/>
      <c r="E1330" s="1"/>
      <c r="F1330" s="1"/>
      <c r="G1330" s="30"/>
      <c r="H1330" s="14"/>
      <c r="I1330" s="14"/>
      <c r="J1330" s="14"/>
      <c r="K1330" s="14"/>
      <c r="L1330" s="14"/>
      <c r="M1330" s="14"/>
      <c r="N1330" s="14"/>
      <c r="O1330" s="14"/>
      <c r="P1330" s="14"/>
      <c r="Q1330" s="14"/>
      <c r="R1330" s="14"/>
      <c r="S1330" s="14"/>
      <c r="T1330" s="14"/>
    </row>
    <row r="1331" spans="3:20" x14ac:dyDescent="0.25">
      <c r="C1331"/>
      <c r="D1331" s="1"/>
      <c r="E1331" s="1"/>
      <c r="F1331" s="1"/>
      <c r="G1331" s="30"/>
      <c r="H1331" s="14"/>
      <c r="I1331" s="14"/>
      <c r="J1331" s="14"/>
      <c r="K1331" s="14"/>
      <c r="L1331" s="14"/>
      <c r="M1331" s="14"/>
      <c r="N1331" s="14"/>
      <c r="O1331" s="14"/>
      <c r="P1331" s="14"/>
      <c r="Q1331" s="14"/>
      <c r="R1331" s="14"/>
      <c r="S1331" s="14"/>
      <c r="T1331" s="14"/>
    </row>
    <row r="1332" spans="3:20" x14ac:dyDescent="0.25">
      <c r="C1332"/>
      <c r="D1332" s="1"/>
      <c r="E1332" s="1"/>
      <c r="F1332" s="1"/>
      <c r="G1332" s="30"/>
      <c r="H1332" s="14"/>
      <c r="I1332" s="14"/>
      <c r="J1332" s="14"/>
      <c r="K1332" s="14"/>
      <c r="L1332" s="14"/>
      <c r="M1332" s="14"/>
      <c r="N1332" s="14"/>
      <c r="O1332" s="14"/>
      <c r="P1332" s="14"/>
      <c r="Q1332" s="14"/>
      <c r="R1332" s="14"/>
      <c r="S1332" s="14"/>
      <c r="T1332" s="14"/>
    </row>
    <row r="1333" spans="3:20" x14ac:dyDescent="0.25">
      <c r="C1333"/>
      <c r="D1333" s="1"/>
      <c r="E1333" s="1"/>
      <c r="F1333" s="1"/>
      <c r="G1333" s="30"/>
      <c r="H1333" s="14"/>
      <c r="I1333" s="14"/>
      <c r="J1333" s="14"/>
      <c r="K1333" s="14"/>
      <c r="L1333" s="14"/>
      <c r="M1333" s="14"/>
      <c r="N1333" s="14"/>
      <c r="O1333" s="14"/>
      <c r="P1333" s="14"/>
      <c r="Q1333" s="14"/>
      <c r="R1333" s="14"/>
      <c r="S1333" s="14"/>
      <c r="T1333" s="14"/>
    </row>
    <row r="1334" spans="3:20" x14ac:dyDescent="0.25">
      <c r="C1334"/>
      <c r="D1334" s="1"/>
      <c r="E1334" s="1"/>
      <c r="F1334" s="1"/>
      <c r="G1334" s="30"/>
      <c r="H1334" s="14"/>
      <c r="I1334" s="14"/>
      <c r="J1334" s="14"/>
      <c r="K1334" s="14"/>
      <c r="L1334" s="14"/>
      <c r="M1334" s="14"/>
      <c r="N1334" s="14"/>
      <c r="O1334" s="14"/>
      <c r="P1334" s="14"/>
      <c r="Q1334" s="14"/>
      <c r="R1334" s="14"/>
      <c r="S1334" s="14"/>
      <c r="T1334" s="14"/>
    </row>
    <row r="1335" spans="3:20" x14ac:dyDescent="0.25">
      <c r="C1335"/>
      <c r="D1335" s="1"/>
      <c r="E1335" s="1"/>
      <c r="F1335" s="1"/>
      <c r="G1335" s="30"/>
      <c r="H1335" s="14"/>
      <c r="I1335" s="14"/>
      <c r="J1335" s="14"/>
      <c r="K1335" s="14"/>
      <c r="L1335" s="14"/>
      <c r="M1335" s="14"/>
      <c r="N1335" s="14"/>
      <c r="O1335" s="14"/>
      <c r="P1335" s="14"/>
      <c r="Q1335" s="14"/>
      <c r="R1335" s="14"/>
      <c r="S1335" s="14"/>
      <c r="T1335" s="14"/>
    </row>
    <row r="1336" spans="3:20" x14ac:dyDescent="0.25">
      <c r="C1336"/>
      <c r="D1336" s="1"/>
      <c r="E1336" s="1"/>
      <c r="F1336" s="1"/>
      <c r="G1336" s="30"/>
      <c r="H1336" s="14"/>
      <c r="I1336" s="14"/>
      <c r="J1336" s="14"/>
      <c r="K1336" s="14"/>
      <c r="L1336" s="14"/>
      <c r="M1336" s="14"/>
      <c r="N1336" s="14"/>
      <c r="O1336" s="14"/>
      <c r="P1336" s="14"/>
      <c r="Q1336" s="14"/>
      <c r="R1336" s="14"/>
      <c r="S1336" s="14"/>
      <c r="T1336" s="14"/>
    </row>
    <row r="1337" spans="3:20" x14ac:dyDescent="0.25">
      <c r="C1337"/>
      <c r="D1337" s="1"/>
      <c r="E1337" s="1"/>
      <c r="F1337" s="1"/>
      <c r="G1337" s="30"/>
      <c r="H1337" s="14"/>
      <c r="I1337" s="14"/>
      <c r="J1337" s="14"/>
      <c r="K1337" s="14"/>
      <c r="L1337" s="14"/>
      <c r="M1337" s="14"/>
      <c r="N1337" s="14"/>
      <c r="O1337" s="14"/>
      <c r="P1337" s="14"/>
      <c r="Q1337" s="14"/>
      <c r="R1337" s="14"/>
      <c r="S1337" s="14"/>
      <c r="T1337" s="14"/>
    </row>
    <row r="1338" spans="3:20" x14ac:dyDescent="0.25">
      <c r="C1338"/>
      <c r="D1338" s="1"/>
      <c r="E1338" s="1"/>
      <c r="F1338" s="1"/>
      <c r="G1338" s="30"/>
      <c r="H1338" s="14"/>
      <c r="I1338" s="14"/>
      <c r="J1338" s="14"/>
      <c r="K1338" s="14"/>
      <c r="L1338" s="14"/>
      <c r="M1338" s="14"/>
      <c r="N1338" s="14"/>
      <c r="O1338" s="14"/>
      <c r="P1338" s="14"/>
      <c r="Q1338" s="14"/>
      <c r="R1338" s="14"/>
      <c r="S1338" s="14"/>
      <c r="T1338" s="14"/>
    </row>
    <row r="1339" spans="3:20" x14ac:dyDescent="0.25">
      <c r="C1339"/>
      <c r="D1339" s="1"/>
      <c r="E1339" s="1"/>
      <c r="F1339" s="1"/>
      <c r="G1339" s="30"/>
      <c r="H1339" s="14"/>
      <c r="I1339" s="14"/>
      <c r="J1339" s="14"/>
      <c r="K1339" s="14"/>
      <c r="L1339" s="14"/>
      <c r="M1339" s="14"/>
      <c r="N1339" s="14"/>
      <c r="O1339" s="14"/>
      <c r="P1339" s="14"/>
      <c r="Q1339" s="14"/>
      <c r="R1339" s="14"/>
      <c r="S1339" s="14"/>
      <c r="T1339" s="14"/>
    </row>
    <row r="1340" spans="3:20" x14ac:dyDescent="0.25">
      <c r="C1340"/>
      <c r="D1340" s="1"/>
      <c r="E1340" s="1"/>
      <c r="F1340" s="1"/>
      <c r="G1340" s="30"/>
      <c r="H1340" s="14"/>
      <c r="I1340" s="14"/>
      <c r="J1340" s="14"/>
      <c r="K1340" s="14"/>
      <c r="L1340" s="14"/>
      <c r="M1340" s="14"/>
      <c r="N1340" s="14"/>
      <c r="O1340" s="14"/>
      <c r="P1340" s="14"/>
      <c r="Q1340" s="14"/>
      <c r="R1340" s="14"/>
      <c r="S1340" s="14"/>
      <c r="T1340" s="14"/>
    </row>
    <row r="1341" spans="3:20" x14ac:dyDescent="0.25">
      <c r="C1341"/>
      <c r="D1341" s="1"/>
      <c r="E1341" s="1"/>
      <c r="F1341" s="1"/>
      <c r="G1341" s="30"/>
      <c r="H1341" s="14"/>
      <c r="I1341" s="14"/>
      <c r="J1341" s="14"/>
      <c r="K1341" s="14"/>
      <c r="L1341" s="14"/>
      <c r="M1341" s="14"/>
      <c r="N1341" s="14"/>
      <c r="O1341" s="14"/>
      <c r="P1341" s="14"/>
      <c r="Q1341" s="14"/>
      <c r="R1341" s="14"/>
      <c r="S1341" s="14"/>
      <c r="T1341" s="14"/>
    </row>
    <row r="1342" spans="3:20" x14ac:dyDescent="0.25">
      <c r="C1342"/>
      <c r="D1342" s="1"/>
      <c r="E1342" s="1"/>
      <c r="F1342" s="1"/>
      <c r="G1342" s="30"/>
      <c r="H1342" s="14"/>
      <c r="I1342" s="14"/>
      <c r="J1342" s="14"/>
      <c r="K1342" s="14"/>
      <c r="L1342" s="14"/>
      <c r="M1342" s="14"/>
      <c r="N1342" s="14"/>
      <c r="O1342" s="14"/>
      <c r="P1342" s="14"/>
      <c r="Q1342" s="14"/>
      <c r="R1342" s="14"/>
      <c r="S1342" s="14"/>
      <c r="T1342" s="14"/>
    </row>
    <row r="1343" spans="3:20" x14ac:dyDescent="0.25">
      <c r="C1343"/>
      <c r="D1343" s="1"/>
      <c r="E1343" s="1"/>
      <c r="F1343" s="1"/>
      <c r="G1343" s="30"/>
      <c r="H1343" s="14"/>
      <c r="I1343" s="14"/>
      <c r="J1343" s="14"/>
      <c r="K1343" s="14"/>
      <c r="L1343" s="14"/>
      <c r="M1343" s="14"/>
      <c r="N1343" s="14"/>
      <c r="O1343" s="14"/>
      <c r="P1343" s="14"/>
      <c r="Q1343" s="14"/>
      <c r="R1343" s="14"/>
      <c r="S1343" s="14"/>
      <c r="T1343" s="14"/>
    </row>
    <row r="1344" spans="3:20" x14ac:dyDescent="0.25">
      <c r="C1344"/>
      <c r="D1344" s="1"/>
      <c r="E1344" s="1"/>
      <c r="F1344" s="1"/>
      <c r="G1344" s="30"/>
      <c r="H1344" s="14"/>
      <c r="I1344" s="14"/>
      <c r="J1344" s="14"/>
      <c r="K1344" s="14"/>
      <c r="L1344" s="14"/>
      <c r="M1344" s="14"/>
      <c r="N1344" s="14"/>
      <c r="O1344" s="14"/>
      <c r="P1344" s="14"/>
      <c r="Q1344" s="14"/>
      <c r="R1344" s="14"/>
      <c r="S1344" s="14"/>
      <c r="T1344" s="14"/>
    </row>
    <row r="1345" spans="3:20" x14ac:dyDescent="0.25">
      <c r="C1345"/>
      <c r="D1345" s="1"/>
      <c r="E1345" s="1"/>
      <c r="F1345" s="1"/>
      <c r="G1345" s="30"/>
      <c r="H1345" s="14"/>
      <c r="I1345" s="14"/>
      <c r="J1345" s="14"/>
      <c r="K1345" s="14"/>
      <c r="L1345" s="14"/>
      <c r="M1345" s="14"/>
      <c r="N1345" s="14"/>
      <c r="O1345" s="14"/>
      <c r="P1345" s="14"/>
      <c r="Q1345" s="14"/>
      <c r="R1345" s="14"/>
      <c r="S1345" s="14"/>
      <c r="T1345" s="14"/>
    </row>
    <row r="1346" spans="3:20" x14ac:dyDescent="0.25">
      <c r="C1346"/>
      <c r="D1346" s="1"/>
      <c r="E1346" s="1"/>
      <c r="F1346" s="1"/>
      <c r="G1346" s="30"/>
      <c r="H1346" s="14"/>
      <c r="I1346" s="14"/>
      <c r="J1346" s="14"/>
      <c r="K1346" s="14"/>
      <c r="L1346" s="14"/>
      <c r="M1346" s="14"/>
      <c r="N1346" s="14"/>
      <c r="O1346" s="14"/>
      <c r="P1346" s="14"/>
      <c r="Q1346" s="14"/>
      <c r="R1346" s="14"/>
      <c r="S1346" s="14"/>
      <c r="T1346" s="14"/>
    </row>
    <row r="1347" spans="3:20" x14ac:dyDescent="0.25">
      <c r="C1347"/>
      <c r="D1347" s="1"/>
      <c r="E1347" s="1"/>
      <c r="F1347" s="1"/>
      <c r="G1347" s="30"/>
      <c r="H1347" s="14"/>
      <c r="I1347" s="14"/>
      <c r="J1347" s="14"/>
      <c r="K1347" s="14"/>
      <c r="L1347" s="14"/>
      <c r="M1347" s="14"/>
      <c r="N1347" s="14"/>
      <c r="O1347" s="14"/>
      <c r="P1347" s="14"/>
      <c r="Q1347" s="14"/>
      <c r="R1347" s="14"/>
      <c r="S1347" s="14"/>
      <c r="T1347" s="14"/>
    </row>
    <row r="1348" spans="3:20" x14ac:dyDescent="0.25">
      <c r="C1348"/>
      <c r="D1348" s="1"/>
      <c r="E1348" s="1"/>
      <c r="F1348" s="1"/>
      <c r="G1348" s="30"/>
      <c r="H1348" s="14"/>
      <c r="I1348" s="14"/>
      <c r="J1348" s="14"/>
      <c r="K1348" s="14"/>
      <c r="L1348" s="14"/>
      <c r="M1348" s="14"/>
      <c r="N1348" s="14"/>
      <c r="O1348" s="14"/>
      <c r="P1348" s="14"/>
      <c r="Q1348" s="14"/>
      <c r="R1348" s="14"/>
      <c r="S1348" s="14"/>
      <c r="T1348" s="14"/>
    </row>
    <row r="1349" spans="3:20" x14ac:dyDescent="0.25">
      <c r="C1349"/>
      <c r="D1349" s="1"/>
      <c r="E1349" s="1"/>
      <c r="F1349" s="1"/>
      <c r="G1349" s="30"/>
      <c r="H1349" s="14"/>
      <c r="I1349" s="14"/>
      <c r="J1349" s="14"/>
      <c r="K1349" s="14"/>
      <c r="L1349" s="14"/>
      <c r="M1349" s="14"/>
      <c r="N1349" s="14"/>
      <c r="O1349" s="14"/>
      <c r="P1349" s="14"/>
      <c r="Q1349" s="14"/>
      <c r="R1349" s="14"/>
      <c r="S1349" s="14"/>
      <c r="T1349" s="14"/>
    </row>
    <row r="1350" spans="3:20" x14ac:dyDescent="0.25">
      <c r="C1350"/>
      <c r="D1350" s="1"/>
      <c r="E1350" s="1"/>
      <c r="F1350" s="1"/>
      <c r="G1350" s="30"/>
      <c r="H1350" s="14"/>
      <c r="I1350" s="14"/>
      <c r="J1350" s="14"/>
      <c r="K1350" s="14"/>
      <c r="L1350" s="14"/>
      <c r="M1350" s="14"/>
      <c r="N1350" s="14"/>
      <c r="O1350" s="14"/>
      <c r="P1350" s="14"/>
      <c r="Q1350" s="14"/>
      <c r="R1350" s="14"/>
      <c r="S1350" s="14"/>
      <c r="T1350" s="14"/>
    </row>
    <row r="1351" spans="3:20" x14ac:dyDescent="0.25">
      <c r="C1351"/>
      <c r="D1351" s="1"/>
      <c r="E1351" s="1"/>
      <c r="F1351" s="1"/>
      <c r="G1351" s="30"/>
      <c r="H1351" s="14"/>
      <c r="I1351" s="14"/>
      <c r="J1351" s="14"/>
      <c r="K1351" s="14"/>
      <c r="L1351" s="14"/>
      <c r="M1351" s="14"/>
      <c r="N1351" s="14"/>
      <c r="O1351" s="14"/>
      <c r="P1351" s="14"/>
      <c r="Q1351" s="14"/>
      <c r="R1351" s="14"/>
      <c r="S1351" s="14"/>
      <c r="T1351" s="14"/>
    </row>
    <row r="1352" spans="3:20" x14ac:dyDescent="0.25">
      <c r="C1352"/>
      <c r="D1352" s="1"/>
      <c r="E1352" s="1"/>
      <c r="F1352" s="1"/>
      <c r="G1352" s="30"/>
      <c r="H1352" s="14"/>
      <c r="I1352" s="14"/>
      <c r="J1352" s="14"/>
      <c r="K1352" s="14"/>
      <c r="L1352" s="14"/>
      <c r="M1352" s="14"/>
      <c r="N1352" s="14"/>
      <c r="O1352" s="14"/>
      <c r="P1352" s="14"/>
      <c r="Q1352" s="14"/>
      <c r="R1352" s="14"/>
      <c r="S1352" s="14"/>
      <c r="T1352" s="14"/>
    </row>
    <row r="1353" spans="3:20" x14ac:dyDescent="0.25">
      <c r="C1353"/>
      <c r="D1353" s="1"/>
      <c r="E1353" s="1"/>
      <c r="F1353" s="1"/>
      <c r="G1353" s="30"/>
      <c r="H1353" s="14"/>
      <c r="I1353" s="14"/>
      <c r="J1353" s="14"/>
      <c r="K1353" s="14"/>
      <c r="L1353" s="14"/>
      <c r="M1353" s="14"/>
      <c r="N1353" s="14"/>
      <c r="O1353" s="14"/>
      <c r="P1353" s="14"/>
      <c r="Q1353" s="14"/>
      <c r="R1353" s="14"/>
      <c r="S1353" s="14"/>
      <c r="T1353" s="14"/>
    </row>
    <row r="1354" spans="3:20" x14ac:dyDescent="0.25">
      <c r="C1354"/>
      <c r="D1354" s="1"/>
      <c r="E1354" s="1"/>
      <c r="F1354" s="1"/>
      <c r="G1354" s="30"/>
      <c r="H1354" s="14"/>
      <c r="I1354" s="14"/>
      <c r="J1354" s="14"/>
      <c r="K1354" s="14"/>
      <c r="L1354" s="14"/>
      <c r="M1354" s="14"/>
      <c r="N1354" s="14"/>
      <c r="O1354" s="14"/>
      <c r="P1354" s="14"/>
      <c r="Q1354" s="14"/>
      <c r="R1354" s="14"/>
      <c r="S1354" s="14"/>
      <c r="T1354" s="14"/>
    </row>
    <row r="1355" spans="3:20" x14ac:dyDescent="0.25">
      <c r="C1355"/>
      <c r="D1355" s="1"/>
      <c r="E1355" s="1"/>
      <c r="F1355" s="1"/>
      <c r="G1355" s="30"/>
      <c r="H1355" s="14"/>
      <c r="I1355" s="14"/>
      <c r="J1355" s="14"/>
      <c r="K1355" s="14"/>
      <c r="L1355" s="14"/>
      <c r="M1355" s="14"/>
      <c r="N1355" s="14"/>
      <c r="O1355" s="14"/>
      <c r="P1355" s="14"/>
      <c r="Q1355" s="14"/>
      <c r="R1355" s="14"/>
      <c r="S1355" s="14"/>
      <c r="T1355" s="14"/>
    </row>
    <row r="1356" spans="3:20" x14ac:dyDescent="0.25">
      <c r="C1356"/>
      <c r="D1356" s="1"/>
      <c r="E1356" s="1"/>
      <c r="F1356" s="1"/>
      <c r="G1356" s="30"/>
      <c r="H1356" s="14"/>
      <c r="I1356" s="14"/>
      <c r="J1356" s="14"/>
      <c r="K1356" s="14"/>
      <c r="L1356" s="14"/>
      <c r="M1356" s="14"/>
      <c r="N1356" s="14"/>
      <c r="O1356" s="14"/>
      <c r="P1356" s="14"/>
      <c r="Q1356" s="14"/>
      <c r="R1356" s="14"/>
      <c r="S1356" s="14"/>
      <c r="T1356" s="14"/>
    </row>
    <row r="1357" spans="3:20" x14ac:dyDescent="0.25">
      <c r="C1357"/>
      <c r="D1357" s="1"/>
      <c r="E1357" s="1"/>
      <c r="F1357" s="1"/>
      <c r="G1357" s="30"/>
      <c r="H1357" s="14"/>
      <c r="I1357" s="14"/>
      <c r="J1357" s="14"/>
      <c r="K1357" s="14"/>
      <c r="L1357" s="14"/>
      <c r="M1357" s="14"/>
      <c r="N1357" s="14"/>
      <c r="O1357" s="14"/>
      <c r="P1357" s="14"/>
      <c r="Q1357" s="14"/>
      <c r="R1357" s="14"/>
      <c r="S1357" s="14"/>
      <c r="T1357" s="14"/>
    </row>
    <row r="1358" spans="3:20" x14ac:dyDescent="0.25">
      <c r="C1358"/>
      <c r="D1358" s="1"/>
      <c r="E1358" s="1"/>
      <c r="F1358" s="1"/>
      <c r="G1358" s="30"/>
      <c r="H1358" s="14"/>
      <c r="I1358" s="14"/>
      <c r="J1358" s="14"/>
      <c r="K1358" s="14"/>
      <c r="L1358" s="14"/>
      <c r="M1358" s="14"/>
      <c r="N1358" s="14"/>
      <c r="O1358" s="14"/>
      <c r="P1358" s="14"/>
      <c r="Q1358" s="14"/>
      <c r="R1358" s="14"/>
      <c r="S1358" s="14"/>
      <c r="T1358" s="14"/>
    </row>
    <row r="1359" spans="3:20" x14ac:dyDescent="0.25">
      <c r="C1359"/>
      <c r="D1359" s="1"/>
      <c r="E1359" s="1"/>
      <c r="F1359" s="1"/>
      <c r="G1359" s="30"/>
      <c r="H1359" s="14"/>
      <c r="I1359" s="14"/>
      <c r="J1359" s="14"/>
      <c r="K1359" s="14"/>
      <c r="L1359" s="14"/>
      <c r="M1359" s="14"/>
      <c r="N1359" s="14"/>
      <c r="O1359" s="14"/>
      <c r="P1359" s="14"/>
      <c r="Q1359" s="14"/>
      <c r="R1359" s="14"/>
      <c r="S1359" s="14"/>
      <c r="T1359" s="14"/>
    </row>
    <row r="1360" spans="3:20" x14ac:dyDescent="0.25">
      <c r="C1360"/>
      <c r="D1360" s="1"/>
      <c r="E1360" s="1"/>
      <c r="F1360" s="1"/>
      <c r="G1360" s="30"/>
      <c r="H1360" s="14"/>
      <c r="I1360" s="14"/>
      <c r="J1360" s="14"/>
      <c r="K1360" s="14"/>
      <c r="L1360" s="14"/>
      <c r="M1360" s="14"/>
      <c r="N1360" s="14"/>
      <c r="O1360" s="14"/>
      <c r="P1360" s="14"/>
      <c r="Q1360" s="14"/>
      <c r="R1360" s="14"/>
      <c r="S1360" s="14"/>
      <c r="T1360" s="14"/>
    </row>
    <row r="1361" spans="3:20" x14ac:dyDescent="0.25">
      <c r="C1361"/>
      <c r="D1361" s="1"/>
      <c r="E1361" s="1"/>
      <c r="F1361" s="1"/>
      <c r="G1361" s="30"/>
      <c r="H1361" s="14"/>
      <c r="I1361" s="14"/>
      <c r="J1361" s="14"/>
      <c r="K1361" s="14"/>
      <c r="L1361" s="14"/>
      <c r="M1361" s="14"/>
      <c r="N1361" s="14"/>
      <c r="O1361" s="14"/>
      <c r="P1361" s="14"/>
      <c r="Q1361" s="14"/>
      <c r="R1361" s="14"/>
      <c r="S1361" s="14"/>
      <c r="T1361" s="14"/>
    </row>
    <row r="1362" spans="3:20" x14ac:dyDescent="0.25">
      <c r="C1362"/>
      <c r="D1362" s="1"/>
      <c r="E1362" s="1"/>
      <c r="F1362" s="1"/>
      <c r="G1362" s="30"/>
      <c r="H1362" s="14"/>
      <c r="I1362" s="14"/>
      <c r="J1362" s="14"/>
      <c r="K1362" s="14"/>
      <c r="L1362" s="14"/>
      <c r="M1362" s="14"/>
      <c r="N1362" s="14"/>
      <c r="O1362" s="14"/>
      <c r="P1362" s="14"/>
      <c r="Q1362" s="14"/>
      <c r="R1362" s="14"/>
      <c r="S1362" s="14"/>
      <c r="T1362" s="14"/>
    </row>
    <row r="1363" spans="3:20" x14ac:dyDescent="0.25">
      <c r="C1363"/>
      <c r="D1363" s="1"/>
      <c r="E1363" s="1"/>
      <c r="F1363" s="1"/>
      <c r="G1363" s="30"/>
      <c r="H1363" s="14"/>
      <c r="I1363" s="14"/>
      <c r="J1363" s="14"/>
      <c r="K1363" s="14"/>
      <c r="L1363" s="14"/>
      <c r="M1363" s="14"/>
      <c r="N1363" s="14"/>
      <c r="O1363" s="14"/>
      <c r="P1363" s="14"/>
      <c r="Q1363" s="14"/>
      <c r="R1363" s="14"/>
      <c r="S1363" s="14"/>
      <c r="T1363" s="14"/>
    </row>
    <row r="1364" spans="3:20" x14ac:dyDescent="0.25">
      <c r="C1364"/>
      <c r="D1364" s="1"/>
      <c r="E1364" s="1"/>
      <c r="F1364" s="1"/>
      <c r="G1364" s="30"/>
      <c r="H1364" s="14"/>
      <c r="I1364" s="14"/>
      <c r="J1364" s="14"/>
      <c r="K1364" s="14"/>
      <c r="L1364" s="14"/>
      <c r="M1364" s="14"/>
      <c r="N1364" s="14"/>
      <c r="O1364" s="14"/>
      <c r="P1364" s="14"/>
      <c r="Q1364" s="14"/>
      <c r="R1364" s="14"/>
      <c r="S1364" s="14"/>
      <c r="T1364" s="14"/>
    </row>
    <row r="1365" spans="3:20" x14ac:dyDescent="0.25">
      <c r="C1365"/>
      <c r="D1365" s="1"/>
      <c r="E1365" s="1"/>
      <c r="F1365" s="1"/>
      <c r="G1365" s="30"/>
      <c r="H1365" s="14"/>
      <c r="I1365" s="14"/>
      <c r="J1365" s="14"/>
      <c r="K1365" s="14"/>
      <c r="L1365" s="14"/>
      <c r="M1365" s="14"/>
      <c r="N1365" s="14"/>
      <c r="O1365" s="14"/>
      <c r="P1365" s="14"/>
      <c r="Q1365" s="14"/>
      <c r="R1365" s="14"/>
      <c r="S1365" s="14"/>
      <c r="T1365" s="14"/>
    </row>
    <row r="1366" spans="3:20" x14ac:dyDescent="0.25">
      <c r="C1366"/>
      <c r="D1366" s="1"/>
      <c r="E1366" s="1"/>
      <c r="F1366" s="1"/>
      <c r="G1366" s="30"/>
      <c r="H1366" s="14"/>
      <c r="I1366" s="14"/>
      <c r="J1366" s="14"/>
      <c r="K1366" s="14"/>
      <c r="L1366" s="14"/>
      <c r="M1366" s="14"/>
      <c r="N1366" s="14"/>
      <c r="O1366" s="14"/>
      <c r="P1366" s="14"/>
      <c r="Q1366" s="14"/>
      <c r="R1366" s="14"/>
      <c r="S1366" s="14"/>
      <c r="T1366" s="14"/>
    </row>
    <row r="1367" spans="3:20" x14ac:dyDescent="0.25">
      <c r="C1367"/>
      <c r="D1367" s="1"/>
      <c r="E1367" s="1"/>
      <c r="F1367" s="1"/>
      <c r="G1367" s="30"/>
      <c r="H1367" s="14"/>
      <c r="I1367" s="14"/>
      <c r="J1367" s="14"/>
      <c r="K1367" s="14"/>
      <c r="L1367" s="14"/>
      <c r="M1367" s="14"/>
      <c r="N1367" s="14"/>
      <c r="O1367" s="14"/>
      <c r="P1367" s="14"/>
      <c r="Q1367" s="14"/>
      <c r="R1367" s="14"/>
      <c r="S1367" s="14"/>
      <c r="T1367" s="14"/>
    </row>
    <row r="1368" spans="3:20" x14ac:dyDescent="0.25">
      <c r="C1368"/>
      <c r="D1368" s="1"/>
      <c r="E1368" s="1"/>
      <c r="F1368" s="1"/>
      <c r="G1368" s="30"/>
      <c r="H1368" s="14"/>
      <c r="I1368" s="14"/>
      <c r="J1368" s="14"/>
      <c r="K1368" s="14"/>
      <c r="L1368" s="14"/>
      <c r="M1368" s="14"/>
      <c r="N1368" s="14"/>
      <c r="O1368" s="14"/>
      <c r="P1368" s="14"/>
      <c r="Q1368" s="14"/>
      <c r="R1368" s="14"/>
      <c r="S1368" s="14"/>
      <c r="T1368" s="14"/>
    </row>
    <row r="1369" spans="3:20" x14ac:dyDescent="0.25">
      <c r="C1369"/>
      <c r="D1369" s="1"/>
      <c r="E1369" s="1"/>
      <c r="F1369" s="1"/>
      <c r="G1369" s="30"/>
      <c r="H1369" s="14"/>
      <c r="I1369" s="14"/>
      <c r="J1369" s="14"/>
      <c r="K1369" s="14"/>
      <c r="L1369" s="14"/>
      <c r="M1369" s="14"/>
      <c r="N1369" s="14"/>
      <c r="O1369" s="14"/>
      <c r="P1369" s="14"/>
      <c r="Q1369" s="14"/>
      <c r="R1369" s="14"/>
      <c r="S1369" s="14"/>
      <c r="T1369" s="14"/>
    </row>
    <row r="1370" spans="3:20" x14ac:dyDescent="0.25">
      <c r="C1370"/>
      <c r="D1370" s="1"/>
      <c r="E1370" s="1"/>
      <c r="F1370" s="1"/>
      <c r="G1370" s="30"/>
      <c r="H1370" s="14"/>
      <c r="I1370" s="14"/>
      <c r="J1370" s="14"/>
      <c r="K1370" s="14"/>
      <c r="L1370" s="14"/>
      <c r="M1370" s="14"/>
      <c r="N1370" s="14"/>
      <c r="O1370" s="14"/>
      <c r="P1370" s="14"/>
      <c r="Q1370" s="14"/>
      <c r="R1370" s="14"/>
      <c r="S1370" s="14"/>
      <c r="T1370" s="14"/>
    </row>
    <row r="1371" spans="3:20" x14ac:dyDescent="0.25">
      <c r="C1371"/>
      <c r="D1371" s="1"/>
      <c r="E1371" s="1"/>
      <c r="F1371" s="1"/>
      <c r="G1371" s="30"/>
      <c r="H1371" s="14"/>
      <c r="I1371" s="14"/>
      <c r="J1371" s="14"/>
      <c r="K1371" s="14"/>
      <c r="L1371" s="14"/>
      <c r="M1371" s="14"/>
      <c r="N1371" s="14"/>
      <c r="O1371" s="14"/>
      <c r="P1371" s="14"/>
      <c r="Q1371" s="14"/>
      <c r="R1371" s="14"/>
      <c r="S1371" s="14"/>
      <c r="T1371" s="14"/>
    </row>
    <row r="1372" spans="3:20" x14ac:dyDescent="0.25">
      <c r="C1372"/>
      <c r="D1372" s="1"/>
      <c r="E1372" s="1"/>
      <c r="F1372" s="1"/>
      <c r="G1372" s="30"/>
      <c r="H1372" s="14"/>
      <c r="I1372" s="14"/>
      <c r="J1372" s="14"/>
      <c r="K1372" s="14"/>
      <c r="L1372" s="14"/>
      <c r="M1372" s="14"/>
      <c r="N1372" s="14"/>
      <c r="O1372" s="14"/>
      <c r="P1372" s="14"/>
      <c r="Q1372" s="14"/>
      <c r="R1372" s="14"/>
      <c r="S1372" s="14"/>
      <c r="T1372" s="14"/>
    </row>
    <row r="1373" spans="3:20" x14ac:dyDescent="0.25">
      <c r="C1373"/>
      <c r="D1373" s="1"/>
      <c r="E1373" s="1"/>
      <c r="F1373" s="1"/>
      <c r="G1373" s="30"/>
      <c r="H1373" s="14"/>
      <c r="I1373" s="14"/>
      <c r="J1373" s="14"/>
      <c r="K1373" s="14"/>
      <c r="L1373" s="14"/>
      <c r="M1373" s="14"/>
      <c r="N1373" s="14"/>
      <c r="O1373" s="14"/>
      <c r="P1373" s="14"/>
      <c r="Q1373" s="14"/>
      <c r="R1373" s="14"/>
      <c r="S1373" s="14"/>
      <c r="T1373" s="14"/>
    </row>
    <row r="1374" spans="3:20" x14ac:dyDescent="0.25">
      <c r="C1374"/>
      <c r="D1374" s="1"/>
      <c r="E1374" s="1"/>
      <c r="F1374" s="1"/>
      <c r="G1374" s="30"/>
      <c r="H1374" s="14"/>
      <c r="I1374" s="14"/>
      <c r="J1374" s="14"/>
      <c r="K1374" s="14"/>
      <c r="L1374" s="14"/>
      <c r="M1374" s="14"/>
      <c r="N1374" s="14"/>
      <c r="O1374" s="14"/>
      <c r="P1374" s="14"/>
      <c r="Q1374" s="14"/>
      <c r="R1374" s="14"/>
      <c r="S1374" s="14"/>
      <c r="T1374" s="14"/>
    </row>
    <row r="1375" spans="3:20" x14ac:dyDescent="0.25">
      <c r="C1375"/>
      <c r="D1375" s="1"/>
      <c r="E1375" s="1"/>
      <c r="F1375" s="1"/>
      <c r="G1375" s="30"/>
      <c r="H1375" s="14"/>
      <c r="I1375" s="14"/>
      <c r="J1375" s="14"/>
      <c r="K1375" s="14"/>
      <c r="L1375" s="14"/>
      <c r="M1375" s="14"/>
      <c r="N1375" s="14"/>
      <c r="O1375" s="14"/>
      <c r="P1375" s="14"/>
      <c r="Q1375" s="14"/>
      <c r="R1375" s="14"/>
      <c r="S1375" s="14"/>
      <c r="T1375" s="14"/>
    </row>
    <row r="1376" spans="3:20" x14ac:dyDescent="0.25">
      <c r="D1376" s="1"/>
      <c r="E1376" s="1"/>
      <c r="F1376" s="1"/>
      <c r="H1376" s="14"/>
      <c r="I1376" s="14"/>
      <c r="J1376" s="14"/>
      <c r="K1376" s="14"/>
      <c r="L1376" s="14"/>
      <c r="M1376" s="14"/>
      <c r="N1376" s="14"/>
      <c r="O1376" s="14"/>
      <c r="P1376" s="14"/>
      <c r="Q1376" s="14"/>
      <c r="R1376" s="14"/>
      <c r="S1376" s="14"/>
      <c r="T1376" s="14"/>
    </row>
    <row r="1377" spans="4:20" x14ac:dyDescent="0.25">
      <c r="D1377" s="1"/>
      <c r="E1377" s="1"/>
      <c r="F1377" s="1"/>
      <c r="H1377" s="14"/>
      <c r="I1377" s="14"/>
      <c r="J1377" s="14"/>
      <c r="K1377" s="14"/>
      <c r="L1377" s="14"/>
      <c r="M1377" s="14"/>
      <c r="N1377" s="14"/>
      <c r="O1377" s="14"/>
      <c r="P1377" s="14"/>
      <c r="Q1377" s="14"/>
      <c r="R1377" s="14"/>
      <c r="S1377" s="14"/>
      <c r="T1377" s="14"/>
    </row>
    <row r="1378" spans="4:20" x14ac:dyDescent="0.25">
      <c r="D1378" s="1"/>
      <c r="E1378" s="1"/>
      <c r="F1378" s="1"/>
      <c r="H1378" s="14"/>
      <c r="I1378" s="14"/>
      <c r="J1378" s="14"/>
      <c r="K1378" s="14"/>
      <c r="L1378" s="14"/>
      <c r="M1378" s="14"/>
      <c r="N1378" s="14"/>
      <c r="O1378" s="14"/>
      <c r="P1378" s="14"/>
      <c r="Q1378" s="14"/>
      <c r="R1378" s="14"/>
      <c r="S1378" s="14"/>
      <c r="T1378" s="14"/>
    </row>
    <row r="1379" spans="4:20" x14ac:dyDescent="0.25">
      <c r="D1379" s="1"/>
      <c r="E1379" s="1"/>
      <c r="F1379" s="1"/>
      <c r="H1379" s="14"/>
      <c r="I1379" s="14"/>
      <c r="J1379" s="14"/>
      <c r="K1379" s="14"/>
      <c r="L1379" s="14"/>
      <c r="M1379" s="14"/>
      <c r="N1379" s="14"/>
      <c r="O1379" s="14"/>
      <c r="P1379" s="14"/>
      <c r="Q1379" s="14"/>
      <c r="R1379" s="14"/>
      <c r="S1379" s="14"/>
      <c r="T1379" s="14"/>
    </row>
    <row r="1380" spans="4:20" x14ac:dyDescent="0.25">
      <c r="D1380" s="1"/>
      <c r="E1380" s="1"/>
      <c r="F1380" s="1"/>
      <c r="H1380" s="14"/>
      <c r="I1380" s="14"/>
      <c r="J1380" s="14"/>
      <c r="K1380" s="14"/>
      <c r="L1380" s="14"/>
      <c r="M1380" s="14"/>
      <c r="N1380" s="14"/>
      <c r="O1380" s="14"/>
      <c r="P1380" s="14"/>
      <c r="Q1380" s="14"/>
      <c r="R1380" s="14"/>
      <c r="S1380" s="14"/>
      <c r="T1380" s="14"/>
    </row>
    <row r="1381" spans="4:20" x14ac:dyDescent="0.25">
      <c r="D1381" s="1"/>
      <c r="E1381" s="1"/>
      <c r="F1381" s="1"/>
      <c r="H1381" s="14"/>
      <c r="I1381" s="14"/>
      <c r="J1381" s="14"/>
      <c r="K1381" s="14"/>
      <c r="L1381" s="14"/>
      <c r="M1381" s="14"/>
      <c r="N1381" s="14"/>
      <c r="O1381" s="14"/>
      <c r="P1381" s="14"/>
      <c r="Q1381" s="14"/>
      <c r="R1381" s="14"/>
      <c r="S1381" s="14"/>
      <c r="T1381" s="14"/>
    </row>
    <row r="1382" spans="4:20" x14ac:dyDescent="0.25">
      <c r="D1382" s="1"/>
      <c r="E1382" s="1"/>
      <c r="F1382" s="1"/>
      <c r="H1382" s="14"/>
      <c r="I1382" s="14"/>
      <c r="J1382" s="14"/>
      <c r="K1382" s="14"/>
      <c r="L1382" s="14"/>
      <c r="M1382" s="14"/>
      <c r="N1382" s="14"/>
      <c r="O1382" s="14"/>
      <c r="P1382" s="14"/>
      <c r="Q1382" s="14"/>
      <c r="R1382" s="14"/>
      <c r="S1382" s="14"/>
      <c r="T1382" s="14"/>
    </row>
    <row r="1383" spans="4:20" x14ac:dyDescent="0.25">
      <c r="D1383" s="1"/>
      <c r="E1383" s="1"/>
      <c r="F1383" s="1"/>
      <c r="H1383" s="14"/>
      <c r="I1383" s="14"/>
      <c r="J1383" s="14"/>
      <c r="K1383" s="14"/>
      <c r="L1383" s="14"/>
      <c r="M1383" s="14"/>
      <c r="N1383" s="14"/>
      <c r="O1383" s="14"/>
      <c r="P1383" s="14"/>
      <c r="Q1383" s="14"/>
      <c r="R1383" s="14"/>
      <c r="S1383" s="14"/>
      <c r="T1383" s="14"/>
    </row>
    <row r="1384" spans="4:20" x14ac:dyDescent="0.25">
      <c r="D1384" s="1"/>
      <c r="E1384" s="1"/>
      <c r="F1384" s="1"/>
      <c r="H1384" s="14"/>
      <c r="I1384" s="14"/>
      <c r="J1384" s="14"/>
      <c r="K1384" s="14"/>
      <c r="L1384" s="14"/>
      <c r="M1384" s="14"/>
      <c r="N1384" s="14"/>
      <c r="O1384" s="14"/>
      <c r="P1384" s="14"/>
      <c r="Q1384" s="14"/>
      <c r="R1384" s="14"/>
      <c r="S1384" s="14"/>
      <c r="T1384" s="14"/>
    </row>
    <row r="1385" spans="4:20" x14ac:dyDescent="0.25">
      <c r="D1385" s="1"/>
      <c r="E1385" s="1"/>
      <c r="F1385" s="1"/>
      <c r="H1385" s="14"/>
      <c r="I1385" s="14"/>
      <c r="J1385" s="14"/>
      <c r="K1385" s="14"/>
      <c r="L1385" s="14"/>
      <c r="M1385" s="14"/>
      <c r="N1385" s="14"/>
      <c r="O1385" s="14"/>
      <c r="P1385" s="14"/>
      <c r="Q1385" s="14"/>
      <c r="R1385" s="14"/>
      <c r="S1385" s="14"/>
      <c r="T1385" s="14"/>
    </row>
    <row r="1386" spans="4:20" x14ac:dyDescent="0.25">
      <c r="D1386" s="1"/>
      <c r="E1386" s="1"/>
      <c r="F1386" s="1"/>
      <c r="H1386" s="14"/>
      <c r="I1386" s="14"/>
      <c r="J1386" s="14"/>
      <c r="K1386" s="14"/>
      <c r="L1386" s="14"/>
      <c r="M1386" s="14"/>
      <c r="N1386" s="14"/>
      <c r="O1386" s="14"/>
      <c r="P1386" s="14"/>
      <c r="Q1386" s="14"/>
      <c r="R1386" s="14"/>
      <c r="S1386" s="14"/>
      <c r="T1386" s="14"/>
    </row>
    <row r="1387" spans="4:20" x14ac:dyDescent="0.25">
      <c r="D1387" s="1"/>
      <c r="E1387" s="1"/>
      <c r="F1387" s="1"/>
      <c r="H1387" s="14"/>
      <c r="I1387" s="14"/>
      <c r="J1387" s="14"/>
      <c r="K1387" s="14"/>
      <c r="L1387" s="14"/>
      <c r="M1387" s="14"/>
      <c r="N1387" s="14"/>
      <c r="O1387" s="14"/>
      <c r="P1387" s="14"/>
      <c r="Q1387" s="14"/>
      <c r="R1387" s="14"/>
      <c r="S1387" s="14"/>
      <c r="T1387" s="14"/>
    </row>
    <row r="1388" spans="4:20" x14ac:dyDescent="0.25">
      <c r="D1388" s="1"/>
      <c r="E1388" s="1"/>
      <c r="F1388" s="1"/>
      <c r="H1388" s="34"/>
      <c r="I1388" s="34"/>
      <c r="J1388" s="34"/>
      <c r="K1388" s="34"/>
      <c r="L1388" s="34"/>
      <c r="M1388" s="34"/>
      <c r="N1388" s="34"/>
      <c r="O1388" s="34"/>
      <c r="P1388" s="34"/>
      <c r="Q1388" s="34"/>
      <c r="R1388" s="34"/>
      <c r="S1388" s="34"/>
      <c r="T1388" s="34"/>
    </row>
    <row r="1389" spans="4:20" x14ac:dyDescent="0.25">
      <c r="D1389" s="1"/>
      <c r="E1389" s="1"/>
      <c r="F1389" s="1"/>
      <c r="H1389" s="14"/>
      <c r="I1389" s="14"/>
      <c r="J1389" s="14"/>
      <c r="K1389" s="14"/>
      <c r="L1389" s="14"/>
      <c r="M1389" s="14"/>
      <c r="N1389" s="14"/>
      <c r="O1389" s="14"/>
      <c r="P1389" s="14"/>
      <c r="Q1389" s="14"/>
      <c r="R1389" s="14"/>
      <c r="S1389" s="14"/>
      <c r="T1389" s="14"/>
    </row>
    <row r="1390" spans="4:20" x14ac:dyDescent="0.25">
      <c r="D1390" s="1"/>
      <c r="E1390" s="1"/>
      <c r="F1390" s="1"/>
      <c r="H1390" s="14"/>
      <c r="I1390" s="14"/>
      <c r="J1390" s="14"/>
      <c r="K1390" s="14"/>
      <c r="L1390" s="14"/>
      <c r="M1390" s="14"/>
      <c r="N1390" s="14"/>
      <c r="O1390" s="14"/>
      <c r="P1390" s="14"/>
      <c r="Q1390" s="14"/>
      <c r="R1390" s="14"/>
      <c r="S1390" s="14"/>
      <c r="T1390" s="14"/>
    </row>
    <row r="1391" spans="4:20" x14ac:dyDescent="0.25">
      <c r="D1391" s="1"/>
      <c r="E1391" s="1"/>
      <c r="F1391" s="1"/>
      <c r="H1391" s="14"/>
      <c r="I1391" s="14"/>
      <c r="J1391" s="14"/>
      <c r="K1391" s="14"/>
      <c r="L1391" s="14"/>
      <c r="M1391" s="14"/>
      <c r="N1391" s="14"/>
      <c r="O1391" s="14"/>
      <c r="P1391" s="14"/>
      <c r="Q1391" s="14"/>
      <c r="R1391" s="14"/>
      <c r="S1391" s="14"/>
      <c r="T1391" s="14"/>
    </row>
    <row r="1392" spans="4:20" x14ac:dyDescent="0.25">
      <c r="D1392" s="1"/>
      <c r="E1392" s="1"/>
      <c r="F1392" s="1"/>
      <c r="H1392" s="14"/>
      <c r="I1392" s="14"/>
      <c r="J1392" s="14"/>
      <c r="K1392" s="14"/>
      <c r="L1392" s="14"/>
      <c r="M1392" s="14"/>
      <c r="N1392" s="14"/>
      <c r="O1392" s="14"/>
      <c r="P1392" s="14"/>
      <c r="Q1392" s="14"/>
      <c r="R1392" s="14"/>
      <c r="S1392" s="14"/>
      <c r="T1392" s="14"/>
    </row>
    <row r="1393" spans="4:20" x14ac:dyDescent="0.25">
      <c r="D1393" s="1"/>
      <c r="E1393" s="1"/>
      <c r="F1393" s="1"/>
      <c r="H1393" s="14"/>
      <c r="I1393" s="14"/>
      <c r="J1393" s="14"/>
      <c r="K1393" s="14"/>
      <c r="L1393" s="14"/>
      <c r="M1393" s="14"/>
      <c r="N1393" s="14"/>
      <c r="O1393" s="14"/>
      <c r="P1393" s="14"/>
      <c r="Q1393" s="14"/>
      <c r="R1393" s="14"/>
      <c r="S1393" s="14"/>
      <c r="T1393" s="14"/>
    </row>
    <row r="1394" spans="4:20" x14ac:dyDescent="0.25">
      <c r="D1394" s="1"/>
      <c r="E1394" s="1"/>
      <c r="F1394" s="1"/>
      <c r="H1394" s="14"/>
      <c r="I1394" s="14"/>
      <c r="J1394" s="14"/>
      <c r="K1394" s="14"/>
      <c r="L1394" s="14"/>
      <c r="M1394" s="14"/>
      <c r="N1394" s="14"/>
      <c r="O1394" s="14"/>
      <c r="P1394" s="14"/>
      <c r="Q1394" s="14"/>
      <c r="R1394" s="14"/>
      <c r="S1394" s="14"/>
      <c r="T1394" s="14"/>
    </row>
    <row r="1395" spans="4:20" x14ac:dyDescent="0.25">
      <c r="D1395" s="1"/>
      <c r="E1395" s="1"/>
      <c r="F1395" s="1"/>
      <c r="H1395" s="14"/>
      <c r="I1395" s="14"/>
      <c r="J1395" s="14"/>
      <c r="K1395" s="14"/>
      <c r="L1395" s="14"/>
      <c r="M1395" s="14"/>
      <c r="N1395" s="14"/>
      <c r="O1395" s="14"/>
      <c r="P1395" s="14"/>
      <c r="Q1395" s="14"/>
      <c r="R1395" s="14"/>
      <c r="S1395" s="14"/>
      <c r="T1395" s="14"/>
    </row>
    <row r="1396" spans="4:20" x14ac:dyDescent="0.25">
      <c r="D1396" s="1"/>
      <c r="E1396" s="1"/>
      <c r="F1396" s="1"/>
      <c r="H1396" s="14"/>
      <c r="I1396" s="14"/>
      <c r="J1396" s="14"/>
      <c r="K1396" s="14"/>
      <c r="L1396" s="14"/>
      <c r="M1396" s="14"/>
      <c r="N1396" s="14"/>
      <c r="O1396" s="14"/>
      <c r="P1396" s="14"/>
      <c r="Q1396" s="14"/>
      <c r="R1396" s="14"/>
      <c r="S1396" s="14"/>
      <c r="T1396" s="14"/>
    </row>
    <row r="1397" spans="4:20" x14ac:dyDescent="0.25">
      <c r="D1397" s="1"/>
      <c r="E1397" s="1"/>
      <c r="F1397" s="1"/>
      <c r="H1397" s="14"/>
      <c r="I1397" s="14"/>
      <c r="J1397" s="14"/>
      <c r="K1397" s="14"/>
      <c r="L1397" s="14"/>
      <c r="M1397" s="14"/>
      <c r="N1397" s="14"/>
      <c r="O1397" s="14"/>
      <c r="P1397" s="14"/>
      <c r="Q1397" s="14"/>
      <c r="R1397" s="14"/>
      <c r="S1397" s="14"/>
      <c r="T1397" s="14"/>
    </row>
    <row r="1398" spans="4:20" x14ac:dyDescent="0.25">
      <c r="D1398" s="1"/>
      <c r="E1398" s="1"/>
      <c r="F1398" s="1"/>
      <c r="H1398" s="14"/>
      <c r="I1398" s="14"/>
      <c r="J1398" s="14"/>
      <c r="K1398" s="14"/>
      <c r="L1398" s="14"/>
      <c r="M1398" s="14"/>
      <c r="N1398" s="14"/>
      <c r="O1398" s="14"/>
      <c r="P1398" s="14"/>
      <c r="Q1398" s="14"/>
      <c r="R1398" s="14"/>
      <c r="S1398" s="14"/>
      <c r="T1398" s="14"/>
    </row>
    <row r="1399" spans="4:20" x14ac:dyDescent="0.25">
      <c r="D1399" s="1"/>
      <c r="E1399" s="1"/>
      <c r="F1399" s="1"/>
      <c r="H1399" s="14"/>
      <c r="I1399" s="14"/>
      <c r="J1399" s="14"/>
      <c r="K1399" s="14"/>
      <c r="L1399" s="14"/>
      <c r="M1399" s="14"/>
      <c r="N1399" s="14"/>
      <c r="O1399" s="14"/>
      <c r="P1399" s="14"/>
      <c r="Q1399" s="14"/>
      <c r="R1399" s="14"/>
      <c r="S1399" s="14"/>
      <c r="T1399" s="14"/>
    </row>
    <row r="1400" spans="4:20" x14ac:dyDescent="0.25">
      <c r="D1400" s="1"/>
      <c r="E1400" s="1"/>
      <c r="F1400" s="1"/>
      <c r="H1400" s="14"/>
      <c r="I1400" s="14"/>
      <c r="J1400" s="14"/>
      <c r="K1400" s="14"/>
      <c r="L1400" s="14"/>
      <c r="M1400" s="14"/>
      <c r="N1400" s="14"/>
      <c r="O1400" s="14"/>
      <c r="P1400" s="14"/>
      <c r="Q1400" s="14"/>
      <c r="R1400" s="14"/>
      <c r="S1400" s="14"/>
      <c r="T1400" s="14"/>
    </row>
    <row r="1401" spans="4:20" x14ac:dyDescent="0.25">
      <c r="D1401" s="1"/>
      <c r="E1401" s="1"/>
      <c r="F1401" s="1"/>
      <c r="H1401" s="14"/>
      <c r="I1401" s="14"/>
      <c r="J1401" s="14"/>
      <c r="K1401" s="14"/>
      <c r="L1401" s="14"/>
      <c r="M1401" s="14"/>
      <c r="N1401" s="14"/>
      <c r="O1401" s="14"/>
      <c r="P1401" s="14"/>
      <c r="Q1401" s="14"/>
      <c r="R1401" s="14"/>
      <c r="S1401" s="14"/>
      <c r="T1401" s="14"/>
    </row>
    <row r="1402" spans="4:20" x14ac:dyDescent="0.25">
      <c r="H1402" s="14"/>
      <c r="I1402" s="14"/>
      <c r="J1402" s="14"/>
      <c r="K1402" s="14"/>
      <c r="L1402" s="14"/>
      <c r="M1402" s="14"/>
      <c r="N1402" s="14"/>
      <c r="O1402" s="14"/>
      <c r="P1402" s="14"/>
      <c r="Q1402" s="14"/>
      <c r="R1402" s="14"/>
      <c r="S1402" s="14"/>
      <c r="T1402" s="14"/>
    </row>
    <row r="1403" spans="4:20" x14ac:dyDescent="0.25">
      <c r="H1403" s="14"/>
      <c r="I1403" s="14"/>
      <c r="J1403" s="14"/>
      <c r="K1403" s="14"/>
      <c r="L1403" s="14"/>
      <c r="M1403" s="14"/>
      <c r="N1403" s="14"/>
      <c r="O1403" s="14"/>
      <c r="P1403" s="14"/>
      <c r="Q1403" s="14"/>
      <c r="R1403" s="14"/>
      <c r="S1403" s="14"/>
      <c r="T1403" s="14"/>
    </row>
    <row r="1404" spans="4:20" x14ac:dyDescent="0.25">
      <c r="H1404" s="14"/>
      <c r="I1404" s="14"/>
      <c r="J1404" s="14"/>
      <c r="K1404" s="14"/>
      <c r="L1404" s="14"/>
      <c r="M1404" s="14"/>
      <c r="N1404" s="14"/>
      <c r="O1404" s="14"/>
      <c r="P1404" s="14"/>
      <c r="Q1404" s="14"/>
      <c r="R1404" s="14"/>
      <c r="S1404" s="14"/>
      <c r="T1404" s="14"/>
    </row>
    <row r="1405" spans="4:20" x14ac:dyDescent="0.25">
      <c r="H1405" s="14"/>
      <c r="I1405" s="14"/>
      <c r="J1405" s="14"/>
      <c r="K1405" s="14"/>
      <c r="L1405" s="14"/>
      <c r="M1405" s="14"/>
      <c r="N1405" s="14"/>
      <c r="O1405" s="14"/>
      <c r="P1405" s="14"/>
      <c r="Q1405" s="14"/>
      <c r="R1405" s="14"/>
      <c r="S1405" s="14"/>
      <c r="T1405" s="14"/>
    </row>
    <row r="1406" spans="4:20" x14ac:dyDescent="0.25">
      <c r="H1406" s="14"/>
      <c r="I1406" s="14"/>
      <c r="J1406" s="14"/>
      <c r="K1406" s="14"/>
      <c r="L1406" s="14"/>
      <c r="M1406" s="14"/>
      <c r="N1406" s="14"/>
      <c r="O1406" s="14"/>
      <c r="P1406" s="14"/>
      <c r="Q1406" s="14"/>
      <c r="R1406" s="14"/>
      <c r="S1406" s="14"/>
      <c r="T1406" s="14"/>
    </row>
  </sheetData>
  <autoFilter ref="E1:E1406" xr:uid="{5DE3471F-33B9-46FD-9A56-DADE13DE9B57}"/>
  <mergeCells count="1">
    <mergeCell ref="D1:G1"/>
  </mergeCells>
  <pageMargins left="0.25" right="0.25" top="0.75" bottom="0.75" header="0.3" footer="0.3"/>
  <pageSetup paperSize="5" scale="54" fitToHeight="0" orientation="landscape" r:id="rId1"/>
  <ignoredErrors>
    <ignoredError sqref="E14:E1266 E1269" numberStoredAsText="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3E093-3601-4F8F-A1A0-300F66694F0A}">
  <dimension ref="A1:AG1263"/>
  <sheetViews>
    <sheetView workbookViewId="0">
      <selection activeCell="B25" sqref="B25"/>
    </sheetView>
  </sheetViews>
  <sheetFormatPr defaultColWidth="8.85546875" defaultRowHeight="15" x14ac:dyDescent="0.25"/>
  <cols>
    <col min="1" max="1" width="9" bestFit="1" customWidth="1"/>
    <col min="2" max="2" width="8.85546875" style="1"/>
    <col min="3" max="3" width="15.28515625" customWidth="1"/>
    <col min="4" max="4" width="66.28515625" customWidth="1"/>
    <col min="5" max="5" width="18.7109375" customWidth="1"/>
    <col min="6" max="6" width="21.7109375" customWidth="1"/>
    <col min="7" max="8" width="16.5703125" customWidth="1"/>
    <col min="9" max="10" width="14.85546875" customWidth="1"/>
    <col min="11" max="11" width="24.28515625" customWidth="1"/>
    <col min="12" max="25" width="20.7109375" customWidth="1"/>
    <col min="26" max="26" width="21.140625" customWidth="1"/>
    <col min="27" max="29" width="18.28515625" customWidth="1"/>
    <col min="30" max="33" width="23.5703125" customWidth="1"/>
    <col min="34" max="34" width="8.85546875" customWidth="1"/>
  </cols>
  <sheetData>
    <row r="1" spans="1:33" x14ac:dyDescent="0.25">
      <c r="A1" s="3" t="s">
        <v>0</v>
      </c>
      <c r="K1" s="92" t="s">
        <v>2506</v>
      </c>
      <c r="L1" s="93"/>
      <c r="M1" s="93"/>
      <c r="N1" s="4"/>
      <c r="O1" s="4"/>
      <c r="P1" s="4"/>
      <c r="Q1" s="4"/>
      <c r="R1" s="4"/>
      <c r="S1" s="4"/>
      <c r="T1" s="4"/>
      <c r="U1" s="4"/>
      <c r="V1" s="4"/>
      <c r="W1" s="4"/>
      <c r="X1" s="4"/>
      <c r="Y1" s="4"/>
      <c r="Z1" s="4"/>
      <c r="AA1" s="4"/>
      <c r="AB1" s="4"/>
      <c r="AC1" s="4"/>
    </row>
    <row r="2" spans="1:33" x14ac:dyDescent="0.25">
      <c r="A2" s="3"/>
      <c r="K2" s="92"/>
      <c r="L2" s="93"/>
      <c r="M2" s="93"/>
      <c r="N2" s="4"/>
      <c r="O2" s="4"/>
      <c r="P2" s="4"/>
      <c r="Q2" s="4"/>
      <c r="R2" s="4"/>
      <c r="S2" s="4"/>
      <c r="T2" s="4"/>
      <c r="U2" s="4"/>
      <c r="V2" s="4"/>
      <c r="W2" s="4"/>
      <c r="X2" s="4"/>
      <c r="Y2" s="4"/>
      <c r="Z2" s="4"/>
      <c r="AA2" s="4"/>
      <c r="AB2" s="4"/>
      <c r="AC2" s="4"/>
    </row>
    <row r="3" spans="1:33" ht="15.75" thickBot="1" x14ac:dyDescent="0.3">
      <c r="A3" s="5" t="s">
        <v>2507</v>
      </c>
      <c r="B3" s="37"/>
      <c r="C3" s="6"/>
      <c r="D3" s="6"/>
      <c r="H3" s="3"/>
      <c r="I3" s="3"/>
      <c r="J3" s="3"/>
      <c r="K3" s="92"/>
      <c r="L3" s="93"/>
      <c r="M3" s="93"/>
      <c r="N3" s="8"/>
      <c r="O3" s="8"/>
      <c r="P3" s="38"/>
      <c r="Q3" s="38"/>
    </row>
    <row r="4" spans="1:33" ht="15.75" thickTop="1" x14ac:dyDescent="0.25">
      <c r="A4" s="7" t="s">
        <v>2508</v>
      </c>
      <c r="H4" s="7"/>
      <c r="I4" s="7"/>
      <c r="J4" s="7"/>
      <c r="K4" s="92"/>
      <c r="L4" s="93"/>
      <c r="M4" s="93"/>
      <c r="N4" s="11"/>
      <c r="O4" s="11"/>
      <c r="P4" s="38"/>
      <c r="Q4" s="38"/>
      <c r="V4" s="39"/>
      <c r="W4" s="39"/>
      <c r="X4" s="39"/>
      <c r="Y4" s="39"/>
      <c r="Z4" s="39"/>
    </row>
    <row r="5" spans="1:33" x14ac:dyDescent="0.25">
      <c r="A5" s="7" t="s">
        <v>2509</v>
      </c>
      <c r="H5" s="3"/>
      <c r="I5" s="3"/>
      <c r="J5" s="7"/>
      <c r="K5" s="94" t="s">
        <v>2510</v>
      </c>
      <c r="L5" s="95"/>
      <c r="M5" s="95"/>
      <c r="N5" s="10"/>
      <c r="O5" s="10"/>
      <c r="P5" s="38"/>
      <c r="Q5" s="38"/>
    </row>
    <row r="6" spans="1:33" ht="13.15" customHeight="1" x14ac:dyDescent="0.25">
      <c r="D6" s="3"/>
      <c r="E6" s="3"/>
      <c r="F6" s="3"/>
      <c r="G6" s="3"/>
      <c r="H6" s="3"/>
      <c r="I6" s="3"/>
      <c r="J6" s="7"/>
      <c r="K6" s="94"/>
      <c r="L6" s="95"/>
      <c r="M6" s="95"/>
      <c r="N6" s="10"/>
      <c r="O6" s="10"/>
      <c r="P6" s="38"/>
      <c r="Q6" s="38"/>
    </row>
    <row r="7" spans="1:33" ht="13.15" customHeight="1" x14ac:dyDescent="0.25">
      <c r="D7" s="3"/>
      <c r="E7" s="3"/>
      <c r="F7" s="3"/>
      <c r="G7" s="3"/>
      <c r="H7" s="3"/>
      <c r="I7" s="3"/>
      <c r="J7" s="3"/>
      <c r="K7" s="94"/>
      <c r="L7" s="95"/>
      <c r="M7" s="95"/>
      <c r="N7" s="3"/>
      <c r="O7" s="3"/>
      <c r="P7" s="3"/>
      <c r="Z7" s="39"/>
    </row>
    <row r="8" spans="1:33" ht="13.15" customHeight="1" x14ac:dyDescent="0.25">
      <c r="C8" s="3"/>
      <c r="D8" s="3"/>
      <c r="E8" s="3"/>
      <c r="F8" s="3"/>
      <c r="G8" s="3"/>
      <c r="H8" s="3"/>
      <c r="I8" s="40"/>
      <c r="J8" s="40"/>
      <c r="K8" s="94"/>
      <c r="L8" s="95"/>
      <c r="M8" s="95"/>
      <c r="N8" s="3"/>
      <c r="O8" s="3"/>
      <c r="P8" s="40"/>
      <c r="Z8" s="39"/>
      <c r="AD8" s="41"/>
      <c r="AE8" s="41"/>
      <c r="AF8" s="41"/>
      <c r="AG8" s="41"/>
    </row>
    <row r="9" spans="1:33" ht="13.15" customHeight="1" x14ac:dyDescent="0.25">
      <c r="C9" s="3"/>
      <c r="D9" s="3"/>
      <c r="E9" s="3"/>
      <c r="F9" s="3"/>
      <c r="G9" s="3"/>
      <c r="H9" s="3"/>
      <c r="I9" s="3"/>
      <c r="J9" s="40"/>
      <c r="K9" s="3"/>
      <c r="L9" s="3"/>
      <c r="M9" s="3"/>
      <c r="N9" s="3"/>
      <c r="O9" s="3"/>
      <c r="P9" s="3"/>
      <c r="Y9" s="42"/>
      <c r="Z9" s="39"/>
      <c r="AD9" s="41"/>
      <c r="AE9" s="41"/>
      <c r="AF9" s="41"/>
      <c r="AG9" s="41"/>
    </row>
    <row r="10" spans="1:33" ht="13.15" customHeight="1" x14ac:dyDescent="0.25">
      <c r="C10" s="3"/>
      <c r="D10" s="3"/>
      <c r="E10" s="3"/>
      <c r="F10" s="3"/>
      <c r="G10" s="3"/>
      <c r="H10" s="3"/>
      <c r="I10" s="3"/>
      <c r="J10" s="3"/>
      <c r="K10" s="3"/>
      <c r="L10" s="3"/>
      <c r="M10" s="3"/>
      <c r="N10" s="3"/>
      <c r="O10" s="3"/>
      <c r="P10" s="3"/>
      <c r="Z10" s="39"/>
      <c r="AD10" s="43"/>
      <c r="AE10" s="43"/>
      <c r="AF10" s="43"/>
      <c r="AG10" s="43"/>
    </row>
    <row r="11" spans="1:33" ht="13.15" customHeight="1" x14ac:dyDescent="0.25">
      <c r="B11" s="44"/>
      <c r="C11" s="3"/>
      <c r="D11" s="3"/>
      <c r="E11" s="45"/>
      <c r="F11" s="2"/>
      <c r="G11" s="2"/>
      <c r="H11" s="2"/>
      <c r="I11" s="2"/>
      <c r="J11" s="2"/>
      <c r="K11" s="3"/>
      <c r="L11" s="3"/>
      <c r="M11" s="3"/>
      <c r="N11" s="2"/>
      <c r="O11" s="2"/>
      <c r="P11" s="2"/>
      <c r="Q11" s="2"/>
      <c r="R11" s="2"/>
      <c r="S11" s="2"/>
      <c r="T11" s="2"/>
      <c r="U11" s="2"/>
      <c r="V11" s="2"/>
      <c r="W11" s="2"/>
      <c r="X11" s="2"/>
      <c r="Y11" s="2"/>
      <c r="Z11" s="2"/>
      <c r="AA11" s="2"/>
      <c r="AB11" s="2"/>
      <c r="AC11" s="2"/>
    </row>
    <row r="12" spans="1:33" x14ac:dyDescent="0.25">
      <c r="C12" s="46" t="s">
        <v>2</v>
      </c>
      <c r="D12" s="46"/>
      <c r="E12" s="47">
        <f>E20</f>
        <v>0.57333520667700033</v>
      </c>
      <c r="F12" s="48">
        <f>F20</f>
        <v>26983896770</v>
      </c>
      <c r="G12" s="48">
        <f t="shared" ref="G12:AG12" si="0">G20</f>
        <v>-435768774</v>
      </c>
      <c r="H12" s="48">
        <f t="shared" si="0"/>
        <v>0</v>
      </c>
      <c r="I12" s="48">
        <f>I20</f>
        <v>-230756971</v>
      </c>
      <c r="J12" s="48">
        <f>J20</f>
        <v>-35728</v>
      </c>
      <c r="K12" s="48">
        <f>K20</f>
        <v>1439444646</v>
      </c>
      <c r="L12" s="48">
        <f t="shared" si="0"/>
        <v>-6110915473</v>
      </c>
      <c r="M12" s="48">
        <f t="shared" si="0"/>
        <v>33149235</v>
      </c>
      <c r="N12" s="48">
        <f t="shared" si="0"/>
        <v>5497449</v>
      </c>
      <c r="O12" s="48">
        <f t="shared" si="0"/>
        <v>110549177</v>
      </c>
      <c r="P12" s="48">
        <f>P20</f>
        <v>21795060331</v>
      </c>
      <c r="Q12" s="48">
        <f t="shared" si="0"/>
        <v>1141180736</v>
      </c>
      <c r="R12" s="48">
        <f t="shared" si="0"/>
        <v>1344302041</v>
      </c>
      <c r="S12" s="48">
        <f t="shared" si="0"/>
        <v>7527305</v>
      </c>
      <c r="T12" s="48">
        <f t="shared" si="0"/>
        <v>153152980</v>
      </c>
      <c r="U12" s="48">
        <f t="shared" si="0"/>
        <v>2646163062</v>
      </c>
      <c r="V12" s="48">
        <f t="shared" si="0"/>
        <v>9974534036</v>
      </c>
      <c r="W12" s="48">
        <f t="shared" si="0"/>
        <v>5985036180</v>
      </c>
      <c r="X12" s="48">
        <f t="shared" si="0"/>
        <v>444773</v>
      </c>
      <c r="Y12" s="48">
        <f t="shared" si="0"/>
        <v>597416725</v>
      </c>
      <c r="Z12" s="48">
        <f t="shared" si="0"/>
        <v>16557431714</v>
      </c>
      <c r="AA12" s="48">
        <f t="shared" si="0"/>
        <v>1439444646</v>
      </c>
      <c r="AB12" s="48">
        <f t="shared" si="0"/>
        <v>-1590781309</v>
      </c>
      <c r="AC12" s="48">
        <f t="shared" si="0"/>
        <v>-151336663</v>
      </c>
      <c r="AD12" s="48">
        <f t="shared" si="0"/>
        <v>26154022507</v>
      </c>
      <c r="AE12" s="48">
        <f t="shared" si="0"/>
        <v>18352105804</v>
      </c>
      <c r="AF12" s="48">
        <f t="shared" si="0"/>
        <v>17803771912</v>
      </c>
      <c r="AG12" s="48">
        <f t="shared" si="0"/>
        <v>27110892352</v>
      </c>
    </row>
    <row r="13" spans="1:33" x14ac:dyDescent="0.25">
      <c r="B13" s="44"/>
      <c r="C13" s="3" t="s">
        <v>3</v>
      </c>
      <c r="D13" s="3"/>
      <c r="E13" s="49">
        <f t="shared" ref="E13:AG13" si="1">SUM(E21:E3989)</f>
        <v>0.42666479332299995</v>
      </c>
      <c r="F13" s="50">
        <f t="shared" si="1"/>
        <v>20307328121</v>
      </c>
      <c r="G13" s="50">
        <f t="shared" si="1"/>
        <v>-323412052</v>
      </c>
      <c r="H13" s="50">
        <f t="shared" si="1"/>
        <v>-889044</v>
      </c>
      <c r="I13" s="50">
        <f t="shared" si="1"/>
        <v>0</v>
      </c>
      <c r="J13" s="50">
        <f t="shared" si="1"/>
        <v>-26630</v>
      </c>
      <c r="K13" s="50">
        <f t="shared" si="1"/>
        <v>866466062</v>
      </c>
      <c r="L13" s="50">
        <f t="shared" si="1"/>
        <v>-4547623205</v>
      </c>
      <c r="M13" s="50">
        <f t="shared" si="1"/>
        <v>24669034</v>
      </c>
      <c r="N13" s="50">
        <f t="shared" si="1"/>
        <v>4091097</v>
      </c>
      <c r="O13" s="50">
        <f t="shared" si="1"/>
        <v>-111147831</v>
      </c>
      <c r="P13" s="50">
        <f t="shared" si="1"/>
        <v>16219455552</v>
      </c>
      <c r="Q13" s="50">
        <f t="shared" si="1"/>
        <v>849244288</v>
      </c>
      <c r="R13" s="50">
        <f t="shared" si="1"/>
        <v>1000403149</v>
      </c>
      <c r="S13" s="50">
        <f t="shared" si="1"/>
        <v>5601673</v>
      </c>
      <c r="T13" s="50">
        <f t="shared" si="1"/>
        <v>1656115628</v>
      </c>
      <c r="U13" s="50">
        <f t="shared" si="1"/>
        <v>3511364738</v>
      </c>
      <c r="V13" s="50">
        <f t="shared" si="1"/>
        <v>7422852207</v>
      </c>
      <c r="W13" s="50">
        <f t="shared" si="1"/>
        <v>4453946317</v>
      </c>
      <c r="X13" s="50">
        <f t="shared" si="1"/>
        <v>330993</v>
      </c>
      <c r="Y13" s="50">
        <f t="shared" si="1"/>
        <v>1214122335</v>
      </c>
      <c r="Z13" s="50">
        <f t="shared" si="1"/>
        <v>13091251852</v>
      </c>
      <c r="AA13" s="50">
        <f t="shared" si="1"/>
        <v>866466062</v>
      </c>
      <c r="AB13" s="50">
        <f t="shared" si="1"/>
        <v>-1018820262</v>
      </c>
      <c r="AC13" s="50">
        <f t="shared" si="1"/>
        <v>-152354200</v>
      </c>
      <c r="AD13" s="50">
        <f t="shared" si="1"/>
        <v>19463309565</v>
      </c>
      <c r="AE13" s="50">
        <f t="shared" si="1"/>
        <v>13657276482</v>
      </c>
      <c r="AF13" s="16">
        <f t="shared" si="1"/>
        <v>13249217159</v>
      </c>
      <c r="AG13" s="16">
        <f t="shared" si="1"/>
        <v>20175393302</v>
      </c>
    </row>
    <row r="14" spans="1:33" ht="15.75" thickBot="1" x14ac:dyDescent="0.3">
      <c r="C14" s="17" t="s">
        <v>4</v>
      </c>
      <c r="D14" s="17"/>
      <c r="E14" s="51">
        <f>E12+E13</f>
        <v>1.0000000000000002</v>
      </c>
      <c r="F14" s="52">
        <f>F12+F13</f>
        <v>47291224891</v>
      </c>
      <c r="G14" s="52">
        <f t="shared" ref="G14:AG14" si="2">G12+G13</f>
        <v>-759180826</v>
      </c>
      <c r="H14" s="52">
        <f t="shared" si="2"/>
        <v>-889044</v>
      </c>
      <c r="I14" s="52">
        <f t="shared" si="2"/>
        <v>-230756971</v>
      </c>
      <c r="J14" s="52">
        <f t="shared" si="2"/>
        <v>-62358</v>
      </c>
      <c r="K14" s="52">
        <f t="shared" si="2"/>
        <v>2305910708</v>
      </c>
      <c r="L14" s="52">
        <f t="shared" si="2"/>
        <v>-10658538678</v>
      </c>
      <c r="M14" s="52">
        <f t="shared" si="2"/>
        <v>57818269</v>
      </c>
      <c r="N14" s="52">
        <f t="shared" si="2"/>
        <v>9588546</v>
      </c>
      <c r="O14" s="52">
        <f t="shared" si="2"/>
        <v>-598654</v>
      </c>
      <c r="P14" s="52">
        <f>P12+P13</f>
        <v>38014515883</v>
      </c>
      <c r="Q14" s="52">
        <f t="shared" si="2"/>
        <v>1990425024</v>
      </c>
      <c r="R14" s="52">
        <f t="shared" si="2"/>
        <v>2344705190</v>
      </c>
      <c r="S14" s="52">
        <f t="shared" si="2"/>
        <v>13128978</v>
      </c>
      <c r="T14" s="52">
        <f t="shared" si="2"/>
        <v>1809268608</v>
      </c>
      <c r="U14" s="52">
        <f t="shared" si="2"/>
        <v>6157527800</v>
      </c>
      <c r="V14" s="52">
        <f t="shared" si="2"/>
        <v>17397386243</v>
      </c>
      <c r="W14" s="52">
        <f t="shared" si="2"/>
        <v>10438982497</v>
      </c>
      <c r="X14" s="52">
        <f t="shared" si="2"/>
        <v>775766</v>
      </c>
      <c r="Y14" s="52">
        <f t="shared" si="2"/>
        <v>1811539060</v>
      </c>
      <c r="Z14" s="52">
        <f t="shared" si="2"/>
        <v>29648683566</v>
      </c>
      <c r="AA14" s="52">
        <f t="shared" si="2"/>
        <v>2305910708</v>
      </c>
      <c r="AB14" s="52">
        <f t="shared" si="2"/>
        <v>-2609601571</v>
      </c>
      <c r="AC14" s="52">
        <f t="shared" si="2"/>
        <v>-303690863</v>
      </c>
      <c r="AD14" s="52">
        <f t="shared" si="2"/>
        <v>45617332072</v>
      </c>
      <c r="AE14" s="52">
        <f t="shared" si="2"/>
        <v>32009382286</v>
      </c>
      <c r="AF14" s="52">
        <f t="shared" si="2"/>
        <v>31052989071</v>
      </c>
      <c r="AG14" s="52">
        <f t="shared" si="2"/>
        <v>47286285654</v>
      </c>
    </row>
    <row r="15" spans="1:33" ht="13.15" customHeight="1" x14ac:dyDescent="0.25">
      <c r="C15" s="3"/>
      <c r="D15" s="3"/>
      <c r="E15" s="53"/>
      <c r="F15" s="15"/>
      <c r="G15" s="15"/>
      <c r="H15" s="15"/>
      <c r="I15" s="15"/>
      <c r="J15" s="15"/>
      <c r="K15" s="15"/>
      <c r="L15" s="15"/>
      <c r="M15" s="15"/>
      <c r="N15" s="15"/>
      <c r="O15" s="15"/>
      <c r="P15" s="15"/>
      <c r="T15" s="39"/>
    </row>
    <row r="16" spans="1:33" ht="13.15" customHeight="1" thickBot="1" x14ac:dyDescent="0.3">
      <c r="C16" s="3"/>
      <c r="D16" s="3"/>
      <c r="E16" s="53"/>
      <c r="F16" s="44"/>
      <c r="G16" s="44"/>
      <c r="H16" s="44"/>
      <c r="I16" s="44"/>
      <c r="J16" s="44"/>
      <c r="K16" s="44"/>
      <c r="L16" s="44"/>
      <c r="M16" s="44"/>
      <c r="N16" s="44"/>
      <c r="O16" s="44"/>
      <c r="P16" s="44"/>
      <c r="AC16" s="54"/>
    </row>
    <row r="17" spans="1:33" ht="15" customHeight="1" thickBot="1" x14ac:dyDescent="0.3">
      <c r="A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96" t="s">
        <v>2511</v>
      </c>
      <c r="AE17" s="97"/>
      <c r="AF17" s="97"/>
      <c r="AG17" s="98"/>
    </row>
    <row r="18" spans="1:33" s="56" customFormat="1" ht="15" customHeight="1" thickBot="1" x14ac:dyDescent="0.3">
      <c r="A18" s="55"/>
      <c r="B18" s="55"/>
      <c r="C18" s="55"/>
      <c r="L18" s="99" t="s">
        <v>2512</v>
      </c>
      <c r="M18" s="100"/>
      <c r="N18" s="100"/>
      <c r="O18" s="101"/>
      <c r="Q18" s="102" t="s">
        <v>2513</v>
      </c>
      <c r="R18" s="103"/>
      <c r="S18" s="103"/>
      <c r="T18" s="103"/>
      <c r="U18" s="104"/>
      <c r="V18" s="105" t="s">
        <v>2514</v>
      </c>
      <c r="W18" s="106"/>
      <c r="X18" s="106"/>
      <c r="Y18" s="106"/>
      <c r="Z18" s="107"/>
      <c r="AA18" s="108" t="s">
        <v>2515</v>
      </c>
      <c r="AB18" s="109"/>
      <c r="AC18" s="109"/>
      <c r="AD18" s="110" t="s">
        <v>2516</v>
      </c>
      <c r="AE18" s="111"/>
      <c r="AF18" s="111"/>
      <c r="AG18" s="112"/>
    </row>
    <row r="19" spans="1:33" s="56" customFormat="1" ht="142.5" thickBot="1" x14ac:dyDescent="0.3">
      <c r="A19" s="57" t="s">
        <v>7</v>
      </c>
      <c r="B19" s="57" t="s">
        <v>8</v>
      </c>
      <c r="C19" s="58" t="s">
        <v>9</v>
      </c>
      <c r="D19" s="58" t="s">
        <v>10</v>
      </c>
      <c r="E19" s="57" t="s">
        <v>2517</v>
      </c>
      <c r="F19" s="59" t="s">
        <v>2518</v>
      </c>
      <c r="G19" s="60" t="s">
        <v>2519</v>
      </c>
      <c r="H19" s="60" t="s">
        <v>2520</v>
      </c>
      <c r="I19" s="60" t="s">
        <v>2521</v>
      </c>
      <c r="J19" s="60" t="s">
        <v>2522</v>
      </c>
      <c r="K19" s="61" t="s">
        <v>2523</v>
      </c>
      <c r="L19" s="62" t="s">
        <v>2524</v>
      </c>
      <c r="M19" s="62" t="s">
        <v>2525</v>
      </c>
      <c r="N19" s="62" t="s">
        <v>2526</v>
      </c>
      <c r="O19" s="63" t="s">
        <v>2527</v>
      </c>
      <c r="P19" s="59" t="s">
        <v>2528</v>
      </c>
      <c r="Q19" s="64" t="s">
        <v>2529</v>
      </c>
      <c r="R19" s="64" t="s">
        <v>2530</v>
      </c>
      <c r="S19" s="64" t="s">
        <v>2531</v>
      </c>
      <c r="T19" s="64" t="s">
        <v>2532</v>
      </c>
      <c r="U19" s="64" t="s">
        <v>2533</v>
      </c>
      <c r="V19" s="65" t="s">
        <v>2534</v>
      </c>
      <c r="W19" s="66" t="s">
        <v>2535</v>
      </c>
      <c r="X19" s="66" t="s">
        <v>2536</v>
      </c>
      <c r="Y19" s="66" t="s">
        <v>2537</v>
      </c>
      <c r="Z19" s="66" t="s">
        <v>2538</v>
      </c>
      <c r="AA19" s="61" t="s">
        <v>2539</v>
      </c>
      <c r="AB19" s="61" t="s">
        <v>2540</v>
      </c>
      <c r="AC19" s="67" t="s">
        <v>2541</v>
      </c>
      <c r="AD19" s="59" t="str">
        <f>"1% Decrease in Discount Rate "&amp;TEXT([14]Sensitivity_SDR!B9,"0.00%")</f>
        <v>1% Decrease in Discount Rate 1.33%</v>
      </c>
      <c r="AE19" s="59" t="str">
        <f>"1% Increase in Discount Rate "&amp;TEXT([14]Sensitivity_SDR!D9,"0.00%")</f>
        <v>1% Increase in Discount Rate 3.33%</v>
      </c>
      <c r="AF19" s="59" t="s">
        <v>2542</v>
      </c>
      <c r="AG19" s="59" t="s">
        <v>2543</v>
      </c>
    </row>
    <row r="20" spans="1:33" x14ac:dyDescent="0.25">
      <c r="A20" s="68" t="s">
        <v>25</v>
      </c>
      <c r="B20" s="68" t="s">
        <v>26</v>
      </c>
      <c r="C20" s="68" t="s">
        <v>27</v>
      </c>
      <c r="D20" s="69" t="s">
        <v>28</v>
      </c>
      <c r="E20" s="70">
        <v>0.57333520667700033</v>
      </c>
      <c r="F20" s="71">
        <v>26983896770</v>
      </c>
      <c r="G20" s="71">
        <v>-435768774</v>
      </c>
      <c r="H20" s="71">
        <v>0</v>
      </c>
      <c r="I20" s="71">
        <v>-230756971</v>
      </c>
      <c r="J20" s="71">
        <v>-35728</v>
      </c>
      <c r="K20" s="71">
        <v>1439444646</v>
      </c>
      <c r="L20" s="71">
        <v>-6110915473</v>
      </c>
      <c r="M20" s="71">
        <v>33149235</v>
      </c>
      <c r="N20" s="71">
        <v>5497449</v>
      </c>
      <c r="O20" s="71">
        <v>110549177</v>
      </c>
      <c r="P20" s="71">
        <v>21795060331</v>
      </c>
      <c r="Q20" s="71">
        <v>1141180736</v>
      </c>
      <c r="R20" s="71">
        <v>1344302041</v>
      </c>
      <c r="S20" s="71">
        <v>7527305</v>
      </c>
      <c r="T20" s="71">
        <v>153152980</v>
      </c>
      <c r="U20" s="71">
        <v>2646163062</v>
      </c>
      <c r="V20" s="71">
        <v>9974534036</v>
      </c>
      <c r="W20" s="71">
        <v>5985036180</v>
      </c>
      <c r="X20" s="71">
        <v>444773</v>
      </c>
      <c r="Y20" s="71">
        <v>597416725</v>
      </c>
      <c r="Z20" s="71">
        <v>16557431714</v>
      </c>
      <c r="AA20" s="71">
        <v>1439444646</v>
      </c>
      <c r="AB20" s="71">
        <v>-1590781309</v>
      </c>
      <c r="AC20" s="71">
        <v>-151336663</v>
      </c>
      <c r="AD20" s="71">
        <v>26154022507</v>
      </c>
      <c r="AE20" s="71">
        <v>18352105804</v>
      </c>
      <c r="AF20" s="71">
        <v>17803771912</v>
      </c>
      <c r="AG20" s="71">
        <v>27110892352</v>
      </c>
    </row>
    <row r="21" spans="1:33" x14ac:dyDescent="0.25">
      <c r="A21" s="72">
        <v>2191</v>
      </c>
      <c r="B21" s="73" t="s">
        <v>2116</v>
      </c>
      <c r="C21" s="73" t="s">
        <v>27</v>
      </c>
      <c r="D21" s="74" t="s">
        <v>2117</v>
      </c>
      <c r="E21" s="75">
        <v>1.2897893199999999E-4</v>
      </c>
      <c r="F21" s="76">
        <v>5618789</v>
      </c>
      <c r="G21" s="76">
        <v>-98033</v>
      </c>
      <c r="H21" s="76">
        <v>0</v>
      </c>
      <c r="I21" s="76"/>
      <c r="J21" s="76">
        <v>-8</v>
      </c>
      <c r="K21" s="76">
        <v>337753</v>
      </c>
      <c r="L21" s="76">
        <v>-1374727</v>
      </c>
      <c r="M21" s="76">
        <v>7457</v>
      </c>
      <c r="N21" s="76">
        <v>1237</v>
      </c>
      <c r="O21" s="76">
        <v>410604</v>
      </c>
      <c r="P21" s="77">
        <v>4903072</v>
      </c>
      <c r="Q21" s="77">
        <v>256723</v>
      </c>
      <c r="R21" s="77">
        <v>302418</v>
      </c>
      <c r="S21" s="77">
        <v>1693</v>
      </c>
      <c r="T21" s="77">
        <v>1791619</v>
      </c>
      <c r="U21" s="78">
        <v>2352453</v>
      </c>
      <c r="V21" s="77">
        <v>2243896</v>
      </c>
      <c r="W21" s="77">
        <v>1346409</v>
      </c>
      <c r="X21" s="77">
        <v>100</v>
      </c>
      <c r="Y21" s="77">
        <v>0</v>
      </c>
      <c r="Z21" s="78">
        <v>3590405</v>
      </c>
      <c r="AA21" s="77">
        <v>337753</v>
      </c>
      <c r="AB21" s="77">
        <v>-148573</v>
      </c>
      <c r="AC21" s="77">
        <v>189180</v>
      </c>
      <c r="AD21" s="76">
        <v>5883675</v>
      </c>
      <c r="AE21" s="76">
        <v>4128536</v>
      </c>
      <c r="AF21" s="76">
        <v>4005181</v>
      </c>
      <c r="AG21" s="76">
        <v>6098935</v>
      </c>
    </row>
    <row r="22" spans="1:33" x14ac:dyDescent="0.25">
      <c r="A22" s="72">
        <v>2161</v>
      </c>
      <c r="B22" s="73" t="s">
        <v>2118</v>
      </c>
      <c r="C22" s="73" t="s">
        <v>27</v>
      </c>
      <c r="D22" s="74" t="s">
        <v>2119</v>
      </c>
      <c r="E22" s="75">
        <v>9.3630866000000005E-5</v>
      </c>
      <c r="F22" s="76">
        <v>7063200</v>
      </c>
      <c r="G22" s="76">
        <v>-71166</v>
      </c>
      <c r="H22" s="76">
        <v>0</v>
      </c>
      <c r="I22" s="76"/>
      <c r="J22" s="76">
        <v>-6</v>
      </c>
      <c r="K22" s="76">
        <v>-189945</v>
      </c>
      <c r="L22" s="76">
        <v>-997968</v>
      </c>
      <c r="M22" s="76">
        <v>5414</v>
      </c>
      <c r="N22" s="76">
        <v>898</v>
      </c>
      <c r="O22" s="76">
        <v>-2251095</v>
      </c>
      <c r="P22" s="77">
        <v>3559332</v>
      </c>
      <c r="Q22" s="77">
        <v>186365</v>
      </c>
      <c r="R22" s="77">
        <v>219537</v>
      </c>
      <c r="S22" s="77">
        <v>1229</v>
      </c>
      <c r="T22" s="77">
        <v>16</v>
      </c>
      <c r="U22" s="78">
        <v>407147</v>
      </c>
      <c r="V22" s="77">
        <v>1628932</v>
      </c>
      <c r="W22" s="77">
        <v>977411</v>
      </c>
      <c r="X22" s="77">
        <v>73</v>
      </c>
      <c r="Y22" s="77">
        <v>3228736</v>
      </c>
      <c r="Z22" s="78">
        <v>5835152</v>
      </c>
      <c r="AA22" s="77">
        <v>-189945</v>
      </c>
      <c r="AB22" s="77">
        <v>-262780</v>
      </c>
      <c r="AC22" s="77">
        <v>-452725</v>
      </c>
      <c r="AD22" s="76">
        <v>4271190</v>
      </c>
      <c r="AE22" s="76">
        <v>2997066</v>
      </c>
      <c r="AF22" s="76">
        <v>2907518</v>
      </c>
      <c r="AG22" s="76">
        <v>4427456</v>
      </c>
    </row>
    <row r="23" spans="1:33" x14ac:dyDescent="0.25">
      <c r="A23" s="72">
        <v>2344</v>
      </c>
      <c r="B23" s="73" t="s">
        <v>2120</v>
      </c>
      <c r="C23" s="73" t="s">
        <v>27</v>
      </c>
      <c r="D23" s="74" t="s">
        <v>2121</v>
      </c>
      <c r="E23" s="75">
        <v>8.6149969999999998E-6</v>
      </c>
      <c r="F23" s="76">
        <v>731634</v>
      </c>
      <c r="G23" s="76">
        <v>-6548</v>
      </c>
      <c r="H23" s="76">
        <v>0</v>
      </c>
      <c r="I23" s="76"/>
      <c r="J23" s="76">
        <v>-1</v>
      </c>
      <c r="K23" s="76">
        <v>-29396</v>
      </c>
      <c r="L23" s="76">
        <v>-91823</v>
      </c>
      <c r="M23" s="76">
        <v>498</v>
      </c>
      <c r="N23" s="76">
        <v>83</v>
      </c>
      <c r="O23" s="76">
        <v>-276952</v>
      </c>
      <c r="P23" s="77">
        <v>327495</v>
      </c>
      <c r="Q23" s="77">
        <v>17148</v>
      </c>
      <c r="R23" s="77">
        <v>20200</v>
      </c>
      <c r="S23" s="77">
        <v>113</v>
      </c>
      <c r="T23" s="77">
        <v>456885</v>
      </c>
      <c r="U23" s="78">
        <v>494346</v>
      </c>
      <c r="V23" s="77">
        <v>149878</v>
      </c>
      <c r="W23" s="77">
        <v>89932</v>
      </c>
      <c r="X23" s="77">
        <v>7</v>
      </c>
      <c r="Y23" s="77">
        <v>383266</v>
      </c>
      <c r="Z23" s="78">
        <v>623083</v>
      </c>
      <c r="AA23" s="77">
        <v>-29396</v>
      </c>
      <c r="AB23" s="77">
        <v>43548</v>
      </c>
      <c r="AC23" s="77">
        <v>14152</v>
      </c>
      <c r="AD23" s="76">
        <v>392993</v>
      </c>
      <c r="AE23" s="76">
        <v>275761</v>
      </c>
      <c r="AF23" s="76">
        <v>267521</v>
      </c>
      <c r="AG23" s="76">
        <v>407371</v>
      </c>
    </row>
    <row r="24" spans="1:33" s="86" customFormat="1" x14ac:dyDescent="0.25">
      <c r="A24" s="79">
        <v>300</v>
      </c>
      <c r="B24" s="80" t="s">
        <v>30</v>
      </c>
      <c r="C24" s="80" t="s">
        <v>27</v>
      </c>
      <c r="D24" s="81" t="s">
        <v>31</v>
      </c>
      <c r="E24" s="82">
        <v>1.9712660999999998E-5</v>
      </c>
      <c r="F24" s="83">
        <v>892753</v>
      </c>
      <c r="G24" s="83">
        <v>-14983</v>
      </c>
      <c r="H24" s="83">
        <v>0</v>
      </c>
      <c r="I24" s="83"/>
      <c r="J24" s="83">
        <v>-1</v>
      </c>
      <c r="K24" s="83">
        <v>46665</v>
      </c>
      <c r="L24" s="83">
        <v>-210108</v>
      </c>
      <c r="M24" s="83">
        <v>1140</v>
      </c>
      <c r="N24" s="83">
        <v>189</v>
      </c>
      <c r="O24" s="83">
        <v>33712</v>
      </c>
      <c r="P24" s="84">
        <v>749367</v>
      </c>
      <c r="Q24" s="84">
        <v>39237</v>
      </c>
      <c r="R24" s="84">
        <v>46220</v>
      </c>
      <c r="S24" s="84">
        <v>259</v>
      </c>
      <c r="T24" s="84">
        <v>61820</v>
      </c>
      <c r="U24" s="85">
        <v>147536</v>
      </c>
      <c r="V24" s="84">
        <v>342949</v>
      </c>
      <c r="W24" s="84">
        <v>205780</v>
      </c>
      <c r="X24" s="84">
        <v>15</v>
      </c>
      <c r="Y24" s="84">
        <v>316793</v>
      </c>
      <c r="Z24" s="85">
        <v>865537</v>
      </c>
      <c r="AA24" s="84">
        <v>46665</v>
      </c>
      <c r="AB24" s="84">
        <v>-101741</v>
      </c>
      <c r="AC24" s="84">
        <v>-55076</v>
      </c>
      <c r="AD24" s="83">
        <v>899239</v>
      </c>
      <c r="AE24" s="83">
        <v>630990</v>
      </c>
      <c r="AF24" s="83">
        <v>612137</v>
      </c>
      <c r="AG24" s="83">
        <v>932139</v>
      </c>
    </row>
    <row r="25" spans="1:33" x14ac:dyDescent="0.25">
      <c r="A25" s="72">
        <v>301</v>
      </c>
      <c r="B25" s="73" t="s">
        <v>32</v>
      </c>
      <c r="C25" s="73" t="s">
        <v>27</v>
      </c>
      <c r="D25" s="74" t="s">
        <v>33</v>
      </c>
      <c r="E25" s="75">
        <v>6.4424340000000002E-5</v>
      </c>
      <c r="F25" s="76">
        <v>3210327</v>
      </c>
      <c r="G25" s="76">
        <v>-48967</v>
      </c>
      <c r="H25" s="76">
        <v>0</v>
      </c>
      <c r="I25" s="76"/>
      <c r="J25" s="76">
        <v>-4</v>
      </c>
      <c r="K25" s="76">
        <v>109832</v>
      </c>
      <c r="L25" s="76">
        <v>-686669</v>
      </c>
      <c r="M25" s="76">
        <v>3725</v>
      </c>
      <c r="N25" s="76">
        <v>618</v>
      </c>
      <c r="O25" s="76">
        <v>-139802</v>
      </c>
      <c r="P25" s="77">
        <v>2449060</v>
      </c>
      <c r="Q25" s="77">
        <v>128232</v>
      </c>
      <c r="R25" s="77">
        <v>151056</v>
      </c>
      <c r="S25" s="77">
        <v>846</v>
      </c>
      <c r="T25" s="77">
        <v>390051</v>
      </c>
      <c r="U25" s="78">
        <v>670185</v>
      </c>
      <c r="V25" s="77">
        <v>1120815</v>
      </c>
      <c r="W25" s="77">
        <v>672525</v>
      </c>
      <c r="X25" s="77">
        <v>50</v>
      </c>
      <c r="Y25" s="77">
        <v>311170</v>
      </c>
      <c r="Z25" s="78">
        <v>2104560</v>
      </c>
      <c r="AA25" s="77">
        <v>109832</v>
      </c>
      <c r="AB25" s="77">
        <v>-120245</v>
      </c>
      <c r="AC25" s="77">
        <v>-10413</v>
      </c>
      <c r="AD25" s="76">
        <v>2938867</v>
      </c>
      <c r="AE25" s="76">
        <v>2062183</v>
      </c>
      <c r="AF25" s="76">
        <v>2000568</v>
      </c>
      <c r="AG25" s="76">
        <v>3046388</v>
      </c>
    </row>
    <row r="26" spans="1:33" x14ac:dyDescent="0.25">
      <c r="A26" s="72">
        <v>302</v>
      </c>
      <c r="B26" s="73" t="s">
        <v>34</v>
      </c>
      <c r="C26" s="73" t="s">
        <v>27</v>
      </c>
      <c r="D26" s="74" t="s">
        <v>35</v>
      </c>
      <c r="E26" s="75">
        <v>1.3044656010000001E-3</v>
      </c>
      <c r="F26" s="76">
        <v>62505269</v>
      </c>
      <c r="G26" s="76">
        <v>-991485</v>
      </c>
      <c r="H26" s="76">
        <v>0</v>
      </c>
      <c r="I26" s="76"/>
      <c r="J26" s="76">
        <v>-81</v>
      </c>
      <c r="K26" s="76">
        <v>2588061</v>
      </c>
      <c r="L26" s="76">
        <v>-13903697</v>
      </c>
      <c r="M26" s="76">
        <v>75422</v>
      </c>
      <c r="N26" s="76">
        <v>12508</v>
      </c>
      <c r="O26" s="76">
        <v>-697369</v>
      </c>
      <c r="P26" s="77">
        <v>49588628</v>
      </c>
      <c r="Q26" s="77">
        <v>2596441</v>
      </c>
      <c r="R26" s="77">
        <v>3058587</v>
      </c>
      <c r="S26" s="77">
        <v>17126</v>
      </c>
      <c r="T26" s="77">
        <v>1473665</v>
      </c>
      <c r="U26" s="78">
        <v>7145819</v>
      </c>
      <c r="V26" s="77">
        <v>22694292</v>
      </c>
      <c r="W26" s="77">
        <v>13617294</v>
      </c>
      <c r="X26" s="77">
        <v>1012</v>
      </c>
      <c r="Y26" s="77">
        <v>1454998</v>
      </c>
      <c r="Z26" s="78">
        <v>37767596</v>
      </c>
      <c r="AA26" s="77">
        <v>2588061</v>
      </c>
      <c r="AB26" s="77">
        <v>-3229432</v>
      </c>
      <c r="AC26" s="77">
        <v>-641371</v>
      </c>
      <c r="AD26" s="76">
        <v>59506240</v>
      </c>
      <c r="AE26" s="76">
        <v>41755138</v>
      </c>
      <c r="AF26" s="76">
        <v>40507556</v>
      </c>
      <c r="AG26" s="76">
        <v>61683333</v>
      </c>
    </row>
    <row r="27" spans="1:33" x14ac:dyDescent="0.25">
      <c r="A27" s="72">
        <v>303</v>
      </c>
      <c r="B27" s="73" t="s">
        <v>36</v>
      </c>
      <c r="C27" s="73" t="s">
        <v>27</v>
      </c>
      <c r="D27" s="74" t="s">
        <v>37</v>
      </c>
      <c r="E27" s="75">
        <v>1.1014908399999999E-4</v>
      </c>
      <c r="F27" s="76">
        <v>5089790</v>
      </c>
      <c r="G27" s="76">
        <v>-83721</v>
      </c>
      <c r="H27" s="76">
        <v>0</v>
      </c>
      <c r="I27" s="76"/>
      <c r="J27" s="76">
        <v>-7</v>
      </c>
      <c r="K27" s="76">
        <v>245970</v>
      </c>
      <c r="L27" s="76">
        <v>-1174028</v>
      </c>
      <c r="M27" s="76">
        <v>6369</v>
      </c>
      <c r="N27" s="76">
        <v>1056</v>
      </c>
      <c r="O27" s="76">
        <v>101835</v>
      </c>
      <c r="P27" s="77">
        <v>4187264</v>
      </c>
      <c r="Q27" s="77">
        <v>219243</v>
      </c>
      <c r="R27" s="77">
        <v>258267</v>
      </c>
      <c r="S27" s="77">
        <v>1446</v>
      </c>
      <c r="T27" s="77">
        <v>888735</v>
      </c>
      <c r="U27" s="78">
        <v>1367691</v>
      </c>
      <c r="V27" s="77">
        <v>1916306</v>
      </c>
      <c r="W27" s="77">
        <v>1149844</v>
      </c>
      <c r="X27" s="77">
        <v>85</v>
      </c>
      <c r="Y27" s="77">
        <v>0</v>
      </c>
      <c r="Z27" s="78">
        <v>3066235</v>
      </c>
      <c r="AA27" s="77">
        <v>245970</v>
      </c>
      <c r="AB27" s="77">
        <v>-176066</v>
      </c>
      <c r="AC27" s="77">
        <v>69904</v>
      </c>
      <c r="AD27" s="76">
        <v>5024707</v>
      </c>
      <c r="AE27" s="76">
        <v>3525804</v>
      </c>
      <c r="AF27" s="76">
        <v>3420458</v>
      </c>
      <c r="AG27" s="76">
        <v>5208541</v>
      </c>
    </row>
    <row r="28" spans="1:33" x14ac:dyDescent="0.25">
      <c r="A28" s="72">
        <v>2058</v>
      </c>
      <c r="B28" s="73" t="s">
        <v>2122</v>
      </c>
      <c r="C28" s="73" t="s">
        <v>27</v>
      </c>
      <c r="D28" s="74" t="s">
        <v>2123</v>
      </c>
      <c r="E28" s="75">
        <v>3.9264811000000001E-5</v>
      </c>
      <c r="F28" s="76">
        <v>1820890</v>
      </c>
      <c r="G28" s="76">
        <v>-29844</v>
      </c>
      <c r="H28" s="76">
        <v>0</v>
      </c>
      <c r="I28" s="76"/>
      <c r="J28" s="76">
        <v>-2</v>
      </c>
      <c r="K28" s="76">
        <v>86731</v>
      </c>
      <c r="L28" s="76">
        <v>-418506</v>
      </c>
      <c r="M28" s="76">
        <v>2270</v>
      </c>
      <c r="N28" s="76">
        <v>376</v>
      </c>
      <c r="O28" s="76">
        <v>30718</v>
      </c>
      <c r="P28" s="77">
        <v>1492633</v>
      </c>
      <c r="Q28" s="77">
        <v>78154</v>
      </c>
      <c r="R28" s="77">
        <v>92064</v>
      </c>
      <c r="S28" s="77">
        <v>516</v>
      </c>
      <c r="T28" s="77">
        <v>190838</v>
      </c>
      <c r="U28" s="78">
        <v>361572</v>
      </c>
      <c r="V28" s="77">
        <v>683105</v>
      </c>
      <c r="W28" s="77">
        <v>409885</v>
      </c>
      <c r="X28" s="77">
        <v>30</v>
      </c>
      <c r="Y28" s="77">
        <v>214652</v>
      </c>
      <c r="Z28" s="78">
        <v>1307672</v>
      </c>
      <c r="AA28" s="77">
        <v>86731</v>
      </c>
      <c r="AB28" s="77">
        <v>-108408</v>
      </c>
      <c r="AC28" s="77">
        <v>-21677</v>
      </c>
      <c r="AD28" s="76">
        <v>1791156</v>
      </c>
      <c r="AE28" s="76">
        <v>1256842</v>
      </c>
      <c r="AF28" s="76">
        <v>1219290</v>
      </c>
      <c r="AG28" s="76">
        <v>1856687</v>
      </c>
    </row>
    <row r="29" spans="1:33" x14ac:dyDescent="0.25">
      <c r="A29" s="72">
        <v>2174</v>
      </c>
      <c r="B29" s="73" t="s">
        <v>2126</v>
      </c>
      <c r="C29" s="73" t="s">
        <v>27</v>
      </c>
      <c r="D29" s="74" t="s">
        <v>2127</v>
      </c>
      <c r="E29" s="75">
        <v>2.1067799999999998E-5</v>
      </c>
      <c r="F29" s="76">
        <v>1156156</v>
      </c>
      <c r="G29" s="76">
        <v>-16013</v>
      </c>
      <c r="H29" s="76">
        <v>0</v>
      </c>
      <c r="I29" s="76"/>
      <c r="J29" s="76">
        <v>-1</v>
      </c>
      <c r="K29" s="76">
        <v>20414</v>
      </c>
      <c r="L29" s="76">
        <v>-224552</v>
      </c>
      <c r="M29" s="76">
        <v>1218</v>
      </c>
      <c r="N29" s="76">
        <v>202</v>
      </c>
      <c r="O29" s="76">
        <v>-136542</v>
      </c>
      <c r="P29" s="77">
        <v>800882</v>
      </c>
      <c r="Q29" s="77">
        <v>41934</v>
      </c>
      <c r="R29" s="77">
        <v>49398</v>
      </c>
      <c r="S29" s="77">
        <v>277</v>
      </c>
      <c r="T29" s="77">
        <v>321902</v>
      </c>
      <c r="U29" s="78">
        <v>413511</v>
      </c>
      <c r="V29" s="77">
        <v>366525</v>
      </c>
      <c r="W29" s="77">
        <v>219926</v>
      </c>
      <c r="X29" s="77">
        <v>16</v>
      </c>
      <c r="Y29" s="77">
        <v>310290</v>
      </c>
      <c r="Z29" s="78">
        <v>896757</v>
      </c>
      <c r="AA29" s="77">
        <v>20414</v>
      </c>
      <c r="AB29" s="77">
        <v>-29304</v>
      </c>
      <c r="AC29" s="77">
        <v>-8890</v>
      </c>
      <c r="AD29" s="76">
        <v>961057</v>
      </c>
      <c r="AE29" s="76">
        <v>674367</v>
      </c>
      <c r="AF29" s="76">
        <v>654218</v>
      </c>
      <c r="AG29" s="76">
        <v>996218</v>
      </c>
    </row>
    <row r="30" spans="1:33" x14ac:dyDescent="0.25">
      <c r="A30" s="72">
        <v>2202</v>
      </c>
      <c r="B30" s="73" t="s">
        <v>2128</v>
      </c>
      <c r="C30" s="73" t="s">
        <v>27</v>
      </c>
      <c r="D30" s="74" t="s">
        <v>2129</v>
      </c>
      <c r="E30" s="75">
        <v>1.6711622000000001E-5</v>
      </c>
      <c r="F30" s="76">
        <v>888357</v>
      </c>
      <c r="G30" s="76">
        <v>-12702</v>
      </c>
      <c r="H30" s="76">
        <v>0</v>
      </c>
      <c r="I30" s="76"/>
      <c r="J30" s="76">
        <v>-1</v>
      </c>
      <c r="K30" s="76">
        <v>20386</v>
      </c>
      <c r="L30" s="76">
        <v>-178121</v>
      </c>
      <c r="M30" s="76">
        <v>966</v>
      </c>
      <c r="N30" s="76">
        <v>160</v>
      </c>
      <c r="O30" s="76">
        <v>-83761</v>
      </c>
      <c r="P30" s="77">
        <v>635284</v>
      </c>
      <c r="Q30" s="77">
        <v>33263</v>
      </c>
      <c r="R30" s="77">
        <v>39184</v>
      </c>
      <c r="S30" s="77">
        <v>219</v>
      </c>
      <c r="T30" s="77">
        <v>64607</v>
      </c>
      <c r="U30" s="78">
        <v>137273</v>
      </c>
      <c r="V30" s="77">
        <v>290739</v>
      </c>
      <c r="W30" s="77">
        <v>174452</v>
      </c>
      <c r="X30" s="77">
        <v>13</v>
      </c>
      <c r="Y30" s="77">
        <v>196841</v>
      </c>
      <c r="Z30" s="78">
        <v>662045</v>
      </c>
      <c r="AA30" s="77">
        <v>20386</v>
      </c>
      <c r="AB30" s="77">
        <v>-44411</v>
      </c>
      <c r="AC30" s="77">
        <v>-24025</v>
      </c>
      <c r="AD30" s="76">
        <v>762340</v>
      </c>
      <c r="AE30" s="76">
        <v>534929</v>
      </c>
      <c r="AF30" s="76">
        <v>518946</v>
      </c>
      <c r="AG30" s="76">
        <v>790231</v>
      </c>
    </row>
    <row r="31" spans="1:33" x14ac:dyDescent="0.25">
      <c r="A31" s="72">
        <v>1625</v>
      </c>
      <c r="B31" s="73" t="s">
        <v>38</v>
      </c>
      <c r="C31" s="73" t="s">
        <v>27</v>
      </c>
      <c r="D31" s="74" t="s">
        <v>39</v>
      </c>
      <c r="E31" s="75">
        <v>1.9215338999999999E-5</v>
      </c>
      <c r="F31" s="76">
        <v>883224</v>
      </c>
      <c r="G31" s="76">
        <v>-14605</v>
      </c>
      <c r="H31" s="76">
        <v>0</v>
      </c>
      <c r="I31" s="76"/>
      <c r="J31" s="76">
        <v>-1</v>
      </c>
      <c r="K31" s="76">
        <v>43590</v>
      </c>
      <c r="L31" s="76">
        <v>-204807</v>
      </c>
      <c r="M31" s="76">
        <v>1111</v>
      </c>
      <c r="N31" s="76">
        <v>184</v>
      </c>
      <c r="O31" s="76">
        <v>21766</v>
      </c>
      <c r="P31" s="77">
        <v>730462</v>
      </c>
      <c r="Q31" s="77">
        <v>38247</v>
      </c>
      <c r="R31" s="77">
        <v>45054</v>
      </c>
      <c r="S31" s="77">
        <v>252</v>
      </c>
      <c r="T31" s="77">
        <v>388342</v>
      </c>
      <c r="U31" s="78">
        <v>471895</v>
      </c>
      <c r="V31" s="77">
        <v>334297</v>
      </c>
      <c r="W31" s="77">
        <v>200589</v>
      </c>
      <c r="X31" s="77">
        <v>15</v>
      </c>
      <c r="Y31" s="77">
        <v>0</v>
      </c>
      <c r="Z31" s="78">
        <v>534901</v>
      </c>
      <c r="AA31" s="77">
        <v>43590</v>
      </c>
      <c r="AB31" s="77">
        <v>8131</v>
      </c>
      <c r="AC31" s="77">
        <v>51721</v>
      </c>
      <c r="AD31" s="76">
        <v>876553</v>
      </c>
      <c r="AE31" s="76">
        <v>615071</v>
      </c>
      <c r="AF31" s="76">
        <v>596694</v>
      </c>
      <c r="AG31" s="76">
        <v>908622</v>
      </c>
    </row>
    <row r="32" spans="1:33" x14ac:dyDescent="0.25">
      <c r="A32" s="72">
        <v>308</v>
      </c>
      <c r="B32" s="73" t="s">
        <v>40</v>
      </c>
      <c r="C32" s="73" t="s">
        <v>27</v>
      </c>
      <c r="D32" s="74" t="s">
        <v>41</v>
      </c>
      <c r="E32" s="75">
        <v>3.7058435E-5</v>
      </c>
      <c r="F32" s="76">
        <v>1383839</v>
      </c>
      <c r="G32" s="76">
        <v>-28167</v>
      </c>
      <c r="H32" s="76">
        <v>0</v>
      </c>
      <c r="I32" s="76"/>
      <c r="J32" s="76">
        <v>-2</v>
      </c>
      <c r="K32" s="76">
        <v>130660</v>
      </c>
      <c r="L32" s="76">
        <v>-394989</v>
      </c>
      <c r="M32" s="76">
        <v>2143</v>
      </c>
      <c r="N32" s="76">
        <v>355</v>
      </c>
      <c r="O32" s="76">
        <v>314919</v>
      </c>
      <c r="P32" s="77">
        <v>1408758</v>
      </c>
      <c r="Q32" s="77">
        <v>73762</v>
      </c>
      <c r="R32" s="77">
        <v>86891</v>
      </c>
      <c r="S32" s="77">
        <v>487</v>
      </c>
      <c r="T32" s="77">
        <v>508545</v>
      </c>
      <c r="U32" s="78">
        <v>669685</v>
      </c>
      <c r="V32" s="77">
        <v>644720</v>
      </c>
      <c r="W32" s="77">
        <v>386852</v>
      </c>
      <c r="X32" s="77">
        <v>29</v>
      </c>
      <c r="Y32" s="77">
        <v>273212</v>
      </c>
      <c r="Z32" s="78">
        <v>1304813</v>
      </c>
      <c r="AA32" s="77">
        <v>130660</v>
      </c>
      <c r="AB32" s="77">
        <v>-131601</v>
      </c>
      <c r="AC32" s="77">
        <v>-941</v>
      </c>
      <c r="AD32" s="76">
        <v>1690507</v>
      </c>
      <c r="AE32" s="76">
        <v>1186218</v>
      </c>
      <c r="AF32" s="76">
        <v>1150775</v>
      </c>
      <c r="AG32" s="76">
        <v>1752356</v>
      </c>
    </row>
    <row r="33" spans="1:33" x14ac:dyDescent="0.25">
      <c r="A33" s="72">
        <v>309</v>
      </c>
      <c r="B33" s="73" t="s">
        <v>42</v>
      </c>
      <c r="C33" s="73" t="s">
        <v>27</v>
      </c>
      <c r="D33" s="74" t="s">
        <v>43</v>
      </c>
      <c r="E33" s="75">
        <v>3.5299912599999998E-4</v>
      </c>
      <c r="F33" s="76">
        <v>16892552</v>
      </c>
      <c r="G33" s="76">
        <v>-268304</v>
      </c>
      <c r="H33" s="76">
        <v>0</v>
      </c>
      <c r="I33" s="76"/>
      <c r="J33" s="76">
        <v>-22</v>
      </c>
      <c r="K33" s="76">
        <v>703543</v>
      </c>
      <c r="L33" s="76">
        <v>-3762455</v>
      </c>
      <c r="M33" s="76">
        <v>20410</v>
      </c>
      <c r="N33" s="76">
        <v>3385</v>
      </c>
      <c r="O33" s="76">
        <v>-170018</v>
      </c>
      <c r="P33" s="77">
        <v>13419091</v>
      </c>
      <c r="Q33" s="77">
        <v>702618</v>
      </c>
      <c r="R33" s="77">
        <v>827679</v>
      </c>
      <c r="S33" s="77">
        <v>4635</v>
      </c>
      <c r="T33" s="77">
        <v>43</v>
      </c>
      <c r="U33" s="78">
        <v>1534975</v>
      </c>
      <c r="V33" s="77">
        <v>6141262</v>
      </c>
      <c r="W33" s="77">
        <v>3684952</v>
      </c>
      <c r="X33" s="77">
        <v>274</v>
      </c>
      <c r="Y33" s="77">
        <v>1276370</v>
      </c>
      <c r="Z33" s="78">
        <v>11102858</v>
      </c>
      <c r="AA33" s="77">
        <v>703543</v>
      </c>
      <c r="AB33" s="77">
        <v>-1081339</v>
      </c>
      <c r="AC33" s="77">
        <v>-377796</v>
      </c>
      <c r="AD33" s="76">
        <v>16102878</v>
      </c>
      <c r="AE33" s="76">
        <v>11299284</v>
      </c>
      <c r="AF33" s="76">
        <v>10961678</v>
      </c>
      <c r="AG33" s="76">
        <v>16692018</v>
      </c>
    </row>
    <row r="34" spans="1:33" x14ac:dyDescent="0.25">
      <c r="A34" s="72">
        <v>311</v>
      </c>
      <c r="B34" s="73" t="s">
        <v>44</v>
      </c>
      <c r="C34" s="73" t="s">
        <v>27</v>
      </c>
      <c r="D34" s="74" t="s">
        <v>45</v>
      </c>
      <c r="E34" s="75">
        <v>9.9119834999999995E-5</v>
      </c>
      <c r="F34" s="76">
        <v>4036115</v>
      </c>
      <c r="G34" s="76">
        <v>-75338</v>
      </c>
      <c r="H34" s="76">
        <v>0</v>
      </c>
      <c r="I34" s="76"/>
      <c r="J34" s="76">
        <v>-6</v>
      </c>
      <c r="K34" s="76">
        <v>300665</v>
      </c>
      <c r="L34" s="76">
        <v>-1056473</v>
      </c>
      <c r="M34" s="76">
        <v>5731</v>
      </c>
      <c r="N34" s="76">
        <v>950</v>
      </c>
      <c r="O34" s="76">
        <v>556349</v>
      </c>
      <c r="P34" s="77">
        <v>3767993</v>
      </c>
      <c r="Q34" s="77">
        <v>197291</v>
      </c>
      <c r="R34" s="77">
        <v>232407</v>
      </c>
      <c r="S34" s="77">
        <v>1301</v>
      </c>
      <c r="T34" s="77">
        <v>2073472</v>
      </c>
      <c r="U34" s="78">
        <v>2504471</v>
      </c>
      <c r="V34" s="77">
        <v>1724426</v>
      </c>
      <c r="W34" s="77">
        <v>1034710</v>
      </c>
      <c r="X34" s="77">
        <v>77</v>
      </c>
      <c r="Y34" s="77">
        <v>0</v>
      </c>
      <c r="Z34" s="78">
        <v>2759213</v>
      </c>
      <c r="AA34" s="77">
        <v>300665</v>
      </c>
      <c r="AB34" s="77">
        <v>-67306</v>
      </c>
      <c r="AC34" s="77">
        <v>233359</v>
      </c>
      <c r="AD34" s="76">
        <v>4521582</v>
      </c>
      <c r="AE34" s="76">
        <v>3172765</v>
      </c>
      <c r="AF34" s="76">
        <v>3077967</v>
      </c>
      <c r="AG34" s="76">
        <v>4687009</v>
      </c>
    </row>
    <row r="35" spans="1:33" x14ac:dyDescent="0.25">
      <c r="A35" s="72">
        <v>312</v>
      </c>
      <c r="B35" s="73" t="s">
        <v>46</v>
      </c>
      <c r="C35" s="73" t="s">
        <v>27</v>
      </c>
      <c r="D35" s="74" t="s">
        <v>47</v>
      </c>
      <c r="E35" s="75">
        <v>4.3805182999999999E-5</v>
      </c>
      <c r="F35" s="76">
        <v>1961953</v>
      </c>
      <c r="G35" s="76">
        <v>-33295</v>
      </c>
      <c r="H35" s="76">
        <v>0</v>
      </c>
      <c r="I35" s="76"/>
      <c r="J35" s="76">
        <v>-3</v>
      </c>
      <c r="K35" s="76">
        <v>106890</v>
      </c>
      <c r="L35" s="76">
        <v>-466899</v>
      </c>
      <c r="M35" s="76">
        <v>2533</v>
      </c>
      <c r="N35" s="76">
        <v>420</v>
      </c>
      <c r="O35" s="76">
        <v>93634</v>
      </c>
      <c r="P35" s="77">
        <v>1665233</v>
      </c>
      <c r="Q35" s="77">
        <v>87191</v>
      </c>
      <c r="R35" s="77">
        <v>102710</v>
      </c>
      <c r="S35" s="77">
        <v>575</v>
      </c>
      <c r="T35" s="77">
        <v>245879</v>
      </c>
      <c r="U35" s="78">
        <v>436355</v>
      </c>
      <c r="V35" s="77">
        <v>762096</v>
      </c>
      <c r="W35" s="77">
        <v>457282</v>
      </c>
      <c r="X35" s="77">
        <v>34</v>
      </c>
      <c r="Y35" s="77">
        <v>184469</v>
      </c>
      <c r="Z35" s="78">
        <v>1403881</v>
      </c>
      <c r="AA35" s="77">
        <v>106890</v>
      </c>
      <c r="AB35" s="77">
        <v>-121267</v>
      </c>
      <c r="AC35" s="77">
        <v>-14377</v>
      </c>
      <c r="AD35" s="76">
        <v>1998276</v>
      </c>
      <c r="AE35" s="76">
        <v>1402177</v>
      </c>
      <c r="AF35" s="76">
        <v>1360282</v>
      </c>
      <c r="AG35" s="76">
        <v>2071384</v>
      </c>
    </row>
    <row r="36" spans="1:33" x14ac:dyDescent="0.25">
      <c r="A36" s="72">
        <v>313</v>
      </c>
      <c r="B36" s="73" t="s">
        <v>48</v>
      </c>
      <c r="C36" s="73" t="s">
        <v>27</v>
      </c>
      <c r="D36" s="74" t="s">
        <v>49</v>
      </c>
      <c r="E36" s="75">
        <v>5.1414286429999996E-3</v>
      </c>
      <c r="F36" s="76">
        <v>244402754</v>
      </c>
      <c r="G36" s="76">
        <v>-3907845</v>
      </c>
      <c r="H36" s="76">
        <v>0</v>
      </c>
      <c r="I36" s="76"/>
      <c r="J36" s="76">
        <v>-321</v>
      </c>
      <c r="K36" s="76">
        <v>10485786</v>
      </c>
      <c r="L36" s="76">
        <v>-54800116</v>
      </c>
      <c r="M36" s="76">
        <v>297269</v>
      </c>
      <c r="N36" s="76">
        <v>49299</v>
      </c>
      <c r="O36" s="76">
        <v>-1077905</v>
      </c>
      <c r="P36" s="77">
        <v>195448921</v>
      </c>
      <c r="Q36" s="77">
        <v>10233628</v>
      </c>
      <c r="R36" s="77">
        <v>12055134</v>
      </c>
      <c r="S36" s="77">
        <v>67502</v>
      </c>
      <c r="T36" s="77">
        <v>720</v>
      </c>
      <c r="U36" s="78">
        <v>22356984</v>
      </c>
      <c r="V36" s="77">
        <v>89447420</v>
      </c>
      <c r="W36" s="77">
        <v>53671284</v>
      </c>
      <c r="X36" s="77">
        <v>3989</v>
      </c>
      <c r="Y36" s="77">
        <v>37943894</v>
      </c>
      <c r="Z36" s="78">
        <v>181066587</v>
      </c>
      <c r="AA36" s="77">
        <v>10485786</v>
      </c>
      <c r="AB36" s="77">
        <v>-18832515</v>
      </c>
      <c r="AC36" s="77">
        <v>-8346729</v>
      </c>
      <c r="AD36" s="76">
        <v>234538258</v>
      </c>
      <c r="AE36" s="76">
        <v>164573955</v>
      </c>
      <c r="AF36" s="76">
        <v>159656727</v>
      </c>
      <c r="AG36" s="76">
        <v>243119063</v>
      </c>
    </row>
    <row r="37" spans="1:33" x14ac:dyDescent="0.25">
      <c r="A37" s="72">
        <v>1573</v>
      </c>
      <c r="B37" s="73" t="s">
        <v>50</v>
      </c>
      <c r="C37" s="73" t="s">
        <v>27</v>
      </c>
      <c r="D37" s="74" t="s">
        <v>51</v>
      </c>
      <c r="E37" s="75">
        <v>4.0846508000000001E-4</v>
      </c>
      <c r="F37" s="76">
        <v>17914438</v>
      </c>
      <c r="G37" s="76">
        <v>-310462</v>
      </c>
      <c r="H37" s="76">
        <v>0</v>
      </c>
      <c r="I37" s="76"/>
      <c r="J37" s="76">
        <v>-25</v>
      </c>
      <c r="K37" s="76">
        <v>1052102</v>
      </c>
      <c r="L37" s="76">
        <v>-4353641</v>
      </c>
      <c r="M37" s="76">
        <v>23617</v>
      </c>
      <c r="N37" s="76">
        <v>3917</v>
      </c>
      <c r="O37" s="76">
        <v>1197656</v>
      </c>
      <c r="P37" s="77">
        <v>15527602</v>
      </c>
      <c r="Q37" s="77">
        <v>813019</v>
      </c>
      <c r="R37" s="77">
        <v>957730</v>
      </c>
      <c r="S37" s="77">
        <v>5363</v>
      </c>
      <c r="T37" s="77">
        <v>4867230</v>
      </c>
      <c r="U37" s="78">
        <v>6643342</v>
      </c>
      <c r="V37" s="77">
        <v>7106225</v>
      </c>
      <c r="W37" s="77">
        <v>4263960</v>
      </c>
      <c r="X37" s="77">
        <v>317</v>
      </c>
      <c r="Y37" s="77">
        <v>0</v>
      </c>
      <c r="Z37" s="78">
        <v>11370502</v>
      </c>
      <c r="AA37" s="77">
        <v>1052102</v>
      </c>
      <c r="AB37" s="77">
        <v>-583162</v>
      </c>
      <c r="AC37" s="77">
        <v>468940</v>
      </c>
      <c r="AD37" s="76">
        <v>18633087</v>
      </c>
      <c r="AE37" s="76">
        <v>13074715</v>
      </c>
      <c r="AF37" s="76">
        <v>12684062</v>
      </c>
      <c r="AG37" s="76">
        <v>19314796</v>
      </c>
    </row>
    <row r="38" spans="1:33" x14ac:dyDescent="0.25">
      <c r="A38" s="72">
        <v>315</v>
      </c>
      <c r="B38" s="73" t="s">
        <v>52</v>
      </c>
      <c r="C38" s="73" t="s">
        <v>27</v>
      </c>
      <c r="D38" s="74" t="s">
        <v>53</v>
      </c>
      <c r="E38" s="75">
        <v>4.5102695600000002E-4</v>
      </c>
      <c r="F38" s="76">
        <v>20305911</v>
      </c>
      <c r="G38" s="76">
        <v>-342812</v>
      </c>
      <c r="H38" s="76">
        <v>0</v>
      </c>
      <c r="I38" s="76"/>
      <c r="J38" s="76">
        <v>-28</v>
      </c>
      <c r="K38" s="76">
        <v>1085212</v>
      </c>
      <c r="L38" s="76">
        <v>-4807288</v>
      </c>
      <c r="M38" s="76">
        <v>26078</v>
      </c>
      <c r="N38" s="76">
        <v>4325</v>
      </c>
      <c r="O38" s="76">
        <v>874173</v>
      </c>
      <c r="P38" s="77">
        <v>17145571</v>
      </c>
      <c r="Q38" s="77">
        <v>897735</v>
      </c>
      <c r="R38" s="77">
        <v>1057525</v>
      </c>
      <c r="S38" s="77">
        <v>5922</v>
      </c>
      <c r="T38" s="77">
        <v>2879559</v>
      </c>
      <c r="U38" s="78">
        <v>4840741</v>
      </c>
      <c r="V38" s="77">
        <v>7846690</v>
      </c>
      <c r="W38" s="77">
        <v>4708262</v>
      </c>
      <c r="X38" s="77">
        <v>350</v>
      </c>
      <c r="Y38" s="77">
        <v>559374</v>
      </c>
      <c r="Z38" s="78">
        <v>13114676</v>
      </c>
      <c r="AA38" s="77">
        <v>1085212</v>
      </c>
      <c r="AB38" s="77">
        <v>-1032147</v>
      </c>
      <c r="AC38" s="77">
        <v>53065</v>
      </c>
      <c r="AD38" s="76">
        <v>20574646</v>
      </c>
      <c r="AE38" s="76">
        <v>14437094</v>
      </c>
      <c r="AF38" s="76">
        <v>14005735</v>
      </c>
      <c r="AG38" s="76">
        <v>21327389</v>
      </c>
    </row>
    <row r="39" spans="1:33" x14ac:dyDescent="0.25">
      <c r="A39" s="72">
        <v>316</v>
      </c>
      <c r="B39" s="73" t="s">
        <v>54</v>
      </c>
      <c r="C39" s="73" t="s">
        <v>27</v>
      </c>
      <c r="D39" s="74" t="s">
        <v>55</v>
      </c>
      <c r="E39" s="75">
        <v>3.9864137750000002E-3</v>
      </c>
      <c r="F39" s="76">
        <v>191398931</v>
      </c>
      <c r="G39" s="76">
        <v>-3029953</v>
      </c>
      <c r="H39" s="76">
        <v>0</v>
      </c>
      <c r="I39" s="76"/>
      <c r="J39" s="76">
        <v>-249</v>
      </c>
      <c r="K39" s="76">
        <v>7853001</v>
      </c>
      <c r="L39" s="76">
        <v>-42489345</v>
      </c>
      <c r="M39" s="76">
        <v>230488</v>
      </c>
      <c r="N39" s="76">
        <v>38224</v>
      </c>
      <c r="O39" s="76">
        <v>-2459507</v>
      </c>
      <c r="P39" s="77">
        <v>151541590</v>
      </c>
      <c r="Q39" s="77">
        <v>7934658</v>
      </c>
      <c r="R39" s="77">
        <v>9346965</v>
      </c>
      <c r="S39" s="77">
        <v>52338</v>
      </c>
      <c r="T39" s="77">
        <v>2433527</v>
      </c>
      <c r="U39" s="78">
        <v>19767488</v>
      </c>
      <c r="V39" s="77">
        <v>69353180</v>
      </c>
      <c r="W39" s="77">
        <v>41614104</v>
      </c>
      <c r="X39" s="77">
        <v>3093</v>
      </c>
      <c r="Y39" s="77">
        <v>9972948</v>
      </c>
      <c r="Z39" s="78">
        <v>120943325</v>
      </c>
      <c r="AA39" s="77">
        <v>7853001</v>
      </c>
      <c r="AB39" s="77">
        <v>-10932887</v>
      </c>
      <c r="AC39" s="77">
        <v>-3079886</v>
      </c>
      <c r="AD39" s="76">
        <v>181849561</v>
      </c>
      <c r="AE39" s="76">
        <v>127602642</v>
      </c>
      <c r="AF39" s="76">
        <v>123790063</v>
      </c>
      <c r="AG39" s="76">
        <v>188502700</v>
      </c>
    </row>
    <row r="40" spans="1:33" x14ac:dyDescent="0.25">
      <c r="A40" s="72">
        <v>2049</v>
      </c>
      <c r="B40" s="73" t="s">
        <v>2130</v>
      </c>
      <c r="C40" s="73" t="s">
        <v>27</v>
      </c>
      <c r="D40" s="74" t="s">
        <v>2131</v>
      </c>
      <c r="E40" s="75">
        <v>1.4386835E-5</v>
      </c>
      <c r="F40" s="76">
        <v>683126</v>
      </c>
      <c r="G40" s="76">
        <v>-10935</v>
      </c>
      <c r="H40" s="76">
        <v>0</v>
      </c>
      <c r="I40" s="76"/>
      <c r="J40" s="76">
        <v>-1</v>
      </c>
      <c r="K40" s="76">
        <v>29454</v>
      </c>
      <c r="L40" s="76">
        <v>-153343</v>
      </c>
      <c r="M40" s="76">
        <v>832</v>
      </c>
      <c r="N40" s="76">
        <v>138</v>
      </c>
      <c r="O40" s="76">
        <v>-2362</v>
      </c>
      <c r="P40" s="77">
        <v>546909</v>
      </c>
      <c r="Q40" s="77">
        <v>28636</v>
      </c>
      <c r="R40" s="77">
        <v>33733</v>
      </c>
      <c r="S40" s="77">
        <v>189</v>
      </c>
      <c r="T40" s="77">
        <v>69836</v>
      </c>
      <c r="U40" s="78">
        <v>132394</v>
      </c>
      <c r="V40" s="77">
        <v>250293</v>
      </c>
      <c r="W40" s="77">
        <v>150184</v>
      </c>
      <c r="X40" s="77">
        <v>11</v>
      </c>
      <c r="Y40" s="77">
        <v>31924</v>
      </c>
      <c r="Z40" s="78">
        <v>432412</v>
      </c>
      <c r="AA40" s="77">
        <v>29454</v>
      </c>
      <c r="AB40" s="77">
        <v>-30049</v>
      </c>
      <c r="AC40" s="77">
        <v>-595</v>
      </c>
      <c r="AD40" s="76">
        <v>656289</v>
      </c>
      <c r="AE40" s="76">
        <v>460514</v>
      </c>
      <c r="AF40" s="76">
        <v>446754</v>
      </c>
      <c r="AG40" s="76">
        <v>680300</v>
      </c>
    </row>
    <row r="41" spans="1:33" x14ac:dyDescent="0.25">
      <c r="A41" s="72">
        <v>317</v>
      </c>
      <c r="B41" s="73" t="s">
        <v>56</v>
      </c>
      <c r="C41" s="73" t="s">
        <v>27</v>
      </c>
      <c r="D41" s="74" t="s">
        <v>57</v>
      </c>
      <c r="E41" s="75">
        <v>1.4782246270000001E-3</v>
      </c>
      <c r="F41" s="76">
        <v>72027973</v>
      </c>
      <c r="G41" s="76">
        <v>-1123554</v>
      </c>
      <c r="H41" s="76">
        <v>0</v>
      </c>
      <c r="I41" s="76"/>
      <c r="J41" s="76">
        <v>-92</v>
      </c>
      <c r="K41" s="76">
        <v>2758299</v>
      </c>
      <c r="L41" s="76">
        <v>-15755714</v>
      </c>
      <c r="M41" s="76">
        <v>85468</v>
      </c>
      <c r="N41" s="76">
        <v>14174</v>
      </c>
      <c r="O41" s="76">
        <v>-1812560</v>
      </c>
      <c r="P41" s="77">
        <v>56193994</v>
      </c>
      <c r="Q41" s="77">
        <v>2942295</v>
      </c>
      <c r="R41" s="77">
        <v>3466001</v>
      </c>
      <c r="S41" s="77">
        <v>19408</v>
      </c>
      <c r="T41" s="77">
        <v>6674809</v>
      </c>
      <c r="U41" s="78">
        <v>13102513</v>
      </c>
      <c r="V41" s="77">
        <v>25717245</v>
      </c>
      <c r="W41" s="77">
        <v>15431161</v>
      </c>
      <c r="X41" s="77">
        <v>1147</v>
      </c>
      <c r="Y41" s="77">
        <v>2508023</v>
      </c>
      <c r="Z41" s="78">
        <v>43657576</v>
      </c>
      <c r="AA41" s="77">
        <v>2758299</v>
      </c>
      <c r="AB41" s="77">
        <v>-2788209</v>
      </c>
      <c r="AC41" s="77">
        <v>-29910</v>
      </c>
      <c r="AD41" s="76">
        <v>67432664</v>
      </c>
      <c r="AE41" s="76">
        <v>47317057</v>
      </c>
      <c r="AF41" s="76">
        <v>45903293</v>
      </c>
      <c r="AG41" s="76">
        <v>69899752</v>
      </c>
    </row>
    <row r="42" spans="1:33" x14ac:dyDescent="0.25">
      <c r="A42" s="72">
        <v>319</v>
      </c>
      <c r="B42" s="73" t="s">
        <v>58</v>
      </c>
      <c r="C42" s="73" t="s">
        <v>27</v>
      </c>
      <c r="D42" s="74" t="s">
        <v>59</v>
      </c>
      <c r="E42" s="75">
        <v>1.1177261900000001E-4</v>
      </c>
      <c r="F42" s="76">
        <v>4726236</v>
      </c>
      <c r="G42" s="76">
        <v>-84955</v>
      </c>
      <c r="H42" s="76">
        <v>0</v>
      </c>
      <c r="I42" s="76"/>
      <c r="J42" s="76">
        <v>-7</v>
      </c>
      <c r="K42" s="76">
        <v>313544</v>
      </c>
      <c r="L42" s="76">
        <v>-1191333</v>
      </c>
      <c r="M42" s="76">
        <v>6462</v>
      </c>
      <c r="N42" s="76">
        <v>1072</v>
      </c>
      <c r="O42" s="76">
        <v>477963</v>
      </c>
      <c r="P42" s="77">
        <v>4248982</v>
      </c>
      <c r="Q42" s="77">
        <v>222475</v>
      </c>
      <c r="R42" s="77">
        <v>262074</v>
      </c>
      <c r="S42" s="77">
        <v>1467</v>
      </c>
      <c r="T42" s="77">
        <v>916221</v>
      </c>
      <c r="U42" s="78">
        <v>1402237</v>
      </c>
      <c r="V42" s="77">
        <v>1944551</v>
      </c>
      <c r="W42" s="77">
        <v>1166792</v>
      </c>
      <c r="X42" s="77">
        <v>87</v>
      </c>
      <c r="Y42" s="77">
        <v>89150</v>
      </c>
      <c r="Z42" s="78">
        <v>3200580</v>
      </c>
      <c r="AA42" s="77">
        <v>313544</v>
      </c>
      <c r="AB42" s="77">
        <v>-270199</v>
      </c>
      <c r="AC42" s="77">
        <v>43345</v>
      </c>
      <c r="AD42" s="76">
        <v>5098769</v>
      </c>
      <c r="AE42" s="76">
        <v>3577772</v>
      </c>
      <c r="AF42" s="76">
        <v>3470874</v>
      </c>
      <c r="AG42" s="76">
        <v>5285312</v>
      </c>
    </row>
    <row r="43" spans="1:33" x14ac:dyDescent="0.25">
      <c r="A43" s="72">
        <v>320</v>
      </c>
      <c r="B43" s="73" t="s">
        <v>60</v>
      </c>
      <c r="C43" s="73" t="s">
        <v>27</v>
      </c>
      <c r="D43" s="74" t="s">
        <v>61</v>
      </c>
      <c r="E43" s="75">
        <v>5.8555143000000002E-5</v>
      </c>
      <c r="F43" s="76">
        <v>2691987</v>
      </c>
      <c r="G43" s="76">
        <v>-44506</v>
      </c>
      <c r="H43" s="76">
        <v>0</v>
      </c>
      <c r="I43" s="76"/>
      <c r="J43" s="76">
        <v>-4</v>
      </c>
      <c r="K43" s="76">
        <v>132762</v>
      </c>
      <c r="L43" s="76">
        <v>-624112</v>
      </c>
      <c r="M43" s="76">
        <v>3386</v>
      </c>
      <c r="N43" s="76">
        <v>561</v>
      </c>
      <c r="O43" s="76">
        <v>65871</v>
      </c>
      <c r="P43" s="77">
        <v>2225945</v>
      </c>
      <c r="Q43" s="77">
        <v>116550</v>
      </c>
      <c r="R43" s="77">
        <v>137295</v>
      </c>
      <c r="S43" s="77">
        <v>769</v>
      </c>
      <c r="T43" s="77">
        <v>532712</v>
      </c>
      <c r="U43" s="78">
        <v>787326</v>
      </c>
      <c r="V43" s="77">
        <v>1018706</v>
      </c>
      <c r="W43" s="77">
        <v>611256</v>
      </c>
      <c r="X43" s="77">
        <v>45</v>
      </c>
      <c r="Y43" s="77">
        <v>0</v>
      </c>
      <c r="Z43" s="78">
        <v>1630007</v>
      </c>
      <c r="AA43" s="77">
        <v>132762</v>
      </c>
      <c r="AB43" s="77">
        <v>-87377</v>
      </c>
      <c r="AC43" s="77">
        <v>45385</v>
      </c>
      <c r="AD43" s="76">
        <v>2671129</v>
      </c>
      <c r="AE43" s="76">
        <v>1874314</v>
      </c>
      <c r="AF43" s="76">
        <v>1818312</v>
      </c>
      <c r="AG43" s="76">
        <v>2768855</v>
      </c>
    </row>
    <row r="44" spans="1:33" x14ac:dyDescent="0.25">
      <c r="A44" s="72">
        <v>322</v>
      </c>
      <c r="B44" s="73" t="s">
        <v>62</v>
      </c>
      <c r="C44" s="73" t="s">
        <v>27</v>
      </c>
      <c r="D44" s="74" t="s">
        <v>63</v>
      </c>
      <c r="E44" s="75">
        <v>2.5242679300000001E-4</v>
      </c>
      <c r="F44" s="76">
        <v>11838745</v>
      </c>
      <c r="G44" s="76">
        <v>-191862</v>
      </c>
      <c r="H44" s="76">
        <v>0</v>
      </c>
      <c r="I44" s="76"/>
      <c r="J44" s="76">
        <v>-16</v>
      </c>
      <c r="K44" s="76">
        <v>538235</v>
      </c>
      <c r="L44" s="76">
        <v>-2690501</v>
      </c>
      <c r="M44" s="76">
        <v>14595</v>
      </c>
      <c r="N44" s="76">
        <v>2420</v>
      </c>
      <c r="O44" s="76">
        <v>84266</v>
      </c>
      <c r="P44" s="77">
        <v>9595882</v>
      </c>
      <c r="Q44" s="77">
        <v>502437</v>
      </c>
      <c r="R44" s="77">
        <v>591866</v>
      </c>
      <c r="S44" s="77">
        <v>3314</v>
      </c>
      <c r="T44" s="77">
        <v>1398204</v>
      </c>
      <c r="U44" s="78">
        <v>2495821</v>
      </c>
      <c r="V44" s="77">
        <v>4391566</v>
      </c>
      <c r="W44" s="77">
        <v>2635079</v>
      </c>
      <c r="X44" s="77">
        <v>196</v>
      </c>
      <c r="Y44" s="77">
        <v>0</v>
      </c>
      <c r="Z44" s="78">
        <v>7026841</v>
      </c>
      <c r="AA44" s="77">
        <v>538235</v>
      </c>
      <c r="AB44" s="77">
        <v>-467655</v>
      </c>
      <c r="AC44" s="77">
        <v>70580</v>
      </c>
      <c r="AD44" s="76">
        <v>11515037</v>
      </c>
      <c r="AE44" s="76">
        <v>8080026</v>
      </c>
      <c r="AF44" s="76">
        <v>7838606</v>
      </c>
      <c r="AG44" s="76">
        <v>11936325</v>
      </c>
    </row>
    <row r="45" spans="1:33" x14ac:dyDescent="0.25">
      <c r="A45" s="72">
        <v>323</v>
      </c>
      <c r="B45" s="73" t="s">
        <v>64</v>
      </c>
      <c r="C45" s="73" t="s">
        <v>27</v>
      </c>
      <c r="D45" s="74" t="s">
        <v>65</v>
      </c>
      <c r="E45" s="75">
        <v>1.9542769139999998E-3</v>
      </c>
      <c r="F45" s="76">
        <v>93925220</v>
      </c>
      <c r="G45" s="76">
        <v>-1485387</v>
      </c>
      <c r="H45" s="76">
        <v>0</v>
      </c>
      <c r="I45" s="76"/>
      <c r="J45" s="76">
        <v>-122</v>
      </c>
      <c r="K45" s="76">
        <v>3835976</v>
      </c>
      <c r="L45" s="76">
        <v>-20829736</v>
      </c>
      <c r="M45" s="76">
        <v>112993</v>
      </c>
      <c r="N45" s="76">
        <v>18739</v>
      </c>
      <c r="O45" s="76">
        <v>-1286792</v>
      </c>
      <c r="P45" s="77">
        <v>74290891</v>
      </c>
      <c r="Q45" s="77">
        <v>3889842</v>
      </c>
      <c r="R45" s="77">
        <v>4582203</v>
      </c>
      <c r="S45" s="77">
        <v>25658</v>
      </c>
      <c r="T45" s="77">
        <v>11746194</v>
      </c>
      <c r="U45" s="78">
        <v>20243897</v>
      </c>
      <c r="V45" s="77">
        <v>33999310</v>
      </c>
      <c r="W45" s="77">
        <v>20400662</v>
      </c>
      <c r="X45" s="77">
        <v>1516</v>
      </c>
      <c r="Y45" s="77">
        <v>1780314</v>
      </c>
      <c r="Z45" s="78">
        <v>56181802</v>
      </c>
      <c r="AA45" s="77">
        <v>3835976</v>
      </c>
      <c r="AB45" s="77">
        <v>-3166354</v>
      </c>
      <c r="AC45" s="77">
        <v>669622</v>
      </c>
      <c r="AD45" s="76">
        <v>89148899</v>
      </c>
      <c r="AE45" s="76">
        <v>62555197</v>
      </c>
      <c r="AF45" s="76">
        <v>60686140</v>
      </c>
      <c r="AG45" s="76">
        <v>92410496</v>
      </c>
    </row>
    <row r="46" spans="1:33" x14ac:dyDescent="0.25">
      <c r="A46" s="72">
        <v>324</v>
      </c>
      <c r="B46" s="73" t="s">
        <v>66</v>
      </c>
      <c r="C46" s="73" t="s">
        <v>27</v>
      </c>
      <c r="D46" s="74" t="s">
        <v>67</v>
      </c>
      <c r="E46" s="75">
        <v>6.5341361000000004E-5</v>
      </c>
      <c r="F46" s="76">
        <v>3126836</v>
      </c>
      <c r="G46" s="76">
        <v>-49664</v>
      </c>
      <c r="H46" s="76">
        <v>0</v>
      </c>
      <c r="I46" s="76"/>
      <c r="J46" s="76">
        <v>-4</v>
      </c>
      <c r="K46" s="76">
        <v>130231</v>
      </c>
      <c r="L46" s="76">
        <v>-696443</v>
      </c>
      <c r="M46" s="76">
        <v>3778</v>
      </c>
      <c r="N46" s="76">
        <v>627</v>
      </c>
      <c r="O46" s="76">
        <v>-31441</v>
      </c>
      <c r="P46" s="77">
        <v>2483920</v>
      </c>
      <c r="Q46" s="77">
        <v>130057</v>
      </c>
      <c r="R46" s="77">
        <v>153206</v>
      </c>
      <c r="S46" s="77">
        <v>858</v>
      </c>
      <c r="T46" s="77">
        <v>124716</v>
      </c>
      <c r="U46" s="78">
        <v>408837</v>
      </c>
      <c r="V46" s="77">
        <v>1136769</v>
      </c>
      <c r="W46" s="77">
        <v>682097</v>
      </c>
      <c r="X46" s="77">
        <v>51</v>
      </c>
      <c r="Y46" s="77">
        <v>418972</v>
      </c>
      <c r="Z46" s="78">
        <v>2237889</v>
      </c>
      <c r="AA46" s="77">
        <v>130231</v>
      </c>
      <c r="AB46" s="77">
        <v>-203222</v>
      </c>
      <c r="AC46" s="77">
        <v>-72991</v>
      </c>
      <c r="AD46" s="76">
        <v>2980699</v>
      </c>
      <c r="AE46" s="76">
        <v>2091537</v>
      </c>
      <c r="AF46" s="76">
        <v>2029045</v>
      </c>
      <c r="AG46" s="76">
        <v>3089750</v>
      </c>
    </row>
    <row r="47" spans="1:33" x14ac:dyDescent="0.25">
      <c r="A47" s="72">
        <v>326</v>
      </c>
      <c r="B47" s="73" t="s">
        <v>68</v>
      </c>
      <c r="C47" s="73" t="s">
        <v>27</v>
      </c>
      <c r="D47" s="74" t="s">
        <v>69</v>
      </c>
      <c r="E47" s="75">
        <v>2.2903933820000002E-3</v>
      </c>
      <c r="F47" s="76">
        <v>110453085</v>
      </c>
      <c r="G47" s="76">
        <v>-1740859</v>
      </c>
      <c r="H47" s="76">
        <v>0</v>
      </c>
      <c r="I47" s="76"/>
      <c r="J47" s="76">
        <v>-143</v>
      </c>
      <c r="K47" s="76">
        <v>4441243</v>
      </c>
      <c r="L47" s="76">
        <v>-24412246</v>
      </c>
      <c r="M47" s="76">
        <v>132427</v>
      </c>
      <c r="N47" s="76">
        <v>21962</v>
      </c>
      <c r="O47" s="76">
        <v>-1827273</v>
      </c>
      <c r="P47" s="77">
        <v>87068196</v>
      </c>
      <c r="Q47" s="77">
        <v>4558856</v>
      </c>
      <c r="R47" s="77">
        <v>5370297</v>
      </c>
      <c r="S47" s="77">
        <v>30071</v>
      </c>
      <c r="T47" s="77">
        <v>3383951</v>
      </c>
      <c r="U47" s="78">
        <v>13343175</v>
      </c>
      <c r="V47" s="77">
        <v>39846858</v>
      </c>
      <c r="W47" s="77">
        <v>23909376</v>
      </c>
      <c r="X47" s="77">
        <v>1777</v>
      </c>
      <c r="Y47" s="77">
        <v>4846203</v>
      </c>
      <c r="Z47" s="78">
        <v>68604214</v>
      </c>
      <c r="AA47" s="77">
        <v>4441243</v>
      </c>
      <c r="AB47" s="77">
        <v>-5745534</v>
      </c>
      <c r="AC47" s="77">
        <v>-1304291</v>
      </c>
      <c r="AD47" s="76">
        <v>104481635</v>
      </c>
      <c r="AE47" s="76">
        <v>73314077</v>
      </c>
      <c r="AF47" s="76">
        <v>71123561</v>
      </c>
      <c r="AG47" s="76">
        <v>108304196</v>
      </c>
    </row>
    <row r="48" spans="1:33" x14ac:dyDescent="0.25">
      <c r="A48" s="72">
        <v>2275</v>
      </c>
      <c r="B48" s="73" t="s">
        <v>2132</v>
      </c>
      <c r="C48" s="73" t="s">
        <v>27</v>
      </c>
      <c r="D48" s="74" t="s">
        <v>2133</v>
      </c>
      <c r="E48" s="75">
        <v>1.7727318000000001E-5</v>
      </c>
      <c r="F48" s="76">
        <v>852838</v>
      </c>
      <c r="G48" s="76">
        <v>-13474</v>
      </c>
      <c r="H48" s="76">
        <v>0</v>
      </c>
      <c r="I48" s="76"/>
      <c r="J48" s="76">
        <v>-1</v>
      </c>
      <c r="K48" s="76">
        <v>34672</v>
      </c>
      <c r="L48" s="76">
        <v>-188947</v>
      </c>
      <c r="M48" s="76">
        <v>1025</v>
      </c>
      <c r="N48" s="76">
        <v>170</v>
      </c>
      <c r="O48" s="76">
        <v>-12388</v>
      </c>
      <c r="P48" s="77">
        <v>673895</v>
      </c>
      <c r="Q48" s="77">
        <v>35285</v>
      </c>
      <c r="R48" s="77">
        <v>41565</v>
      </c>
      <c r="S48" s="77">
        <v>233</v>
      </c>
      <c r="T48" s="77">
        <v>3</v>
      </c>
      <c r="U48" s="78">
        <v>77086</v>
      </c>
      <c r="V48" s="77">
        <v>308409</v>
      </c>
      <c r="W48" s="77">
        <v>185055</v>
      </c>
      <c r="X48" s="77">
        <v>14</v>
      </c>
      <c r="Y48" s="77">
        <v>438207</v>
      </c>
      <c r="Z48" s="78">
        <v>931685</v>
      </c>
      <c r="AA48" s="77">
        <v>34672</v>
      </c>
      <c r="AB48" s="77">
        <v>-115341</v>
      </c>
      <c r="AC48" s="77">
        <v>-80669</v>
      </c>
      <c r="AD48" s="76">
        <v>808673</v>
      </c>
      <c r="AE48" s="76">
        <v>567440</v>
      </c>
      <c r="AF48" s="76">
        <v>550486</v>
      </c>
      <c r="AG48" s="76">
        <v>838259</v>
      </c>
    </row>
    <row r="49" spans="1:33" x14ac:dyDescent="0.25">
      <c r="A49" s="72">
        <v>327</v>
      </c>
      <c r="B49" s="73" t="s">
        <v>70</v>
      </c>
      <c r="C49" s="73" t="s">
        <v>27</v>
      </c>
      <c r="D49" s="74" t="s">
        <v>71</v>
      </c>
      <c r="E49" s="75">
        <v>1.5126241E-5</v>
      </c>
      <c r="F49" s="76">
        <v>659536</v>
      </c>
      <c r="G49" s="76">
        <v>-11497</v>
      </c>
      <c r="H49" s="76">
        <v>0</v>
      </c>
      <c r="I49" s="76"/>
      <c r="J49" s="76">
        <v>-1</v>
      </c>
      <c r="K49" s="76">
        <v>39524</v>
      </c>
      <c r="L49" s="76">
        <v>-161224</v>
      </c>
      <c r="M49" s="76">
        <v>875</v>
      </c>
      <c r="N49" s="76">
        <v>145</v>
      </c>
      <c r="O49" s="76">
        <v>47659</v>
      </c>
      <c r="P49" s="77">
        <v>575017</v>
      </c>
      <c r="Q49" s="77">
        <v>30108</v>
      </c>
      <c r="R49" s="77">
        <v>35467</v>
      </c>
      <c r="S49" s="77">
        <v>199</v>
      </c>
      <c r="T49" s="77">
        <v>70650</v>
      </c>
      <c r="U49" s="78">
        <v>136424</v>
      </c>
      <c r="V49" s="77">
        <v>263157</v>
      </c>
      <c r="W49" s="77">
        <v>157903</v>
      </c>
      <c r="X49" s="77">
        <v>12</v>
      </c>
      <c r="Y49" s="77">
        <v>11091</v>
      </c>
      <c r="Z49" s="78">
        <v>432163</v>
      </c>
      <c r="AA49" s="77">
        <v>39524</v>
      </c>
      <c r="AB49" s="77">
        <v>-40639</v>
      </c>
      <c r="AC49" s="77">
        <v>-1115</v>
      </c>
      <c r="AD49" s="76">
        <v>690019</v>
      </c>
      <c r="AE49" s="76">
        <v>484182</v>
      </c>
      <c r="AF49" s="76">
        <v>469715</v>
      </c>
      <c r="AG49" s="76">
        <v>715264</v>
      </c>
    </row>
    <row r="50" spans="1:33" x14ac:dyDescent="0.25">
      <c r="A50" s="72">
        <v>2154</v>
      </c>
      <c r="B50" s="73" t="s">
        <v>2134</v>
      </c>
      <c r="C50" s="73" t="s">
        <v>27</v>
      </c>
      <c r="D50" s="74" t="s">
        <v>2135</v>
      </c>
      <c r="E50" s="75">
        <v>3.8883266999999997E-5</v>
      </c>
      <c r="F50" s="76">
        <v>1491586</v>
      </c>
      <c r="G50" s="76">
        <v>-29554</v>
      </c>
      <c r="H50" s="76">
        <v>0</v>
      </c>
      <c r="I50" s="76"/>
      <c r="J50" s="76">
        <v>-2</v>
      </c>
      <c r="K50" s="76">
        <v>131320</v>
      </c>
      <c r="L50" s="76">
        <v>-414439</v>
      </c>
      <c r="M50" s="76">
        <v>2248</v>
      </c>
      <c r="N50" s="76">
        <v>373</v>
      </c>
      <c r="O50" s="76">
        <v>296597</v>
      </c>
      <c r="P50" s="77">
        <v>1478129</v>
      </c>
      <c r="Q50" s="77">
        <v>77394</v>
      </c>
      <c r="R50" s="77">
        <v>91170</v>
      </c>
      <c r="S50" s="77">
        <v>510</v>
      </c>
      <c r="T50" s="77">
        <v>470758</v>
      </c>
      <c r="U50" s="78">
        <v>639832</v>
      </c>
      <c r="V50" s="77">
        <v>676467</v>
      </c>
      <c r="W50" s="77">
        <v>405902</v>
      </c>
      <c r="X50" s="77">
        <v>30</v>
      </c>
      <c r="Y50" s="77">
        <v>106112</v>
      </c>
      <c r="Z50" s="78">
        <v>1188511</v>
      </c>
      <c r="AA50" s="77">
        <v>131320</v>
      </c>
      <c r="AB50" s="77">
        <v>-106558</v>
      </c>
      <c r="AC50" s="77">
        <v>24762</v>
      </c>
      <c r="AD50" s="76">
        <v>1773751</v>
      </c>
      <c r="AE50" s="76">
        <v>1244629</v>
      </c>
      <c r="AF50" s="76">
        <v>1207442</v>
      </c>
      <c r="AG50" s="76">
        <v>1838645</v>
      </c>
    </row>
    <row r="51" spans="1:33" x14ac:dyDescent="0.25">
      <c r="A51" s="72">
        <v>328</v>
      </c>
      <c r="B51" s="73" t="s">
        <v>72</v>
      </c>
      <c r="C51" s="73" t="s">
        <v>27</v>
      </c>
      <c r="D51" s="74" t="s">
        <v>73</v>
      </c>
      <c r="E51" s="75">
        <v>9.9839506000000002E-5</v>
      </c>
      <c r="F51" s="76">
        <v>4635481</v>
      </c>
      <c r="G51" s="76">
        <v>-75885</v>
      </c>
      <c r="H51" s="76">
        <v>0</v>
      </c>
      <c r="I51" s="76"/>
      <c r="J51" s="76">
        <v>-6</v>
      </c>
      <c r="K51" s="76">
        <v>219730</v>
      </c>
      <c r="L51" s="76">
        <v>-1064143</v>
      </c>
      <c r="M51" s="76">
        <v>5773</v>
      </c>
      <c r="N51" s="76">
        <v>957</v>
      </c>
      <c r="O51" s="76">
        <v>73443</v>
      </c>
      <c r="P51" s="77">
        <v>3795350</v>
      </c>
      <c r="Q51" s="77">
        <v>198723</v>
      </c>
      <c r="R51" s="77">
        <v>234094</v>
      </c>
      <c r="S51" s="77">
        <v>1311</v>
      </c>
      <c r="T51" s="77">
        <v>413693</v>
      </c>
      <c r="U51" s="78">
        <v>847821</v>
      </c>
      <c r="V51" s="77">
        <v>1736946</v>
      </c>
      <c r="W51" s="77">
        <v>1042223</v>
      </c>
      <c r="X51" s="77">
        <v>77</v>
      </c>
      <c r="Y51" s="77">
        <v>0</v>
      </c>
      <c r="Z51" s="78">
        <v>2779246</v>
      </c>
      <c r="AA51" s="77">
        <v>219730</v>
      </c>
      <c r="AB51" s="77">
        <v>-210511</v>
      </c>
      <c r="AC51" s="77">
        <v>9219</v>
      </c>
      <c r="AD51" s="76">
        <v>4554412</v>
      </c>
      <c r="AE51" s="76">
        <v>3195801</v>
      </c>
      <c r="AF51" s="76">
        <v>3100315</v>
      </c>
      <c r="AG51" s="76">
        <v>4721039</v>
      </c>
    </row>
    <row r="52" spans="1:33" x14ac:dyDescent="0.25">
      <c r="A52" s="72">
        <v>2020</v>
      </c>
      <c r="B52" s="73" t="s">
        <v>74</v>
      </c>
      <c r="C52" s="73" t="s">
        <v>27</v>
      </c>
      <c r="D52" s="74" t="s">
        <v>75</v>
      </c>
      <c r="E52" s="75">
        <v>1.9107454E-5</v>
      </c>
      <c r="F52" s="76">
        <v>900283</v>
      </c>
      <c r="G52" s="76">
        <v>-14523</v>
      </c>
      <c r="H52" s="76">
        <v>0</v>
      </c>
      <c r="I52" s="76"/>
      <c r="J52" s="76">
        <v>-1</v>
      </c>
      <c r="K52" s="76">
        <v>40137</v>
      </c>
      <c r="L52" s="76">
        <v>-203658</v>
      </c>
      <c r="M52" s="76">
        <v>1105</v>
      </c>
      <c r="N52" s="76">
        <v>183</v>
      </c>
      <c r="O52" s="76">
        <v>2835</v>
      </c>
      <c r="P52" s="77">
        <v>726361</v>
      </c>
      <c r="Q52" s="77">
        <v>38032</v>
      </c>
      <c r="R52" s="77">
        <v>44801</v>
      </c>
      <c r="S52" s="77">
        <v>251</v>
      </c>
      <c r="T52" s="77">
        <v>9896</v>
      </c>
      <c r="U52" s="78">
        <v>92980</v>
      </c>
      <c r="V52" s="77">
        <v>332420</v>
      </c>
      <c r="W52" s="77">
        <v>199462</v>
      </c>
      <c r="X52" s="77">
        <v>15</v>
      </c>
      <c r="Y52" s="77">
        <v>2269</v>
      </c>
      <c r="Z52" s="78">
        <v>534166</v>
      </c>
      <c r="AA52" s="77">
        <v>40137</v>
      </c>
      <c r="AB52" s="77">
        <v>-49191</v>
      </c>
      <c r="AC52" s="77">
        <v>-9054</v>
      </c>
      <c r="AD52" s="76">
        <v>871631</v>
      </c>
      <c r="AE52" s="76">
        <v>611618</v>
      </c>
      <c r="AF52" s="76">
        <v>593344</v>
      </c>
      <c r="AG52" s="76">
        <v>903521</v>
      </c>
    </row>
    <row r="53" spans="1:33" x14ac:dyDescent="0.25">
      <c r="A53" s="72">
        <v>329</v>
      </c>
      <c r="B53" s="73" t="s">
        <v>76</v>
      </c>
      <c r="C53" s="73" t="s">
        <v>27</v>
      </c>
      <c r="D53" s="74" t="s">
        <v>77</v>
      </c>
      <c r="E53" s="75">
        <v>6.8234515999999996E-5</v>
      </c>
      <c r="F53" s="76">
        <v>3231117</v>
      </c>
      <c r="G53" s="76">
        <v>-51863</v>
      </c>
      <c r="H53" s="76">
        <v>0</v>
      </c>
      <c r="I53" s="76"/>
      <c r="J53" s="76">
        <v>-4</v>
      </c>
      <c r="K53" s="76">
        <v>140982</v>
      </c>
      <c r="L53" s="76">
        <v>-727280</v>
      </c>
      <c r="M53" s="76">
        <v>3945</v>
      </c>
      <c r="N53" s="76">
        <v>654</v>
      </c>
      <c r="O53" s="76">
        <v>-3649</v>
      </c>
      <c r="P53" s="77">
        <v>2593902</v>
      </c>
      <c r="Q53" s="77">
        <v>135816</v>
      </c>
      <c r="R53" s="77">
        <v>159990</v>
      </c>
      <c r="S53" s="77">
        <v>896</v>
      </c>
      <c r="T53" s="77">
        <v>9</v>
      </c>
      <c r="U53" s="78">
        <v>296711</v>
      </c>
      <c r="V53" s="77">
        <v>1187102</v>
      </c>
      <c r="W53" s="77">
        <v>712299</v>
      </c>
      <c r="X53" s="77">
        <v>53</v>
      </c>
      <c r="Y53" s="77">
        <v>559612</v>
      </c>
      <c r="Z53" s="78">
        <v>2459066</v>
      </c>
      <c r="AA53" s="77">
        <v>140982</v>
      </c>
      <c r="AB53" s="77">
        <v>-265388</v>
      </c>
      <c r="AC53" s="77">
        <v>-124406</v>
      </c>
      <c r="AD53" s="76">
        <v>3112677</v>
      </c>
      <c r="AE53" s="76">
        <v>2184145</v>
      </c>
      <c r="AF53" s="76">
        <v>2118886</v>
      </c>
      <c r="AG53" s="76">
        <v>3226557</v>
      </c>
    </row>
    <row r="54" spans="1:33" x14ac:dyDescent="0.25">
      <c r="A54" s="72">
        <v>330</v>
      </c>
      <c r="B54" s="73" t="s">
        <v>78</v>
      </c>
      <c r="C54" s="73" t="s">
        <v>27</v>
      </c>
      <c r="D54" s="74" t="s">
        <v>79</v>
      </c>
      <c r="E54" s="75">
        <v>3.2524115199999997E-4</v>
      </c>
      <c r="F54" s="76">
        <v>14706912</v>
      </c>
      <c r="G54" s="76">
        <v>-247206</v>
      </c>
      <c r="H54" s="76">
        <v>0</v>
      </c>
      <c r="I54" s="76"/>
      <c r="J54" s="76">
        <v>-20</v>
      </c>
      <c r="K54" s="76">
        <v>773219</v>
      </c>
      <c r="L54" s="76">
        <v>-3466595</v>
      </c>
      <c r="M54" s="76">
        <v>18805</v>
      </c>
      <c r="N54" s="76">
        <v>3119</v>
      </c>
      <c r="O54" s="76">
        <v>575651</v>
      </c>
      <c r="P54" s="77">
        <v>12363885</v>
      </c>
      <c r="Q54" s="77">
        <v>647368</v>
      </c>
      <c r="R54" s="77">
        <v>762595</v>
      </c>
      <c r="S54" s="77">
        <v>4270</v>
      </c>
      <c r="T54" s="77">
        <v>1107175</v>
      </c>
      <c r="U54" s="78">
        <v>2521408</v>
      </c>
      <c r="V54" s="77">
        <v>5658346</v>
      </c>
      <c r="W54" s="77">
        <v>3395187</v>
      </c>
      <c r="X54" s="77">
        <v>252</v>
      </c>
      <c r="Y54" s="77">
        <v>91153</v>
      </c>
      <c r="Z54" s="78">
        <v>9144938</v>
      </c>
      <c r="AA54" s="77">
        <v>773219</v>
      </c>
      <c r="AB54" s="77">
        <v>-819618</v>
      </c>
      <c r="AC54" s="77">
        <v>-46399</v>
      </c>
      <c r="AD54" s="76">
        <v>14836634</v>
      </c>
      <c r="AE54" s="76">
        <v>10410768</v>
      </c>
      <c r="AF54" s="76">
        <v>10099710</v>
      </c>
      <c r="AG54" s="76">
        <v>15379446</v>
      </c>
    </row>
    <row r="55" spans="1:33" x14ac:dyDescent="0.25">
      <c r="A55" s="72">
        <v>331</v>
      </c>
      <c r="B55" s="73" t="s">
        <v>80</v>
      </c>
      <c r="C55" s="73" t="s">
        <v>27</v>
      </c>
      <c r="D55" s="74" t="s">
        <v>81</v>
      </c>
      <c r="E55" s="75">
        <v>5.1491581999999999E-4</v>
      </c>
      <c r="F55" s="76">
        <v>24446706</v>
      </c>
      <c r="G55" s="76">
        <v>-391372</v>
      </c>
      <c r="H55" s="76">
        <v>0</v>
      </c>
      <c r="I55" s="76"/>
      <c r="J55" s="76">
        <v>-32</v>
      </c>
      <c r="K55" s="76">
        <v>1054576</v>
      </c>
      <c r="L55" s="76">
        <v>-5488250</v>
      </c>
      <c r="M55" s="76">
        <v>29772</v>
      </c>
      <c r="N55" s="76">
        <v>4937</v>
      </c>
      <c r="O55" s="76">
        <v>-82061</v>
      </c>
      <c r="P55" s="77">
        <v>19574276</v>
      </c>
      <c r="Q55" s="77">
        <v>1024901</v>
      </c>
      <c r="R55" s="77">
        <v>1207326</v>
      </c>
      <c r="S55" s="77">
        <v>6760</v>
      </c>
      <c r="T55" s="77">
        <v>1044601</v>
      </c>
      <c r="U55" s="78">
        <v>3283588</v>
      </c>
      <c r="V55" s="77">
        <v>8958189</v>
      </c>
      <c r="W55" s="77">
        <v>5375197</v>
      </c>
      <c r="X55" s="77">
        <v>399</v>
      </c>
      <c r="Y55" s="77">
        <v>113443</v>
      </c>
      <c r="Z55" s="78">
        <v>14447228</v>
      </c>
      <c r="AA55" s="77">
        <v>1054576</v>
      </c>
      <c r="AB55" s="77">
        <v>-1173609</v>
      </c>
      <c r="AC55" s="77">
        <v>-119033</v>
      </c>
      <c r="AD55" s="76">
        <v>23489086</v>
      </c>
      <c r="AE55" s="76">
        <v>16482137</v>
      </c>
      <c r="AF55" s="76">
        <v>15989675</v>
      </c>
      <c r="AG55" s="76">
        <v>24348457</v>
      </c>
    </row>
    <row r="56" spans="1:33" x14ac:dyDescent="0.25">
      <c r="A56" s="72">
        <v>332</v>
      </c>
      <c r="B56" s="73" t="s">
        <v>82</v>
      </c>
      <c r="C56" s="73" t="s">
        <v>27</v>
      </c>
      <c r="D56" s="74" t="s">
        <v>83</v>
      </c>
      <c r="E56" s="75">
        <v>2.7316699199999997E-4</v>
      </c>
      <c r="F56" s="76">
        <v>12311843</v>
      </c>
      <c r="G56" s="76">
        <v>-207626</v>
      </c>
      <c r="H56" s="76">
        <v>0</v>
      </c>
      <c r="I56" s="76"/>
      <c r="J56" s="76">
        <v>-17</v>
      </c>
      <c r="K56" s="76">
        <v>655303</v>
      </c>
      <c r="L56" s="76">
        <v>-2911561</v>
      </c>
      <c r="M56" s="76">
        <v>15794</v>
      </c>
      <c r="N56" s="76">
        <v>2619</v>
      </c>
      <c r="O56" s="76">
        <v>517956</v>
      </c>
      <c r="P56" s="77">
        <v>10384311</v>
      </c>
      <c r="Q56" s="77">
        <v>543718</v>
      </c>
      <c r="R56" s="77">
        <v>640496</v>
      </c>
      <c r="S56" s="77">
        <v>3586</v>
      </c>
      <c r="T56" s="77">
        <v>3111460</v>
      </c>
      <c r="U56" s="78">
        <v>4299260</v>
      </c>
      <c r="V56" s="77">
        <v>4752392</v>
      </c>
      <c r="W56" s="77">
        <v>2851585</v>
      </c>
      <c r="X56" s="77">
        <v>212</v>
      </c>
      <c r="Y56" s="77">
        <v>0</v>
      </c>
      <c r="Z56" s="78">
        <v>7604189</v>
      </c>
      <c r="AA56" s="77">
        <v>655303</v>
      </c>
      <c r="AB56" s="77">
        <v>-344767</v>
      </c>
      <c r="AC56" s="77">
        <v>310536</v>
      </c>
      <c r="AD56" s="76">
        <v>12461149</v>
      </c>
      <c r="AE56" s="76">
        <v>8743907</v>
      </c>
      <c r="AF56" s="76">
        <v>8482652</v>
      </c>
      <c r="AG56" s="76">
        <v>12917052</v>
      </c>
    </row>
    <row r="57" spans="1:33" x14ac:dyDescent="0.25">
      <c r="A57" s="72">
        <v>334</v>
      </c>
      <c r="B57" s="73" t="s">
        <v>84</v>
      </c>
      <c r="C57" s="73" t="s">
        <v>27</v>
      </c>
      <c r="D57" s="74" t="s">
        <v>85</v>
      </c>
      <c r="E57" s="75">
        <v>6.2894217999999994E-5</v>
      </c>
      <c r="F57" s="76">
        <v>2644079</v>
      </c>
      <c r="G57" s="76">
        <v>-47804</v>
      </c>
      <c r="H57" s="76">
        <v>0</v>
      </c>
      <c r="I57" s="76"/>
      <c r="J57" s="76">
        <v>-4</v>
      </c>
      <c r="K57" s="76">
        <v>178672</v>
      </c>
      <c r="L57" s="76">
        <v>-670360</v>
      </c>
      <c r="M57" s="76">
        <v>3636</v>
      </c>
      <c r="N57" s="76">
        <v>603</v>
      </c>
      <c r="O57" s="76">
        <v>282071</v>
      </c>
      <c r="P57" s="77">
        <v>2390893</v>
      </c>
      <c r="Q57" s="77">
        <v>125186</v>
      </c>
      <c r="R57" s="77">
        <v>147468</v>
      </c>
      <c r="S57" s="77">
        <v>826</v>
      </c>
      <c r="T57" s="77">
        <v>390375</v>
      </c>
      <c r="U57" s="78">
        <v>663855</v>
      </c>
      <c r="V57" s="77">
        <v>1094195</v>
      </c>
      <c r="W57" s="77">
        <v>656552</v>
      </c>
      <c r="X57" s="77">
        <v>49</v>
      </c>
      <c r="Y57" s="77">
        <v>400081</v>
      </c>
      <c r="Z57" s="78">
        <v>2150877</v>
      </c>
      <c r="AA57" s="77">
        <v>178672</v>
      </c>
      <c r="AB57" s="77">
        <v>-228178</v>
      </c>
      <c r="AC57" s="77">
        <v>-49506</v>
      </c>
      <c r="AD57" s="76">
        <v>2869066</v>
      </c>
      <c r="AE57" s="76">
        <v>2013205</v>
      </c>
      <c r="AF57" s="76">
        <v>1953053</v>
      </c>
      <c r="AG57" s="76">
        <v>2974034</v>
      </c>
    </row>
    <row r="58" spans="1:33" x14ac:dyDescent="0.25">
      <c r="A58" s="72">
        <v>1657</v>
      </c>
      <c r="B58" s="73" t="s">
        <v>86</v>
      </c>
      <c r="C58" s="73" t="s">
        <v>27</v>
      </c>
      <c r="D58" s="74" t="s">
        <v>87</v>
      </c>
      <c r="E58" s="75">
        <v>9.5117571E-5</v>
      </c>
      <c r="F58" s="76">
        <v>3566150</v>
      </c>
      <c r="G58" s="76">
        <v>-72296</v>
      </c>
      <c r="H58" s="76">
        <v>0</v>
      </c>
      <c r="I58" s="76"/>
      <c r="J58" s="76">
        <v>-6</v>
      </c>
      <c r="K58" s="76">
        <v>333286</v>
      </c>
      <c r="L58" s="76">
        <v>-1013814</v>
      </c>
      <c r="M58" s="76">
        <v>5500</v>
      </c>
      <c r="N58" s="76">
        <v>912</v>
      </c>
      <c r="O58" s="76">
        <v>796116</v>
      </c>
      <c r="P58" s="77">
        <v>3615848</v>
      </c>
      <c r="Q58" s="77">
        <v>189324</v>
      </c>
      <c r="R58" s="77">
        <v>223023</v>
      </c>
      <c r="S58" s="77">
        <v>1249</v>
      </c>
      <c r="T58" s="77">
        <v>1152426</v>
      </c>
      <c r="U58" s="78">
        <v>1566022</v>
      </c>
      <c r="V58" s="77">
        <v>1654797</v>
      </c>
      <c r="W58" s="77">
        <v>992931</v>
      </c>
      <c r="X58" s="77">
        <v>74</v>
      </c>
      <c r="Y58" s="77">
        <v>245145</v>
      </c>
      <c r="Z58" s="78">
        <v>2892947</v>
      </c>
      <c r="AA58" s="77">
        <v>333286</v>
      </c>
      <c r="AB58" s="77">
        <v>-281582</v>
      </c>
      <c r="AC58" s="77">
        <v>51704</v>
      </c>
      <c r="AD58" s="76">
        <v>4339010</v>
      </c>
      <c r="AE58" s="76">
        <v>3044655</v>
      </c>
      <c r="AF58" s="76">
        <v>2953685</v>
      </c>
      <c r="AG58" s="76">
        <v>4497757</v>
      </c>
    </row>
    <row r="59" spans="1:33" x14ac:dyDescent="0.25">
      <c r="A59" s="72">
        <v>335</v>
      </c>
      <c r="B59" s="73" t="s">
        <v>88</v>
      </c>
      <c r="C59" s="73" t="s">
        <v>27</v>
      </c>
      <c r="D59" s="74" t="s">
        <v>89</v>
      </c>
      <c r="E59" s="75">
        <v>3.1407639000000001E-5</v>
      </c>
      <c r="F59" s="76">
        <v>1210660</v>
      </c>
      <c r="G59" s="76">
        <v>-23872</v>
      </c>
      <c r="H59" s="76">
        <v>0</v>
      </c>
      <c r="I59" s="76"/>
      <c r="J59" s="76">
        <v>-2</v>
      </c>
      <c r="K59" s="76">
        <v>105220</v>
      </c>
      <c r="L59" s="76">
        <v>-334760</v>
      </c>
      <c r="M59" s="76">
        <v>1816</v>
      </c>
      <c r="N59" s="76">
        <v>301</v>
      </c>
      <c r="O59" s="76">
        <v>234583</v>
      </c>
      <c r="P59" s="77">
        <v>1193946</v>
      </c>
      <c r="Q59" s="77">
        <v>62515</v>
      </c>
      <c r="R59" s="77">
        <v>73642</v>
      </c>
      <c r="S59" s="77">
        <v>412</v>
      </c>
      <c r="T59" s="77">
        <v>324643</v>
      </c>
      <c r="U59" s="78">
        <v>461212</v>
      </c>
      <c r="V59" s="77">
        <v>546411</v>
      </c>
      <c r="W59" s="77">
        <v>327864</v>
      </c>
      <c r="X59" s="77">
        <v>24</v>
      </c>
      <c r="Y59" s="77">
        <v>136702</v>
      </c>
      <c r="Z59" s="78">
        <v>1011001</v>
      </c>
      <c r="AA59" s="77">
        <v>105220</v>
      </c>
      <c r="AB59" s="77">
        <v>-103400</v>
      </c>
      <c r="AC59" s="77">
        <v>1820</v>
      </c>
      <c r="AD59" s="76">
        <v>1432733</v>
      </c>
      <c r="AE59" s="76">
        <v>1005339</v>
      </c>
      <c r="AF59" s="76">
        <v>975301</v>
      </c>
      <c r="AG59" s="76">
        <v>1485151</v>
      </c>
    </row>
    <row r="60" spans="1:33" x14ac:dyDescent="0.25">
      <c r="A60" s="72">
        <v>1674</v>
      </c>
      <c r="B60" s="73" t="s">
        <v>90</v>
      </c>
      <c r="C60" s="73" t="s">
        <v>27</v>
      </c>
      <c r="D60" s="74" t="s">
        <v>91</v>
      </c>
      <c r="E60" s="75">
        <v>1.5477524000000001E-5</v>
      </c>
      <c r="F60" s="76">
        <v>698983</v>
      </c>
      <c r="G60" s="76">
        <v>-11764</v>
      </c>
      <c r="H60" s="76">
        <v>0</v>
      </c>
      <c r="I60" s="76"/>
      <c r="J60" s="76">
        <v>-1</v>
      </c>
      <c r="K60" s="76">
        <v>36926</v>
      </c>
      <c r="L60" s="76">
        <v>-164968</v>
      </c>
      <c r="M60" s="76">
        <v>895</v>
      </c>
      <c r="N60" s="76">
        <v>148</v>
      </c>
      <c r="O60" s="76">
        <v>28152</v>
      </c>
      <c r="P60" s="77">
        <v>588371</v>
      </c>
      <c r="Q60" s="77">
        <v>30807</v>
      </c>
      <c r="R60" s="77">
        <v>36290</v>
      </c>
      <c r="S60" s="77">
        <v>203</v>
      </c>
      <c r="T60" s="77">
        <v>86630</v>
      </c>
      <c r="U60" s="78">
        <v>153930</v>
      </c>
      <c r="V60" s="77">
        <v>269268</v>
      </c>
      <c r="W60" s="77">
        <v>161570</v>
      </c>
      <c r="X60" s="77">
        <v>12</v>
      </c>
      <c r="Y60" s="77">
        <v>51955</v>
      </c>
      <c r="Z60" s="78">
        <v>482805</v>
      </c>
      <c r="AA60" s="77">
        <v>36926</v>
      </c>
      <c r="AB60" s="77">
        <v>-39878</v>
      </c>
      <c r="AC60" s="77">
        <v>-2952</v>
      </c>
      <c r="AD60" s="76">
        <v>706043</v>
      </c>
      <c r="AE60" s="76">
        <v>495426</v>
      </c>
      <c r="AF60" s="76">
        <v>480623</v>
      </c>
      <c r="AG60" s="76">
        <v>731875</v>
      </c>
    </row>
    <row r="61" spans="1:33" x14ac:dyDescent="0.25">
      <c r="A61" s="72">
        <v>1797</v>
      </c>
      <c r="B61" s="73" t="s">
        <v>92</v>
      </c>
      <c r="C61" s="73" t="s">
        <v>27</v>
      </c>
      <c r="D61" s="74" t="s">
        <v>93</v>
      </c>
      <c r="E61" s="75">
        <v>2.8086891999999998E-5</v>
      </c>
      <c r="F61" s="76">
        <v>1361719</v>
      </c>
      <c r="G61" s="76">
        <v>-21348</v>
      </c>
      <c r="H61" s="76">
        <v>0</v>
      </c>
      <c r="I61" s="76"/>
      <c r="J61" s="76">
        <v>-2</v>
      </c>
      <c r="K61" s="76">
        <v>53405</v>
      </c>
      <c r="L61" s="76">
        <v>-299365</v>
      </c>
      <c r="M61" s="76">
        <v>1624</v>
      </c>
      <c r="N61" s="76">
        <v>269</v>
      </c>
      <c r="O61" s="76">
        <v>-28592</v>
      </c>
      <c r="P61" s="77">
        <v>1067710</v>
      </c>
      <c r="Q61" s="77">
        <v>55905</v>
      </c>
      <c r="R61" s="77">
        <v>65855</v>
      </c>
      <c r="S61" s="77">
        <v>369</v>
      </c>
      <c r="T61" s="77">
        <v>196857</v>
      </c>
      <c r="U61" s="78">
        <v>318986</v>
      </c>
      <c r="V61" s="77">
        <v>488639</v>
      </c>
      <c r="W61" s="77">
        <v>293199</v>
      </c>
      <c r="X61" s="77">
        <v>22</v>
      </c>
      <c r="Y61" s="77">
        <v>51181</v>
      </c>
      <c r="Z61" s="78">
        <v>833041</v>
      </c>
      <c r="AA61" s="77">
        <v>53405</v>
      </c>
      <c r="AB61" s="77">
        <v>-47226</v>
      </c>
      <c r="AC61" s="77">
        <v>6179</v>
      </c>
      <c r="AD61" s="76">
        <v>1281249</v>
      </c>
      <c r="AE61" s="76">
        <v>899044</v>
      </c>
      <c r="AF61" s="76">
        <v>872182</v>
      </c>
      <c r="AG61" s="76">
        <v>1328125</v>
      </c>
    </row>
    <row r="62" spans="1:33" x14ac:dyDescent="0.25">
      <c r="A62" s="72">
        <v>1572</v>
      </c>
      <c r="B62" s="73" t="s">
        <v>94</v>
      </c>
      <c r="C62" s="73" t="s">
        <v>27</v>
      </c>
      <c r="D62" s="74" t="s">
        <v>95</v>
      </c>
      <c r="E62" s="75">
        <v>2.5219918300000002E-4</v>
      </c>
      <c r="F62" s="76">
        <v>12526068</v>
      </c>
      <c r="G62" s="76">
        <v>-191689</v>
      </c>
      <c r="H62" s="76">
        <v>0</v>
      </c>
      <c r="I62" s="76"/>
      <c r="J62" s="76">
        <v>-16</v>
      </c>
      <c r="K62" s="76">
        <v>435976</v>
      </c>
      <c r="L62" s="76">
        <v>-2688075</v>
      </c>
      <c r="M62" s="76">
        <v>14582</v>
      </c>
      <c r="N62" s="76">
        <v>2418</v>
      </c>
      <c r="O62" s="76">
        <v>-512034</v>
      </c>
      <c r="P62" s="77">
        <v>9587230</v>
      </c>
      <c r="Q62" s="77">
        <v>501984</v>
      </c>
      <c r="R62" s="77">
        <v>591333</v>
      </c>
      <c r="S62" s="77">
        <v>3311</v>
      </c>
      <c r="T62" s="77">
        <v>32</v>
      </c>
      <c r="U62" s="78">
        <v>1096660</v>
      </c>
      <c r="V62" s="77">
        <v>4387607</v>
      </c>
      <c r="W62" s="77">
        <v>2632703</v>
      </c>
      <c r="X62" s="77">
        <v>196</v>
      </c>
      <c r="Y62" s="77">
        <v>1560161</v>
      </c>
      <c r="Z62" s="78">
        <v>8580667</v>
      </c>
      <c r="AA62" s="77">
        <v>435976</v>
      </c>
      <c r="AB62" s="77">
        <v>-791107</v>
      </c>
      <c r="AC62" s="77">
        <v>-355131</v>
      </c>
      <c r="AD62" s="76">
        <v>11504654</v>
      </c>
      <c r="AE62" s="76">
        <v>8072740</v>
      </c>
      <c r="AF62" s="76">
        <v>7831538</v>
      </c>
      <c r="AG62" s="76">
        <v>11925563</v>
      </c>
    </row>
    <row r="63" spans="1:33" x14ac:dyDescent="0.25">
      <c r="A63" s="72">
        <v>337</v>
      </c>
      <c r="B63" s="73" t="s">
        <v>96</v>
      </c>
      <c r="C63" s="73" t="s">
        <v>27</v>
      </c>
      <c r="D63" s="74" t="s">
        <v>97</v>
      </c>
      <c r="E63" s="75">
        <v>1.3370612900000001E-4</v>
      </c>
      <c r="F63" s="76">
        <v>6481292</v>
      </c>
      <c r="G63" s="76">
        <v>-101626</v>
      </c>
      <c r="H63" s="76">
        <v>0</v>
      </c>
      <c r="I63" s="76"/>
      <c r="J63" s="76">
        <v>-8</v>
      </c>
      <c r="K63" s="76">
        <v>254398</v>
      </c>
      <c r="L63" s="76">
        <v>-1425112</v>
      </c>
      <c r="M63" s="76">
        <v>7731</v>
      </c>
      <c r="N63" s="76">
        <v>1282</v>
      </c>
      <c r="O63" s="76">
        <v>-135183</v>
      </c>
      <c r="P63" s="77">
        <v>5082774</v>
      </c>
      <c r="Q63" s="77">
        <v>266132</v>
      </c>
      <c r="R63" s="77">
        <v>313501</v>
      </c>
      <c r="S63" s="77">
        <v>1755</v>
      </c>
      <c r="T63" s="77">
        <v>15</v>
      </c>
      <c r="U63" s="78">
        <v>581403</v>
      </c>
      <c r="V63" s="77">
        <v>2326137</v>
      </c>
      <c r="W63" s="77">
        <v>1395756</v>
      </c>
      <c r="X63" s="77">
        <v>104</v>
      </c>
      <c r="Y63" s="77">
        <v>335347</v>
      </c>
      <c r="Z63" s="78">
        <v>4057344</v>
      </c>
      <c r="AA63" s="77">
        <v>254398</v>
      </c>
      <c r="AB63" s="77">
        <v>-371227</v>
      </c>
      <c r="AC63" s="77">
        <v>-116829</v>
      </c>
      <c r="AD63" s="76">
        <v>6099317</v>
      </c>
      <c r="AE63" s="76">
        <v>4279851</v>
      </c>
      <c r="AF63" s="76">
        <v>4151975</v>
      </c>
      <c r="AG63" s="76">
        <v>6322466</v>
      </c>
    </row>
    <row r="64" spans="1:33" x14ac:dyDescent="0.25">
      <c r="A64" s="72">
        <v>338</v>
      </c>
      <c r="B64" s="73" t="s">
        <v>98</v>
      </c>
      <c r="C64" s="73" t="s">
        <v>27</v>
      </c>
      <c r="D64" s="74" t="s">
        <v>99</v>
      </c>
      <c r="E64" s="75">
        <v>4.9116536999999998E-5</v>
      </c>
      <c r="F64" s="76">
        <v>2188505</v>
      </c>
      <c r="G64" s="76">
        <v>-37332</v>
      </c>
      <c r="H64" s="76">
        <v>0</v>
      </c>
      <c r="I64" s="76"/>
      <c r="J64" s="76">
        <v>-3</v>
      </c>
      <c r="K64" s="76">
        <v>121505</v>
      </c>
      <c r="L64" s="76">
        <v>-523511</v>
      </c>
      <c r="M64" s="76">
        <v>2840</v>
      </c>
      <c r="N64" s="76">
        <v>471</v>
      </c>
      <c r="O64" s="76">
        <v>114666</v>
      </c>
      <c r="P64" s="77">
        <v>1867141</v>
      </c>
      <c r="Q64" s="77">
        <v>97763</v>
      </c>
      <c r="R64" s="77">
        <v>115164</v>
      </c>
      <c r="S64" s="77">
        <v>645</v>
      </c>
      <c r="T64" s="77">
        <v>465443</v>
      </c>
      <c r="U64" s="78">
        <v>679015</v>
      </c>
      <c r="V64" s="77">
        <v>854499</v>
      </c>
      <c r="W64" s="77">
        <v>512727</v>
      </c>
      <c r="X64" s="77">
        <v>38</v>
      </c>
      <c r="Y64" s="77">
        <v>330757</v>
      </c>
      <c r="Z64" s="78">
        <v>1698021</v>
      </c>
      <c r="AA64" s="77">
        <v>121505</v>
      </c>
      <c r="AB64" s="77">
        <v>-139325</v>
      </c>
      <c r="AC64" s="77">
        <v>-17820</v>
      </c>
      <c r="AD64" s="76">
        <v>2240565</v>
      </c>
      <c r="AE64" s="76">
        <v>1572190</v>
      </c>
      <c r="AF64" s="76">
        <v>1525215</v>
      </c>
      <c r="AG64" s="76">
        <v>2322539</v>
      </c>
    </row>
    <row r="65" spans="1:33" x14ac:dyDescent="0.25">
      <c r="A65" s="72">
        <v>1923</v>
      </c>
      <c r="B65" s="73" t="s">
        <v>100</v>
      </c>
      <c r="C65" s="73" t="s">
        <v>27</v>
      </c>
      <c r="D65" s="74" t="s">
        <v>101</v>
      </c>
      <c r="E65" s="75">
        <v>2.36073034E-4</v>
      </c>
      <c r="F65" s="76">
        <v>9486522</v>
      </c>
      <c r="G65" s="76">
        <v>-179432</v>
      </c>
      <c r="H65" s="76">
        <v>0</v>
      </c>
      <c r="I65" s="76"/>
      <c r="J65" s="76">
        <v>-15</v>
      </c>
      <c r="K65" s="76">
        <v>734504</v>
      </c>
      <c r="L65" s="76">
        <v>-2516194</v>
      </c>
      <c r="M65" s="76">
        <v>13649</v>
      </c>
      <c r="N65" s="76">
        <v>2264</v>
      </c>
      <c r="O65" s="76">
        <v>1432904</v>
      </c>
      <c r="P65" s="77">
        <v>8974202</v>
      </c>
      <c r="Q65" s="77">
        <v>469886</v>
      </c>
      <c r="R65" s="77">
        <v>553522</v>
      </c>
      <c r="S65" s="77">
        <v>3099</v>
      </c>
      <c r="T65" s="77">
        <v>3898362</v>
      </c>
      <c r="U65" s="78">
        <v>4924869</v>
      </c>
      <c r="V65" s="77">
        <v>4107054</v>
      </c>
      <c r="W65" s="77">
        <v>2464362</v>
      </c>
      <c r="X65" s="77">
        <v>183</v>
      </c>
      <c r="Y65" s="77">
        <v>0</v>
      </c>
      <c r="Z65" s="78">
        <v>6571599</v>
      </c>
      <c r="AA65" s="77">
        <v>734504</v>
      </c>
      <c r="AB65" s="77">
        <v>-318057</v>
      </c>
      <c r="AC65" s="77">
        <v>416447</v>
      </c>
      <c r="AD65" s="76">
        <v>10769022</v>
      </c>
      <c r="AE65" s="76">
        <v>7556552</v>
      </c>
      <c r="AF65" s="76">
        <v>7330773</v>
      </c>
      <c r="AG65" s="76">
        <v>11163017</v>
      </c>
    </row>
    <row r="66" spans="1:33" x14ac:dyDescent="0.25">
      <c r="A66" s="72">
        <v>2026</v>
      </c>
      <c r="B66" s="73" t="s">
        <v>2136</v>
      </c>
      <c r="C66" s="73" t="s">
        <v>27</v>
      </c>
      <c r="D66" s="74" t="s">
        <v>2137</v>
      </c>
      <c r="E66" s="75">
        <v>6.4478282999999996E-5</v>
      </c>
      <c r="F66" s="76">
        <v>2289387</v>
      </c>
      <c r="G66" s="76">
        <v>-49008</v>
      </c>
      <c r="H66" s="76">
        <v>0</v>
      </c>
      <c r="I66" s="76"/>
      <c r="J66" s="76">
        <v>-4</v>
      </c>
      <c r="K66" s="76">
        <v>244597</v>
      </c>
      <c r="L66" s="76">
        <v>-687244</v>
      </c>
      <c r="M66" s="76">
        <v>3728</v>
      </c>
      <c r="N66" s="76">
        <v>618</v>
      </c>
      <c r="O66" s="76">
        <v>649037</v>
      </c>
      <c r="P66" s="77">
        <v>2451111</v>
      </c>
      <c r="Q66" s="77">
        <v>128339</v>
      </c>
      <c r="R66" s="77">
        <v>151183</v>
      </c>
      <c r="S66" s="77">
        <v>847</v>
      </c>
      <c r="T66" s="77">
        <v>1412498</v>
      </c>
      <c r="U66" s="78">
        <v>1692867</v>
      </c>
      <c r="V66" s="77">
        <v>1121754</v>
      </c>
      <c r="W66" s="77">
        <v>673088</v>
      </c>
      <c r="X66" s="77">
        <v>50</v>
      </c>
      <c r="Y66" s="77">
        <v>0</v>
      </c>
      <c r="Z66" s="78">
        <v>1794892</v>
      </c>
      <c r="AA66" s="77">
        <v>244597</v>
      </c>
      <c r="AB66" s="77">
        <v>-90734</v>
      </c>
      <c r="AC66" s="77">
        <v>153863</v>
      </c>
      <c r="AD66" s="76">
        <v>2941327</v>
      </c>
      <c r="AE66" s="76">
        <v>2063910</v>
      </c>
      <c r="AF66" s="76">
        <v>2002243</v>
      </c>
      <c r="AG66" s="76">
        <v>3048939</v>
      </c>
    </row>
    <row r="67" spans="1:33" x14ac:dyDescent="0.25">
      <c r="A67" s="72">
        <v>2168</v>
      </c>
      <c r="B67" s="73" t="s">
        <v>2138</v>
      </c>
      <c r="C67" s="73" t="s">
        <v>27</v>
      </c>
      <c r="D67" s="74" t="s">
        <v>2139</v>
      </c>
      <c r="E67" s="75">
        <v>8.5593446999999995E-5</v>
      </c>
      <c r="F67" s="76">
        <v>3944161</v>
      </c>
      <c r="G67" s="76">
        <v>-65057</v>
      </c>
      <c r="H67" s="76">
        <v>0</v>
      </c>
      <c r="I67" s="76"/>
      <c r="J67" s="76">
        <v>-5</v>
      </c>
      <c r="K67" s="76">
        <v>192733</v>
      </c>
      <c r="L67" s="76">
        <v>-912301</v>
      </c>
      <c r="M67" s="76">
        <v>4949</v>
      </c>
      <c r="N67" s="76">
        <v>821</v>
      </c>
      <c r="O67" s="76">
        <v>88492</v>
      </c>
      <c r="P67" s="77">
        <v>3253793</v>
      </c>
      <c r="Q67" s="77">
        <v>170367</v>
      </c>
      <c r="R67" s="77">
        <v>200691</v>
      </c>
      <c r="S67" s="77">
        <v>1124</v>
      </c>
      <c r="T67" s="77">
        <v>122491</v>
      </c>
      <c r="U67" s="78">
        <v>494673</v>
      </c>
      <c r="V67" s="77">
        <v>1489102</v>
      </c>
      <c r="W67" s="77">
        <v>893508</v>
      </c>
      <c r="X67" s="77">
        <v>66</v>
      </c>
      <c r="Y67" s="77">
        <v>209656</v>
      </c>
      <c r="Z67" s="78">
        <v>2592332</v>
      </c>
      <c r="AA67" s="77">
        <v>192733</v>
      </c>
      <c r="AB67" s="77">
        <v>-254504</v>
      </c>
      <c r="AC67" s="77">
        <v>-61771</v>
      </c>
      <c r="AD67" s="76">
        <v>3904545</v>
      </c>
      <c r="AE67" s="76">
        <v>2739793</v>
      </c>
      <c r="AF67" s="76">
        <v>2657932</v>
      </c>
      <c r="AG67" s="76">
        <v>4047396</v>
      </c>
    </row>
    <row r="68" spans="1:33" x14ac:dyDescent="0.25">
      <c r="A68" s="72">
        <v>339</v>
      </c>
      <c r="B68" s="73" t="s">
        <v>102</v>
      </c>
      <c r="C68" s="73" t="s">
        <v>27</v>
      </c>
      <c r="D68" s="74" t="s">
        <v>103</v>
      </c>
      <c r="E68" s="75">
        <v>4.7242485750000002E-3</v>
      </c>
      <c r="F68" s="76">
        <v>231749147</v>
      </c>
      <c r="G68" s="76">
        <v>-3590224</v>
      </c>
      <c r="H68" s="76">
        <v>-535</v>
      </c>
      <c r="I68" s="76"/>
      <c r="J68" s="76">
        <v>-295</v>
      </c>
      <c r="K68" s="76">
        <v>8588439</v>
      </c>
      <c r="L68" s="76">
        <v>-50353586</v>
      </c>
      <c r="M68" s="76">
        <v>273148</v>
      </c>
      <c r="N68" s="76">
        <v>45299</v>
      </c>
      <c r="O68" s="76">
        <v>-7121371</v>
      </c>
      <c r="P68" s="77">
        <v>179590022</v>
      </c>
      <c r="Q68" s="77">
        <v>9403263</v>
      </c>
      <c r="R68" s="77">
        <v>11076970</v>
      </c>
      <c r="S68" s="77">
        <v>62025</v>
      </c>
      <c r="T68" s="77">
        <v>606</v>
      </c>
      <c r="U68" s="78">
        <v>20542864</v>
      </c>
      <c r="V68" s="77">
        <v>82189577</v>
      </c>
      <c r="W68" s="77">
        <v>49316348</v>
      </c>
      <c r="X68" s="77">
        <v>3665</v>
      </c>
      <c r="Y68" s="77">
        <v>14733427</v>
      </c>
      <c r="Z68" s="78">
        <v>146243017</v>
      </c>
      <c r="AA68" s="77">
        <v>8588439</v>
      </c>
      <c r="AB68" s="77">
        <v>-13059429</v>
      </c>
      <c r="AC68" s="77">
        <v>-4470990</v>
      </c>
      <c r="AD68" s="76">
        <v>215507616</v>
      </c>
      <c r="AE68" s="76">
        <v>151220279</v>
      </c>
      <c r="AF68" s="76">
        <v>146702039</v>
      </c>
      <c r="AG68" s="76">
        <v>223392168</v>
      </c>
    </row>
    <row r="69" spans="1:33" x14ac:dyDescent="0.25">
      <c r="A69" s="72">
        <v>340</v>
      </c>
      <c r="B69" s="73" t="s">
        <v>104</v>
      </c>
      <c r="C69" s="73" t="s">
        <v>27</v>
      </c>
      <c r="D69" s="74" t="s">
        <v>105</v>
      </c>
      <c r="E69" s="75">
        <v>8.1414883999999995E-5</v>
      </c>
      <c r="F69" s="76">
        <v>3735666</v>
      </c>
      <c r="G69" s="76">
        <v>-61881</v>
      </c>
      <c r="H69" s="76">
        <v>0</v>
      </c>
      <c r="I69" s="76"/>
      <c r="J69" s="76">
        <v>-5</v>
      </c>
      <c r="K69" s="76">
        <v>185651</v>
      </c>
      <c r="L69" s="76">
        <v>-867764</v>
      </c>
      <c r="M69" s="76">
        <v>4707</v>
      </c>
      <c r="N69" s="76">
        <v>781</v>
      </c>
      <c r="O69" s="76">
        <v>97792</v>
      </c>
      <c r="P69" s="77">
        <v>3094947</v>
      </c>
      <c r="Q69" s="77">
        <v>162050</v>
      </c>
      <c r="R69" s="77">
        <v>190894</v>
      </c>
      <c r="S69" s="77">
        <v>1069</v>
      </c>
      <c r="T69" s="77">
        <v>193388</v>
      </c>
      <c r="U69" s="78">
        <v>547401</v>
      </c>
      <c r="V69" s="77">
        <v>1416406</v>
      </c>
      <c r="W69" s="77">
        <v>849889</v>
      </c>
      <c r="X69" s="77">
        <v>63</v>
      </c>
      <c r="Y69" s="77">
        <v>111723</v>
      </c>
      <c r="Z69" s="78">
        <v>2378081</v>
      </c>
      <c r="AA69" s="77">
        <v>185651</v>
      </c>
      <c r="AB69" s="77">
        <v>-222688</v>
      </c>
      <c r="AC69" s="77">
        <v>-37037</v>
      </c>
      <c r="AD69" s="76">
        <v>3713930</v>
      </c>
      <c r="AE69" s="76">
        <v>2606040</v>
      </c>
      <c r="AF69" s="76">
        <v>2528176</v>
      </c>
      <c r="AG69" s="76">
        <v>3849807</v>
      </c>
    </row>
    <row r="70" spans="1:33" x14ac:dyDescent="0.25">
      <c r="A70" s="72">
        <v>2313</v>
      </c>
      <c r="B70" s="73" t="s">
        <v>2140</v>
      </c>
      <c r="C70" s="73" t="s">
        <v>27</v>
      </c>
      <c r="D70" s="74" t="s">
        <v>2141</v>
      </c>
      <c r="E70" s="75">
        <v>7.0235647999999993E-5</v>
      </c>
      <c r="F70" s="76">
        <v>2622086</v>
      </c>
      <c r="G70" s="76">
        <v>-53384</v>
      </c>
      <c r="H70" s="76">
        <v>0</v>
      </c>
      <c r="I70" s="76"/>
      <c r="J70" s="76">
        <v>-4</v>
      </c>
      <c r="K70" s="76">
        <v>247734</v>
      </c>
      <c r="L70" s="76">
        <v>-748609</v>
      </c>
      <c r="M70" s="76">
        <v>4061</v>
      </c>
      <c r="N70" s="76">
        <v>673</v>
      </c>
      <c r="O70" s="76">
        <v>597417</v>
      </c>
      <c r="P70" s="77">
        <v>2669974</v>
      </c>
      <c r="Q70" s="77">
        <v>139799</v>
      </c>
      <c r="R70" s="77">
        <v>164682</v>
      </c>
      <c r="S70" s="77">
        <v>922</v>
      </c>
      <c r="T70" s="77">
        <v>953558</v>
      </c>
      <c r="U70" s="78">
        <v>1258961</v>
      </c>
      <c r="V70" s="77">
        <v>1221917</v>
      </c>
      <c r="W70" s="77">
        <v>733189</v>
      </c>
      <c r="X70" s="77">
        <v>54</v>
      </c>
      <c r="Y70" s="77">
        <v>147108</v>
      </c>
      <c r="Z70" s="78">
        <v>2102268</v>
      </c>
      <c r="AA70" s="77">
        <v>247734</v>
      </c>
      <c r="AB70" s="77">
        <v>-189603</v>
      </c>
      <c r="AC70" s="77">
        <v>58131</v>
      </c>
      <c r="AD70" s="76">
        <v>3203963</v>
      </c>
      <c r="AE70" s="76">
        <v>2248200</v>
      </c>
      <c r="AF70" s="76">
        <v>2181027</v>
      </c>
      <c r="AG70" s="76">
        <v>3321183</v>
      </c>
    </row>
    <row r="71" spans="1:33" x14ac:dyDescent="0.25">
      <c r="A71" s="72">
        <v>342</v>
      </c>
      <c r="B71" s="73" t="s">
        <v>106</v>
      </c>
      <c r="C71" s="73" t="s">
        <v>27</v>
      </c>
      <c r="D71" s="74" t="s">
        <v>107</v>
      </c>
      <c r="E71" s="75">
        <v>2.2784747000000001E-5</v>
      </c>
      <c r="F71" s="76">
        <v>761351</v>
      </c>
      <c r="G71" s="76">
        <v>-17318</v>
      </c>
      <c r="H71" s="76">
        <v>0</v>
      </c>
      <c r="I71" s="76"/>
      <c r="J71" s="76">
        <v>-1</v>
      </c>
      <c r="K71" s="76">
        <v>93381</v>
      </c>
      <c r="L71" s="76">
        <v>-242852</v>
      </c>
      <c r="M71" s="76">
        <v>1317</v>
      </c>
      <c r="N71" s="76">
        <v>218</v>
      </c>
      <c r="O71" s="76">
        <v>270055</v>
      </c>
      <c r="P71" s="77">
        <v>866151</v>
      </c>
      <c r="Q71" s="77">
        <v>45351</v>
      </c>
      <c r="R71" s="77">
        <v>53424</v>
      </c>
      <c r="S71" s="77">
        <v>299</v>
      </c>
      <c r="T71" s="77">
        <v>373730</v>
      </c>
      <c r="U71" s="78">
        <v>472804</v>
      </c>
      <c r="V71" s="77">
        <v>396395</v>
      </c>
      <c r="W71" s="77">
        <v>237850</v>
      </c>
      <c r="X71" s="77">
        <v>18</v>
      </c>
      <c r="Y71" s="77">
        <v>129226</v>
      </c>
      <c r="Z71" s="78">
        <v>763489</v>
      </c>
      <c r="AA71" s="77">
        <v>93381</v>
      </c>
      <c r="AB71" s="77">
        <v>-78305</v>
      </c>
      <c r="AC71" s="77">
        <v>15076</v>
      </c>
      <c r="AD71" s="76">
        <v>1039379</v>
      </c>
      <c r="AE71" s="76">
        <v>729326</v>
      </c>
      <c r="AF71" s="76">
        <v>707534</v>
      </c>
      <c r="AG71" s="76">
        <v>1077406</v>
      </c>
    </row>
    <row r="72" spans="1:33" x14ac:dyDescent="0.25">
      <c r="A72" s="72">
        <v>343</v>
      </c>
      <c r="B72" s="73" t="s">
        <v>108</v>
      </c>
      <c r="C72" s="73" t="s">
        <v>27</v>
      </c>
      <c r="D72" s="74" t="s">
        <v>109</v>
      </c>
      <c r="E72" s="75">
        <v>2.1764578000000001E-4</v>
      </c>
      <c r="F72" s="76">
        <v>10226018</v>
      </c>
      <c r="G72" s="76">
        <v>-165426</v>
      </c>
      <c r="H72" s="76">
        <v>0</v>
      </c>
      <c r="I72" s="76"/>
      <c r="J72" s="76">
        <v>-14</v>
      </c>
      <c r="K72" s="76">
        <v>461376</v>
      </c>
      <c r="L72" s="76">
        <v>-2319786</v>
      </c>
      <c r="M72" s="76">
        <v>12584</v>
      </c>
      <c r="N72" s="76">
        <v>2087</v>
      </c>
      <c r="O72" s="76">
        <v>56860</v>
      </c>
      <c r="P72" s="77">
        <v>8273699</v>
      </c>
      <c r="Q72" s="77">
        <v>433208</v>
      </c>
      <c r="R72" s="77">
        <v>510315</v>
      </c>
      <c r="S72" s="77">
        <v>2857</v>
      </c>
      <c r="T72" s="77">
        <v>780907</v>
      </c>
      <c r="U72" s="78">
        <v>1727287</v>
      </c>
      <c r="V72" s="77">
        <v>3786468</v>
      </c>
      <c r="W72" s="77">
        <v>2272000</v>
      </c>
      <c r="X72" s="77">
        <v>169</v>
      </c>
      <c r="Y72" s="77">
        <v>0</v>
      </c>
      <c r="Z72" s="78">
        <v>6058637</v>
      </c>
      <c r="AA72" s="77">
        <v>461376</v>
      </c>
      <c r="AB72" s="77">
        <v>-465934</v>
      </c>
      <c r="AC72" s="77">
        <v>-4558</v>
      </c>
      <c r="AD72" s="76">
        <v>9928420</v>
      </c>
      <c r="AE72" s="76">
        <v>6966707</v>
      </c>
      <c r="AF72" s="76">
        <v>6758552</v>
      </c>
      <c r="AG72" s="76">
        <v>10291661</v>
      </c>
    </row>
    <row r="73" spans="1:33" x14ac:dyDescent="0.25">
      <c r="A73" s="72">
        <v>344</v>
      </c>
      <c r="B73" s="73" t="s">
        <v>110</v>
      </c>
      <c r="C73" s="73" t="s">
        <v>27</v>
      </c>
      <c r="D73" s="74" t="s">
        <v>111</v>
      </c>
      <c r="E73" s="75">
        <v>1.60604972E-4</v>
      </c>
      <c r="F73" s="76">
        <v>7873394</v>
      </c>
      <c r="G73" s="76">
        <v>-122071</v>
      </c>
      <c r="H73" s="76">
        <v>0</v>
      </c>
      <c r="I73" s="76"/>
      <c r="J73" s="76">
        <v>-10</v>
      </c>
      <c r="K73" s="76">
        <v>292717</v>
      </c>
      <c r="L73" s="76">
        <v>-1711814</v>
      </c>
      <c r="M73" s="76">
        <v>9286</v>
      </c>
      <c r="N73" s="76">
        <v>1540</v>
      </c>
      <c r="O73" s="76">
        <v>-237722</v>
      </c>
      <c r="P73" s="77">
        <v>6105320</v>
      </c>
      <c r="Q73" s="77">
        <v>319672</v>
      </c>
      <c r="R73" s="77">
        <v>376571</v>
      </c>
      <c r="S73" s="77">
        <v>2109</v>
      </c>
      <c r="T73" s="77">
        <v>1097627</v>
      </c>
      <c r="U73" s="78">
        <v>1795979</v>
      </c>
      <c r="V73" s="77">
        <v>2794107</v>
      </c>
      <c r="W73" s="77">
        <v>1676552</v>
      </c>
      <c r="X73" s="77">
        <v>125</v>
      </c>
      <c r="Y73" s="77">
        <v>1269338</v>
      </c>
      <c r="Z73" s="78">
        <v>5740122</v>
      </c>
      <c r="AA73" s="77">
        <v>292717</v>
      </c>
      <c r="AB73" s="77">
        <v>-418761</v>
      </c>
      <c r="AC73" s="77">
        <v>-126044</v>
      </c>
      <c r="AD73" s="76">
        <v>7326370</v>
      </c>
      <c r="AE73" s="76">
        <v>5140866</v>
      </c>
      <c r="AF73" s="76">
        <v>4987264</v>
      </c>
      <c r="AG73" s="76">
        <v>7594413</v>
      </c>
    </row>
    <row r="74" spans="1:33" x14ac:dyDescent="0.25">
      <c r="A74" s="72">
        <v>345</v>
      </c>
      <c r="B74" s="73" t="s">
        <v>112</v>
      </c>
      <c r="C74" s="73" t="s">
        <v>27</v>
      </c>
      <c r="D74" s="74" t="s">
        <v>113</v>
      </c>
      <c r="E74" s="75">
        <v>1.5414109200000001E-4</v>
      </c>
      <c r="F74" s="76">
        <v>7337662</v>
      </c>
      <c r="G74" s="76">
        <v>-117158</v>
      </c>
      <c r="H74" s="76">
        <v>0</v>
      </c>
      <c r="I74" s="76"/>
      <c r="J74" s="76">
        <v>-10</v>
      </c>
      <c r="K74" s="76">
        <v>312847</v>
      </c>
      <c r="L74" s="76">
        <v>-1642919</v>
      </c>
      <c r="M74" s="76">
        <v>8912</v>
      </c>
      <c r="N74" s="76">
        <v>1478</v>
      </c>
      <c r="O74" s="76">
        <v>-41213</v>
      </c>
      <c r="P74" s="77">
        <v>5859599</v>
      </c>
      <c r="Q74" s="77">
        <v>306806</v>
      </c>
      <c r="R74" s="77">
        <v>361415</v>
      </c>
      <c r="S74" s="77">
        <v>2024</v>
      </c>
      <c r="T74" s="77">
        <v>545308</v>
      </c>
      <c r="U74" s="78">
        <v>1215553</v>
      </c>
      <c r="V74" s="77">
        <v>2681652</v>
      </c>
      <c r="W74" s="77">
        <v>1609076</v>
      </c>
      <c r="X74" s="77">
        <v>120</v>
      </c>
      <c r="Y74" s="77">
        <v>56999</v>
      </c>
      <c r="Z74" s="78">
        <v>4347847</v>
      </c>
      <c r="AA74" s="77">
        <v>312847</v>
      </c>
      <c r="AB74" s="77">
        <v>-315494</v>
      </c>
      <c r="AC74" s="77">
        <v>-2647</v>
      </c>
      <c r="AD74" s="76">
        <v>7031505</v>
      </c>
      <c r="AE74" s="76">
        <v>4933961</v>
      </c>
      <c r="AF74" s="76">
        <v>4786542</v>
      </c>
      <c r="AG74" s="76">
        <v>7288760</v>
      </c>
    </row>
    <row r="75" spans="1:33" x14ac:dyDescent="0.25">
      <c r="A75" s="72">
        <v>2319</v>
      </c>
      <c r="B75" s="73" t="s">
        <v>2142</v>
      </c>
      <c r="C75" s="73" t="s">
        <v>27</v>
      </c>
      <c r="D75" s="74" t="s">
        <v>2143</v>
      </c>
      <c r="E75" s="75">
        <v>1.5250966300000001E-4</v>
      </c>
      <c r="F75" s="76">
        <v>6263865</v>
      </c>
      <c r="G75" s="76">
        <v>-115918</v>
      </c>
      <c r="H75" s="76">
        <v>0</v>
      </c>
      <c r="I75" s="76"/>
      <c r="J75" s="76">
        <v>-10</v>
      </c>
      <c r="K75" s="76">
        <v>454777</v>
      </c>
      <c r="L75" s="76">
        <v>-1625530</v>
      </c>
      <c r="M75" s="76">
        <v>8818</v>
      </c>
      <c r="N75" s="76">
        <v>1462</v>
      </c>
      <c r="O75" s="76">
        <v>810117</v>
      </c>
      <c r="P75" s="77">
        <v>5797581</v>
      </c>
      <c r="Q75" s="77">
        <v>303559</v>
      </c>
      <c r="R75" s="77">
        <v>357590</v>
      </c>
      <c r="S75" s="77">
        <v>2002</v>
      </c>
      <c r="T75" s="77">
        <v>4609063</v>
      </c>
      <c r="U75" s="78">
        <v>5272214</v>
      </c>
      <c r="V75" s="77">
        <v>2653270</v>
      </c>
      <c r="W75" s="77">
        <v>1592046</v>
      </c>
      <c r="X75" s="77">
        <v>118</v>
      </c>
      <c r="Y75" s="77">
        <v>0</v>
      </c>
      <c r="Z75" s="78">
        <v>4245434</v>
      </c>
      <c r="AA75" s="77">
        <v>454777</v>
      </c>
      <c r="AB75" s="77">
        <v>126301</v>
      </c>
      <c r="AC75" s="77">
        <v>581078</v>
      </c>
      <c r="AD75" s="76">
        <v>6957084</v>
      </c>
      <c r="AE75" s="76">
        <v>4881740</v>
      </c>
      <c r="AF75" s="76">
        <v>4735881</v>
      </c>
      <c r="AG75" s="76">
        <v>7211615</v>
      </c>
    </row>
    <row r="76" spans="1:33" x14ac:dyDescent="0.25">
      <c r="A76" s="72">
        <v>2258</v>
      </c>
      <c r="B76" s="73" t="s">
        <v>2144</v>
      </c>
      <c r="C76" s="73" t="s">
        <v>27</v>
      </c>
      <c r="D76" s="74" t="s">
        <v>2145</v>
      </c>
      <c r="E76" s="75">
        <v>2.8314502E-5</v>
      </c>
      <c r="F76" s="76">
        <v>1526303</v>
      </c>
      <c r="G76" s="76">
        <v>-21521</v>
      </c>
      <c r="H76" s="76">
        <v>0</v>
      </c>
      <c r="I76" s="76"/>
      <c r="J76" s="76">
        <v>-2</v>
      </c>
      <c r="K76" s="76">
        <v>31450</v>
      </c>
      <c r="L76" s="76">
        <v>-301791</v>
      </c>
      <c r="M76" s="76">
        <v>1637</v>
      </c>
      <c r="N76" s="76">
        <v>271</v>
      </c>
      <c r="O76" s="76">
        <v>-159985</v>
      </c>
      <c r="P76" s="77">
        <v>1076362</v>
      </c>
      <c r="Q76" s="77">
        <v>56358</v>
      </c>
      <c r="R76" s="77">
        <v>66389</v>
      </c>
      <c r="S76" s="77">
        <v>372</v>
      </c>
      <c r="T76" s="77">
        <v>42993</v>
      </c>
      <c r="U76" s="78">
        <v>166112</v>
      </c>
      <c r="V76" s="77">
        <v>492598</v>
      </c>
      <c r="W76" s="77">
        <v>295575</v>
      </c>
      <c r="X76" s="77">
        <v>22</v>
      </c>
      <c r="Y76" s="77">
        <v>246704</v>
      </c>
      <c r="Z76" s="78">
        <v>1034899</v>
      </c>
      <c r="AA76" s="77">
        <v>31450</v>
      </c>
      <c r="AB76" s="77">
        <v>-70359</v>
      </c>
      <c r="AC76" s="77">
        <v>-38909</v>
      </c>
      <c r="AD76" s="76">
        <v>1291632</v>
      </c>
      <c r="AE76" s="76">
        <v>906330</v>
      </c>
      <c r="AF76" s="76">
        <v>879250</v>
      </c>
      <c r="AG76" s="76">
        <v>1338888</v>
      </c>
    </row>
    <row r="77" spans="1:33" x14ac:dyDescent="0.25">
      <c r="A77" s="72">
        <v>346</v>
      </c>
      <c r="B77" s="73" t="s">
        <v>114</v>
      </c>
      <c r="C77" s="73" t="s">
        <v>27</v>
      </c>
      <c r="D77" s="74" t="s">
        <v>115</v>
      </c>
      <c r="E77" s="75">
        <v>6.7485861529999998E-3</v>
      </c>
      <c r="F77" s="76">
        <v>302775488</v>
      </c>
      <c r="G77" s="76">
        <v>-4329598</v>
      </c>
      <c r="H77" s="76">
        <v>-799799</v>
      </c>
      <c r="I77" s="76"/>
      <c r="J77" s="76">
        <v>-421</v>
      </c>
      <c r="K77" s="76">
        <v>16391711</v>
      </c>
      <c r="L77" s="76">
        <v>-71930067</v>
      </c>
      <c r="M77" s="76">
        <v>390192</v>
      </c>
      <c r="N77" s="76">
        <v>64709</v>
      </c>
      <c r="O77" s="76">
        <v>13982021</v>
      </c>
      <c r="P77" s="77">
        <v>256544236</v>
      </c>
      <c r="Q77" s="77">
        <v>13432555</v>
      </c>
      <c r="R77" s="77">
        <v>15823445</v>
      </c>
      <c r="S77" s="77">
        <v>88602</v>
      </c>
      <c r="T77" s="77">
        <v>19351785</v>
      </c>
      <c r="U77" s="78">
        <v>48696387</v>
      </c>
      <c r="V77" s="77">
        <v>117407760</v>
      </c>
      <c r="W77" s="77">
        <v>70448373</v>
      </c>
      <c r="X77" s="77">
        <v>5235</v>
      </c>
      <c r="Y77" s="77">
        <v>14899547</v>
      </c>
      <c r="Z77" s="78">
        <v>202760915</v>
      </c>
      <c r="AA77" s="77">
        <v>16391711</v>
      </c>
      <c r="AB77" s="77">
        <v>-19989551</v>
      </c>
      <c r="AC77" s="77">
        <v>-3597840</v>
      </c>
      <c r="AD77" s="76">
        <v>307852496</v>
      </c>
      <c r="AE77" s="76">
        <v>216018074</v>
      </c>
      <c r="AF77" s="76">
        <v>209563772</v>
      </c>
      <c r="AG77" s="76">
        <v>319115573</v>
      </c>
    </row>
    <row r="78" spans="1:33" x14ac:dyDescent="0.25">
      <c r="A78" s="72">
        <v>347</v>
      </c>
      <c r="B78" s="73" t="s">
        <v>116</v>
      </c>
      <c r="C78" s="73" t="s">
        <v>27</v>
      </c>
      <c r="D78" s="74" t="s">
        <v>117</v>
      </c>
      <c r="E78" s="75">
        <v>1.5289383999999999E-5</v>
      </c>
      <c r="F78" s="76">
        <v>623286</v>
      </c>
      <c r="G78" s="76">
        <v>-11621</v>
      </c>
      <c r="H78" s="76">
        <v>0</v>
      </c>
      <c r="I78" s="76"/>
      <c r="J78" s="76">
        <v>-1</v>
      </c>
      <c r="K78" s="76">
        <v>46274</v>
      </c>
      <c r="L78" s="76">
        <v>-162962</v>
      </c>
      <c r="M78" s="76">
        <v>884</v>
      </c>
      <c r="N78" s="76">
        <v>147</v>
      </c>
      <c r="O78" s="76">
        <v>85212</v>
      </c>
      <c r="P78" s="77">
        <v>581219</v>
      </c>
      <c r="Q78" s="77">
        <v>30432</v>
      </c>
      <c r="R78" s="77">
        <v>35849</v>
      </c>
      <c r="S78" s="77">
        <v>201</v>
      </c>
      <c r="T78" s="77">
        <v>117926</v>
      </c>
      <c r="U78" s="78">
        <v>184408</v>
      </c>
      <c r="V78" s="77">
        <v>265995</v>
      </c>
      <c r="W78" s="77">
        <v>159606</v>
      </c>
      <c r="X78" s="77">
        <v>12</v>
      </c>
      <c r="Y78" s="77">
        <v>193481</v>
      </c>
      <c r="Z78" s="78">
        <v>619094</v>
      </c>
      <c r="AA78" s="77">
        <v>46274</v>
      </c>
      <c r="AB78" s="77">
        <v>-68246</v>
      </c>
      <c r="AC78" s="77">
        <v>-21972</v>
      </c>
      <c r="AD78" s="76">
        <v>697461</v>
      </c>
      <c r="AE78" s="76">
        <v>489404</v>
      </c>
      <c r="AF78" s="76">
        <v>474781</v>
      </c>
      <c r="AG78" s="76">
        <v>722978</v>
      </c>
    </row>
    <row r="79" spans="1:33" x14ac:dyDescent="0.25">
      <c r="A79" s="72">
        <v>348</v>
      </c>
      <c r="B79" s="73" t="s">
        <v>118</v>
      </c>
      <c r="C79" s="73" t="s">
        <v>27</v>
      </c>
      <c r="D79" s="74" t="s">
        <v>119</v>
      </c>
      <c r="E79" s="75">
        <v>3.5566467000000002E-5</v>
      </c>
      <c r="F79" s="76">
        <v>1946159</v>
      </c>
      <c r="G79" s="76">
        <v>-27033</v>
      </c>
      <c r="H79" s="76">
        <v>0</v>
      </c>
      <c r="I79" s="76"/>
      <c r="J79" s="76">
        <v>-2</v>
      </c>
      <c r="K79" s="76">
        <v>35283</v>
      </c>
      <c r="L79" s="76">
        <v>-379087</v>
      </c>
      <c r="M79" s="76">
        <v>2056</v>
      </c>
      <c r="N79" s="76">
        <v>341</v>
      </c>
      <c r="O79" s="76">
        <v>-225675</v>
      </c>
      <c r="P79" s="77">
        <v>1352042</v>
      </c>
      <c r="Q79" s="77">
        <v>70792</v>
      </c>
      <c r="R79" s="77">
        <v>83393</v>
      </c>
      <c r="S79" s="77">
        <v>467</v>
      </c>
      <c r="T79" s="77">
        <v>700052</v>
      </c>
      <c r="U79" s="78">
        <v>854704</v>
      </c>
      <c r="V79" s="77">
        <v>618764</v>
      </c>
      <c r="W79" s="77">
        <v>371278</v>
      </c>
      <c r="X79" s="77">
        <v>28</v>
      </c>
      <c r="Y79" s="77">
        <v>352390</v>
      </c>
      <c r="Z79" s="78">
        <v>1342460</v>
      </c>
      <c r="AA79" s="77">
        <v>35283</v>
      </c>
      <c r="AB79" s="77">
        <v>17424</v>
      </c>
      <c r="AC79" s="77">
        <v>52707</v>
      </c>
      <c r="AD79" s="76">
        <v>1622447</v>
      </c>
      <c r="AE79" s="76">
        <v>1138461</v>
      </c>
      <c r="AF79" s="76">
        <v>1104445</v>
      </c>
      <c r="AG79" s="76">
        <v>1681806</v>
      </c>
    </row>
    <row r="80" spans="1:33" x14ac:dyDescent="0.25">
      <c r="A80" s="72">
        <v>349</v>
      </c>
      <c r="B80" s="73" t="s">
        <v>120</v>
      </c>
      <c r="C80" s="73" t="s">
        <v>27</v>
      </c>
      <c r="D80" s="74" t="s">
        <v>121</v>
      </c>
      <c r="E80" s="75">
        <v>2.8461856999999998E-5</v>
      </c>
      <c r="F80" s="76">
        <v>1249173</v>
      </c>
      <c r="G80" s="76">
        <v>-21633</v>
      </c>
      <c r="H80" s="76">
        <v>0</v>
      </c>
      <c r="I80" s="76"/>
      <c r="J80" s="76">
        <v>-2</v>
      </c>
      <c r="K80" s="76">
        <v>73178</v>
      </c>
      <c r="L80" s="76">
        <v>-303362</v>
      </c>
      <c r="M80" s="76">
        <v>1646</v>
      </c>
      <c r="N80" s="76">
        <v>273</v>
      </c>
      <c r="O80" s="76">
        <v>82691</v>
      </c>
      <c r="P80" s="77">
        <v>1081964</v>
      </c>
      <c r="Q80" s="77">
        <v>56651</v>
      </c>
      <c r="R80" s="77">
        <v>66735</v>
      </c>
      <c r="S80" s="77">
        <v>374</v>
      </c>
      <c r="T80" s="77">
        <v>311760</v>
      </c>
      <c r="U80" s="78">
        <v>435520</v>
      </c>
      <c r="V80" s="77">
        <v>495162</v>
      </c>
      <c r="W80" s="77">
        <v>297113</v>
      </c>
      <c r="X80" s="77">
        <v>22</v>
      </c>
      <c r="Y80" s="77">
        <v>214216</v>
      </c>
      <c r="Z80" s="78">
        <v>1006513</v>
      </c>
      <c r="AA80" s="77">
        <v>73178</v>
      </c>
      <c r="AB80" s="77">
        <v>-72043</v>
      </c>
      <c r="AC80" s="77">
        <v>1135</v>
      </c>
      <c r="AD80" s="76">
        <v>1298354</v>
      </c>
      <c r="AE80" s="76">
        <v>911046</v>
      </c>
      <c r="AF80" s="76">
        <v>883826</v>
      </c>
      <c r="AG80" s="76">
        <v>1345856</v>
      </c>
    </row>
    <row r="81" spans="1:33" x14ac:dyDescent="0.25">
      <c r="A81" s="72">
        <v>350</v>
      </c>
      <c r="B81" s="73" t="s">
        <v>122</v>
      </c>
      <c r="C81" s="73" t="s">
        <v>27</v>
      </c>
      <c r="D81" s="74" t="s">
        <v>123</v>
      </c>
      <c r="E81" s="75">
        <v>2.0632314000000001E-5</v>
      </c>
      <c r="F81" s="76">
        <v>969650</v>
      </c>
      <c r="G81" s="76">
        <v>-15682</v>
      </c>
      <c r="H81" s="76">
        <v>0</v>
      </c>
      <c r="I81" s="76"/>
      <c r="J81" s="76">
        <v>-1</v>
      </c>
      <c r="K81" s="76">
        <v>43704</v>
      </c>
      <c r="L81" s="76">
        <v>-219910</v>
      </c>
      <c r="M81" s="76">
        <v>1193</v>
      </c>
      <c r="N81" s="76">
        <v>198</v>
      </c>
      <c r="O81" s="76">
        <v>5175</v>
      </c>
      <c r="P81" s="77">
        <v>784327</v>
      </c>
      <c r="Q81" s="77">
        <v>41067</v>
      </c>
      <c r="R81" s="77">
        <v>48377</v>
      </c>
      <c r="S81" s="77">
        <v>271</v>
      </c>
      <c r="T81" s="77">
        <v>59251</v>
      </c>
      <c r="U81" s="78">
        <v>148966</v>
      </c>
      <c r="V81" s="77">
        <v>358948</v>
      </c>
      <c r="W81" s="77">
        <v>215380</v>
      </c>
      <c r="X81" s="77">
        <v>16</v>
      </c>
      <c r="Y81" s="77">
        <v>114933</v>
      </c>
      <c r="Z81" s="78">
        <v>689277</v>
      </c>
      <c r="AA81" s="77">
        <v>43704</v>
      </c>
      <c r="AB81" s="77">
        <v>-65464</v>
      </c>
      <c r="AC81" s="77">
        <v>-21760</v>
      </c>
      <c r="AD81" s="76">
        <v>941191</v>
      </c>
      <c r="AE81" s="76">
        <v>660428</v>
      </c>
      <c r="AF81" s="76">
        <v>640695</v>
      </c>
      <c r="AG81" s="76">
        <v>975625</v>
      </c>
    </row>
    <row r="82" spans="1:33" x14ac:dyDescent="0.25">
      <c r="A82" s="72">
        <v>1984</v>
      </c>
      <c r="B82" s="73" t="s">
        <v>124</v>
      </c>
      <c r="C82" s="73" t="s">
        <v>27</v>
      </c>
      <c r="D82" s="74" t="s">
        <v>125</v>
      </c>
      <c r="E82" s="75">
        <v>9.7543664000000001E-5</v>
      </c>
      <c r="F82" s="76">
        <v>3829219</v>
      </c>
      <c r="G82" s="76">
        <v>-74140</v>
      </c>
      <c r="H82" s="76">
        <v>0</v>
      </c>
      <c r="I82" s="76"/>
      <c r="J82" s="76">
        <v>-6</v>
      </c>
      <c r="K82" s="76">
        <v>316692</v>
      </c>
      <c r="L82" s="76">
        <v>-1039673</v>
      </c>
      <c r="M82" s="76">
        <v>5640</v>
      </c>
      <c r="N82" s="76">
        <v>935</v>
      </c>
      <c r="O82" s="76">
        <v>669408</v>
      </c>
      <c r="P82" s="77">
        <v>3708075</v>
      </c>
      <c r="Q82" s="77">
        <v>194153</v>
      </c>
      <c r="R82" s="77">
        <v>228711</v>
      </c>
      <c r="S82" s="77">
        <v>1281</v>
      </c>
      <c r="T82" s="77">
        <v>1275775</v>
      </c>
      <c r="U82" s="78">
        <v>1699920</v>
      </c>
      <c r="V82" s="77">
        <v>1697005</v>
      </c>
      <c r="W82" s="77">
        <v>1018257</v>
      </c>
      <c r="X82" s="77">
        <v>76</v>
      </c>
      <c r="Y82" s="77">
        <v>0</v>
      </c>
      <c r="Z82" s="78">
        <v>2715338</v>
      </c>
      <c r="AA82" s="77">
        <v>316692</v>
      </c>
      <c r="AB82" s="77">
        <v>-198246</v>
      </c>
      <c r="AC82" s="77">
        <v>118446</v>
      </c>
      <c r="AD82" s="76">
        <v>4449682</v>
      </c>
      <c r="AE82" s="76">
        <v>3122312</v>
      </c>
      <c r="AF82" s="76">
        <v>3029022</v>
      </c>
      <c r="AG82" s="76">
        <v>4612478</v>
      </c>
    </row>
    <row r="83" spans="1:33" x14ac:dyDescent="0.25">
      <c r="A83" s="72">
        <v>1432</v>
      </c>
      <c r="B83" s="73" t="s">
        <v>126</v>
      </c>
      <c r="C83" s="73" t="s">
        <v>27</v>
      </c>
      <c r="D83" s="74" t="s">
        <v>127</v>
      </c>
      <c r="E83" s="75">
        <v>4.7505501000000001E-4</v>
      </c>
      <c r="F83" s="76">
        <v>22415920</v>
      </c>
      <c r="G83" s="76">
        <v>-361075</v>
      </c>
      <c r="H83" s="76">
        <v>0</v>
      </c>
      <c r="I83" s="76"/>
      <c r="J83" s="76">
        <v>-30</v>
      </c>
      <c r="K83" s="76">
        <v>993106</v>
      </c>
      <c r="L83" s="76">
        <v>-5063392</v>
      </c>
      <c r="M83" s="76">
        <v>27467</v>
      </c>
      <c r="N83" s="76">
        <v>4555</v>
      </c>
      <c r="O83" s="76">
        <v>42435</v>
      </c>
      <c r="P83" s="77">
        <v>18058986</v>
      </c>
      <c r="Q83" s="77">
        <v>945561</v>
      </c>
      <c r="R83" s="77">
        <v>1113864</v>
      </c>
      <c r="S83" s="77">
        <v>6237</v>
      </c>
      <c r="T83" s="77">
        <v>1037152</v>
      </c>
      <c r="U83" s="78">
        <v>3102814</v>
      </c>
      <c r="V83" s="77">
        <v>8264715</v>
      </c>
      <c r="W83" s="77">
        <v>4959091</v>
      </c>
      <c r="X83" s="77">
        <v>369</v>
      </c>
      <c r="Y83" s="77">
        <v>0</v>
      </c>
      <c r="Z83" s="78">
        <v>13224175</v>
      </c>
      <c r="AA83" s="77">
        <v>993106</v>
      </c>
      <c r="AB83" s="77">
        <v>-1083485</v>
      </c>
      <c r="AC83" s="77">
        <v>-90379</v>
      </c>
      <c r="AD83" s="76">
        <v>21670742</v>
      </c>
      <c r="AE83" s="76">
        <v>15206217</v>
      </c>
      <c r="AF83" s="76">
        <v>14751878</v>
      </c>
      <c r="AG83" s="76">
        <v>22463587</v>
      </c>
    </row>
    <row r="84" spans="1:33" x14ac:dyDescent="0.25">
      <c r="A84" s="72">
        <v>354</v>
      </c>
      <c r="B84" s="73" t="s">
        <v>128</v>
      </c>
      <c r="C84" s="73" t="s">
        <v>27</v>
      </c>
      <c r="D84" s="74" t="s">
        <v>129</v>
      </c>
      <c r="E84" s="75">
        <v>3.3928460000000003E-5</v>
      </c>
      <c r="F84" s="76">
        <v>1622988</v>
      </c>
      <c r="G84" s="76">
        <v>-25788</v>
      </c>
      <c r="H84" s="76">
        <v>0</v>
      </c>
      <c r="I84" s="76"/>
      <c r="J84" s="76">
        <v>-2</v>
      </c>
      <c r="K84" s="76">
        <v>67712</v>
      </c>
      <c r="L84" s="76">
        <v>-361628</v>
      </c>
      <c r="M84" s="76">
        <v>1962</v>
      </c>
      <c r="N84" s="76">
        <v>325</v>
      </c>
      <c r="O84" s="76">
        <v>-15795</v>
      </c>
      <c r="P84" s="77">
        <v>1289774</v>
      </c>
      <c r="Q84" s="77">
        <v>67532</v>
      </c>
      <c r="R84" s="77">
        <v>79552</v>
      </c>
      <c r="S84" s="77">
        <v>445</v>
      </c>
      <c r="T84" s="77">
        <v>2</v>
      </c>
      <c r="U84" s="78">
        <v>147531</v>
      </c>
      <c r="V84" s="77">
        <v>590267</v>
      </c>
      <c r="W84" s="77">
        <v>354179</v>
      </c>
      <c r="X84" s="77">
        <v>26</v>
      </c>
      <c r="Y84" s="77">
        <v>105783</v>
      </c>
      <c r="Z84" s="78">
        <v>1050255</v>
      </c>
      <c r="AA84" s="77">
        <v>67712</v>
      </c>
      <c r="AB84" s="77">
        <v>-101536</v>
      </c>
      <c r="AC84" s="77">
        <v>-33824</v>
      </c>
      <c r="AD84" s="76">
        <v>1547726</v>
      </c>
      <c r="AE84" s="76">
        <v>1086029</v>
      </c>
      <c r="AF84" s="76">
        <v>1053580</v>
      </c>
      <c r="AG84" s="76">
        <v>1604351</v>
      </c>
    </row>
    <row r="85" spans="1:33" x14ac:dyDescent="0.25">
      <c r="A85" s="72">
        <v>355</v>
      </c>
      <c r="B85" s="73" t="s">
        <v>130</v>
      </c>
      <c r="C85" s="73" t="s">
        <v>27</v>
      </c>
      <c r="D85" s="74" t="s">
        <v>131</v>
      </c>
      <c r="E85" s="75">
        <v>7.6917928999999997E-5</v>
      </c>
      <c r="F85" s="76">
        <v>4066164</v>
      </c>
      <c r="G85" s="76">
        <v>-58463</v>
      </c>
      <c r="H85" s="76">
        <v>0</v>
      </c>
      <c r="I85" s="76"/>
      <c r="J85" s="76">
        <v>-5</v>
      </c>
      <c r="K85" s="76">
        <v>97120</v>
      </c>
      <c r="L85" s="76">
        <v>-819833</v>
      </c>
      <c r="M85" s="76">
        <v>4447</v>
      </c>
      <c r="N85" s="76">
        <v>738</v>
      </c>
      <c r="O85" s="76">
        <v>-366170</v>
      </c>
      <c r="P85" s="77">
        <v>2923998</v>
      </c>
      <c r="Q85" s="77">
        <v>153099</v>
      </c>
      <c r="R85" s="77">
        <v>180350</v>
      </c>
      <c r="S85" s="77">
        <v>1010</v>
      </c>
      <c r="T85" s="77">
        <v>998083</v>
      </c>
      <c r="U85" s="78">
        <v>1332542</v>
      </c>
      <c r="V85" s="77">
        <v>1338171</v>
      </c>
      <c r="W85" s="77">
        <v>802945</v>
      </c>
      <c r="X85" s="77">
        <v>60</v>
      </c>
      <c r="Y85" s="77">
        <v>1027775</v>
      </c>
      <c r="Z85" s="78">
        <v>3168951</v>
      </c>
      <c r="AA85" s="77">
        <v>97120</v>
      </c>
      <c r="AB85" s="77">
        <v>-145105</v>
      </c>
      <c r="AC85" s="77">
        <v>-47985</v>
      </c>
      <c r="AD85" s="76">
        <v>3508791</v>
      </c>
      <c r="AE85" s="76">
        <v>2462095</v>
      </c>
      <c r="AF85" s="76">
        <v>2388532</v>
      </c>
      <c r="AG85" s="76">
        <v>3637163</v>
      </c>
    </row>
    <row r="86" spans="1:33" x14ac:dyDescent="0.25">
      <c r="A86" s="72">
        <v>356</v>
      </c>
      <c r="B86" s="73" t="s">
        <v>132</v>
      </c>
      <c r="C86" s="73" t="s">
        <v>27</v>
      </c>
      <c r="D86" s="74" t="s">
        <v>133</v>
      </c>
      <c r="E86" s="75">
        <v>2.5174000999999999E-5</v>
      </c>
      <c r="F86" s="76">
        <v>1570214</v>
      </c>
      <c r="G86" s="76">
        <v>-19134</v>
      </c>
      <c r="H86" s="76">
        <v>0</v>
      </c>
      <c r="I86" s="76"/>
      <c r="J86" s="76">
        <v>-2</v>
      </c>
      <c r="K86" s="76">
        <v>-3125</v>
      </c>
      <c r="L86" s="76">
        <v>-268318</v>
      </c>
      <c r="M86" s="76">
        <v>1456</v>
      </c>
      <c r="N86" s="76">
        <v>241</v>
      </c>
      <c r="O86" s="76">
        <v>-324355</v>
      </c>
      <c r="P86" s="77">
        <v>956977</v>
      </c>
      <c r="Q86" s="77">
        <v>50107</v>
      </c>
      <c r="R86" s="77">
        <v>59026</v>
      </c>
      <c r="S86" s="77">
        <v>331</v>
      </c>
      <c r="T86" s="77">
        <v>527064</v>
      </c>
      <c r="U86" s="78">
        <v>636528</v>
      </c>
      <c r="V86" s="77">
        <v>437962</v>
      </c>
      <c r="W86" s="77">
        <v>262791</v>
      </c>
      <c r="X86" s="77">
        <v>20</v>
      </c>
      <c r="Y86" s="77">
        <v>509932</v>
      </c>
      <c r="Z86" s="78">
        <v>1210705</v>
      </c>
      <c r="AA86" s="77">
        <v>-3125</v>
      </c>
      <c r="AB86" s="77">
        <v>-872</v>
      </c>
      <c r="AC86" s="77">
        <v>-3997</v>
      </c>
      <c r="AD86" s="76">
        <v>1148371</v>
      </c>
      <c r="AE86" s="76">
        <v>805804</v>
      </c>
      <c r="AF86" s="76">
        <v>781728</v>
      </c>
      <c r="AG86" s="76">
        <v>1190385</v>
      </c>
    </row>
    <row r="87" spans="1:33" x14ac:dyDescent="0.25">
      <c r="A87" s="72">
        <v>1678</v>
      </c>
      <c r="B87" s="73" t="s">
        <v>134</v>
      </c>
      <c r="C87" s="73" t="s">
        <v>27</v>
      </c>
      <c r="D87" s="74" t="s">
        <v>135</v>
      </c>
      <c r="E87" s="75">
        <v>1.6276661499999999E-4</v>
      </c>
      <c r="F87" s="76">
        <v>8031183</v>
      </c>
      <c r="G87" s="76">
        <v>-123714</v>
      </c>
      <c r="H87" s="76">
        <v>0</v>
      </c>
      <c r="I87" s="76"/>
      <c r="J87" s="76">
        <v>-10</v>
      </c>
      <c r="K87" s="76">
        <v>289101</v>
      </c>
      <c r="L87" s="76">
        <v>-1734854</v>
      </c>
      <c r="M87" s="76">
        <v>9411</v>
      </c>
      <c r="N87" s="76">
        <v>1561</v>
      </c>
      <c r="O87" s="76">
        <v>-285184</v>
      </c>
      <c r="P87" s="77">
        <v>6187494</v>
      </c>
      <c r="Q87" s="77">
        <v>323975</v>
      </c>
      <c r="R87" s="77">
        <v>381640</v>
      </c>
      <c r="S87" s="77">
        <v>2137</v>
      </c>
      <c r="T87" s="77">
        <v>435823</v>
      </c>
      <c r="U87" s="78">
        <v>1143575</v>
      </c>
      <c r="V87" s="77">
        <v>2831714</v>
      </c>
      <c r="W87" s="77">
        <v>1699118</v>
      </c>
      <c r="X87" s="77">
        <v>126</v>
      </c>
      <c r="Y87" s="77">
        <v>394623</v>
      </c>
      <c r="Z87" s="78">
        <v>4925581</v>
      </c>
      <c r="AA87" s="77">
        <v>289101</v>
      </c>
      <c r="AB87" s="77">
        <v>-358283</v>
      </c>
      <c r="AC87" s="77">
        <v>-69182</v>
      </c>
      <c r="AD87" s="76">
        <v>7424979</v>
      </c>
      <c r="AE87" s="76">
        <v>5210059</v>
      </c>
      <c r="AF87" s="76">
        <v>5054390</v>
      </c>
      <c r="AG87" s="76">
        <v>7696629</v>
      </c>
    </row>
    <row r="88" spans="1:33" x14ac:dyDescent="0.25">
      <c r="A88" s="72">
        <v>357</v>
      </c>
      <c r="B88" s="73" t="s">
        <v>136</v>
      </c>
      <c r="C88" s="73" t="s">
        <v>27</v>
      </c>
      <c r="D88" s="74" t="s">
        <v>137</v>
      </c>
      <c r="E88" s="75">
        <v>6.1700907000000003E-5</v>
      </c>
      <c r="F88" s="76">
        <v>2863769</v>
      </c>
      <c r="G88" s="76">
        <v>-46897</v>
      </c>
      <c r="H88" s="76">
        <v>0</v>
      </c>
      <c r="I88" s="76"/>
      <c r="J88" s="76">
        <v>-4</v>
      </c>
      <c r="K88" s="76">
        <v>135933</v>
      </c>
      <c r="L88" s="76">
        <v>-657642</v>
      </c>
      <c r="M88" s="76">
        <v>3567</v>
      </c>
      <c r="N88" s="76">
        <v>592</v>
      </c>
      <c r="O88" s="76">
        <v>46212</v>
      </c>
      <c r="P88" s="77">
        <v>2345530</v>
      </c>
      <c r="Q88" s="77">
        <v>122811</v>
      </c>
      <c r="R88" s="77">
        <v>144670</v>
      </c>
      <c r="S88" s="77">
        <v>810</v>
      </c>
      <c r="T88" s="77">
        <v>112140</v>
      </c>
      <c r="U88" s="78">
        <v>380431</v>
      </c>
      <c r="V88" s="77">
        <v>1073435</v>
      </c>
      <c r="W88" s="77">
        <v>644095</v>
      </c>
      <c r="X88" s="77">
        <v>48</v>
      </c>
      <c r="Y88" s="77">
        <v>182569</v>
      </c>
      <c r="Z88" s="78">
        <v>1900147</v>
      </c>
      <c r="AA88" s="77">
        <v>135933</v>
      </c>
      <c r="AB88" s="77">
        <v>-178974</v>
      </c>
      <c r="AC88" s="77">
        <v>-43041</v>
      </c>
      <c r="AD88" s="76">
        <v>2814631</v>
      </c>
      <c r="AE88" s="76">
        <v>1975008</v>
      </c>
      <c r="AF88" s="76">
        <v>1915998</v>
      </c>
      <c r="AG88" s="76">
        <v>2917607</v>
      </c>
    </row>
    <row r="89" spans="1:33" x14ac:dyDescent="0.25">
      <c r="A89" s="72">
        <v>1489</v>
      </c>
      <c r="B89" s="73" t="s">
        <v>138</v>
      </c>
      <c r="C89" s="73" t="s">
        <v>27</v>
      </c>
      <c r="D89" s="74" t="s">
        <v>139</v>
      </c>
      <c r="E89" s="75">
        <v>8.3458117000000006E-5</v>
      </c>
      <c r="F89" s="76">
        <v>4036778</v>
      </c>
      <c r="G89" s="76">
        <v>-63434</v>
      </c>
      <c r="H89" s="76">
        <v>0</v>
      </c>
      <c r="I89" s="76"/>
      <c r="J89" s="76">
        <v>-5</v>
      </c>
      <c r="K89" s="76">
        <v>160073</v>
      </c>
      <c r="L89" s="76">
        <v>-889542</v>
      </c>
      <c r="M89" s="76">
        <v>4825</v>
      </c>
      <c r="N89" s="76">
        <v>800</v>
      </c>
      <c r="O89" s="76">
        <v>-76875</v>
      </c>
      <c r="P89" s="77">
        <v>3172620</v>
      </c>
      <c r="Q89" s="77">
        <v>166117</v>
      </c>
      <c r="R89" s="77">
        <v>195685</v>
      </c>
      <c r="S89" s="77">
        <v>1096</v>
      </c>
      <c r="T89" s="77">
        <v>481973</v>
      </c>
      <c r="U89" s="78">
        <v>844871</v>
      </c>
      <c r="V89" s="77">
        <v>1451953</v>
      </c>
      <c r="W89" s="77">
        <v>871218</v>
      </c>
      <c r="X89" s="77">
        <v>65</v>
      </c>
      <c r="Y89" s="77">
        <v>106369</v>
      </c>
      <c r="Z89" s="78">
        <v>2429605</v>
      </c>
      <c r="AA89" s="77">
        <v>160073</v>
      </c>
      <c r="AB89" s="77">
        <v>-143026</v>
      </c>
      <c r="AC89" s="77">
        <v>17047</v>
      </c>
      <c r="AD89" s="76">
        <v>3807137</v>
      </c>
      <c r="AE89" s="76">
        <v>2671443</v>
      </c>
      <c r="AF89" s="76">
        <v>2591624</v>
      </c>
      <c r="AG89" s="76">
        <v>3946424</v>
      </c>
    </row>
    <row r="90" spans="1:33" x14ac:dyDescent="0.25">
      <c r="A90" s="72">
        <v>358</v>
      </c>
      <c r="B90" s="73" t="s">
        <v>140</v>
      </c>
      <c r="C90" s="73" t="s">
        <v>27</v>
      </c>
      <c r="D90" s="74" t="s">
        <v>141</v>
      </c>
      <c r="E90" s="75">
        <v>5.3922016399999997E-4</v>
      </c>
      <c r="F90" s="76">
        <v>25009822</v>
      </c>
      <c r="G90" s="76">
        <v>-409845</v>
      </c>
      <c r="H90" s="76">
        <v>0</v>
      </c>
      <c r="I90" s="76"/>
      <c r="J90" s="76">
        <v>-34</v>
      </c>
      <c r="K90" s="76">
        <v>1190493</v>
      </c>
      <c r="L90" s="76">
        <v>-5747299</v>
      </c>
      <c r="M90" s="76">
        <v>31177</v>
      </c>
      <c r="N90" s="76">
        <v>5170</v>
      </c>
      <c r="O90" s="76">
        <v>418709</v>
      </c>
      <c r="P90" s="77">
        <v>20498193</v>
      </c>
      <c r="Q90" s="77">
        <v>1073277</v>
      </c>
      <c r="R90" s="77">
        <v>1264312</v>
      </c>
      <c r="S90" s="77">
        <v>7079</v>
      </c>
      <c r="T90" s="77">
        <v>3283840</v>
      </c>
      <c r="U90" s="78">
        <v>5628508</v>
      </c>
      <c r="V90" s="77">
        <v>9381021</v>
      </c>
      <c r="W90" s="77">
        <v>5628910</v>
      </c>
      <c r="X90" s="77">
        <v>418</v>
      </c>
      <c r="Y90" s="77">
        <v>0</v>
      </c>
      <c r="Z90" s="78">
        <v>15010349</v>
      </c>
      <c r="AA90" s="77">
        <v>1190493</v>
      </c>
      <c r="AB90" s="77">
        <v>-996878</v>
      </c>
      <c r="AC90" s="77">
        <v>193615</v>
      </c>
      <c r="AD90" s="76">
        <v>24597785</v>
      </c>
      <c r="AE90" s="76">
        <v>17260104</v>
      </c>
      <c r="AF90" s="76">
        <v>16744398</v>
      </c>
      <c r="AG90" s="76">
        <v>25497719</v>
      </c>
    </row>
    <row r="91" spans="1:33" x14ac:dyDescent="0.25">
      <c r="A91" s="72">
        <v>1336</v>
      </c>
      <c r="B91" s="73" t="s">
        <v>142</v>
      </c>
      <c r="C91" s="73" t="s">
        <v>27</v>
      </c>
      <c r="D91" s="74" t="s">
        <v>143</v>
      </c>
      <c r="E91" s="75">
        <v>2.9689375999999998E-5</v>
      </c>
      <c r="F91" s="76">
        <v>1452473</v>
      </c>
      <c r="G91" s="76">
        <v>-22566</v>
      </c>
      <c r="H91" s="76">
        <v>0</v>
      </c>
      <c r="I91" s="76"/>
      <c r="J91" s="76">
        <v>-2</v>
      </c>
      <c r="K91" s="76">
        <v>54547</v>
      </c>
      <c r="L91" s="76">
        <v>-316445</v>
      </c>
      <c r="M91" s="76">
        <v>1717</v>
      </c>
      <c r="N91" s="76">
        <v>285</v>
      </c>
      <c r="O91" s="76">
        <v>-41382</v>
      </c>
      <c r="P91" s="77">
        <v>1128627</v>
      </c>
      <c r="Q91" s="77">
        <v>59094</v>
      </c>
      <c r="R91" s="77">
        <v>69613</v>
      </c>
      <c r="S91" s="77">
        <v>390</v>
      </c>
      <c r="T91" s="77">
        <v>520156</v>
      </c>
      <c r="U91" s="78">
        <v>649253</v>
      </c>
      <c r="V91" s="77">
        <v>516518</v>
      </c>
      <c r="W91" s="77">
        <v>309927</v>
      </c>
      <c r="X91" s="77">
        <v>23</v>
      </c>
      <c r="Y91" s="77">
        <v>835497</v>
      </c>
      <c r="Z91" s="78">
        <v>1661965</v>
      </c>
      <c r="AA91" s="77">
        <v>54547</v>
      </c>
      <c r="AB91" s="77">
        <v>-101965</v>
      </c>
      <c r="AC91" s="77">
        <v>-47418</v>
      </c>
      <c r="AD91" s="76">
        <v>1354350</v>
      </c>
      <c r="AE91" s="76">
        <v>950339</v>
      </c>
      <c r="AF91" s="76">
        <v>921944</v>
      </c>
      <c r="AG91" s="76">
        <v>1403900</v>
      </c>
    </row>
    <row r="92" spans="1:33" x14ac:dyDescent="0.25">
      <c r="A92" s="72">
        <v>2334</v>
      </c>
      <c r="B92" s="73" t="s">
        <v>2146</v>
      </c>
      <c r="C92" s="73" t="s">
        <v>27</v>
      </c>
      <c r="D92" s="74" t="s">
        <v>2147</v>
      </c>
      <c r="E92" s="75">
        <v>7.3545900000000002E-7</v>
      </c>
      <c r="F92" s="76">
        <v>114677</v>
      </c>
      <c r="G92" s="76">
        <v>-559</v>
      </c>
      <c r="H92" s="76">
        <v>0</v>
      </c>
      <c r="I92" s="76"/>
      <c r="J92" s="76">
        <v>0</v>
      </c>
      <c r="K92" s="76">
        <v>-10124</v>
      </c>
      <c r="L92" s="76">
        <v>-7839</v>
      </c>
      <c r="M92" s="76">
        <v>43</v>
      </c>
      <c r="N92" s="76">
        <v>7</v>
      </c>
      <c r="O92" s="76">
        <v>-68247</v>
      </c>
      <c r="P92" s="77">
        <v>27958</v>
      </c>
      <c r="Q92" s="77">
        <v>1464</v>
      </c>
      <c r="R92" s="77">
        <v>1724</v>
      </c>
      <c r="S92" s="77">
        <v>10</v>
      </c>
      <c r="T92" s="77">
        <v>91855</v>
      </c>
      <c r="U92" s="78">
        <v>95053</v>
      </c>
      <c r="V92" s="77">
        <v>12795</v>
      </c>
      <c r="W92" s="77">
        <v>7677</v>
      </c>
      <c r="X92" s="77">
        <v>1</v>
      </c>
      <c r="Y92" s="77">
        <v>126692</v>
      </c>
      <c r="Z92" s="78">
        <v>147165</v>
      </c>
      <c r="AA92" s="77">
        <v>-10124</v>
      </c>
      <c r="AB92" s="77">
        <v>5799</v>
      </c>
      <c r="AC92" s="77">
        <v>-4325</v>
      </c>
      <c r="AD92" s="76">
        <v>33550</v>
      </c>
      <c r="AE92" s="76">
        <v>23542</v>
      </c>
      <c r="AF92" s="76">
        <v>22838</v>
      </c>
      <c r="AG92" s="76">
        <v>34777</v>
      </c>
    </row>
    <row r="93" spans="1:33" x14ac:dyDescent="0.25">
      <c r="A93" s="72">
        <v>363</v>
      </c>
      <c r="B93" s="73" t="s">
        <v>144</v>
      </c>
      <c r="C93" s="73" t="s">
        <v>27</v>
      </c>
      <c r="D93" s="74" t="s">
        <v>145</v>
      </c>
      <c r="E93" s="75">
        <v>7.3141959999999996E-4</v>
      </c>
      <c r="F93" s="76">
        <v>34295647</v>
      </c>
      <c r="G93" s="76">
        <v>-555930</v>
      </c>
      <c r="H93" s="76">
        <v>0</v>
      </c>
      <c r="I93" s="76"/>
      <c r="J93" s="76">
        <v>-46</v>
      </c>
      <c r="K93" s="76">
        <v>1560690</v>
      </c>
      <c r="L93" s="76">
        <v>-7795864</v>
      </c>
      <c r="M93" s="76">
        <v>42289</v>
      </c>
      <c r="N93" s="76">
        <v>7013</v>
      </c>
      <c r="O93" s="76">
        <v>250763</v>
      </c>
      <c r="P93" s="77">
        <v>27804562</v>
      </c>
      <c r="Q93" s="77">
        <v>1455836</v>
      </c>
      <c r="R93" s="77">
        <v>1714963</v>
      </c>
      <c r="S93" s="77">
        <v>9603</v>
      </c>
      <c r="T93" s="77">
        <v>1578737</v>
      </c>
      <c r="U93" s="78">
        <v>4759139</v>
      </c>
      <c r="V93" s="77">
        <v>12724789</v>
      </c>
      <c r="W93" s="77">
        <v>7635276</v>
      </c>
      <c r="X93" s="77">
        <v>567</v>
      </c>
      <c r="Y93" s="77">
        <v>19720</v>
      </c>
      <c r="Z93" s="78">
        <v>20380352</v>
      </c>
      <c r="AA93" s="77">
        <v>1560690</v>
      </c>
      <c r="AB93" s="77">
        <v>-1736648</v>
      </c>
      <c r="AC93" s="77">
        <v>-175958</v>
      </c>
      <c r="AD93" s="76">
        <v>33365411</v>
      </c>
      <c r="AE93" s="76">
        <v>23412290</v>
      </c>
      <c r="AF93" s="76">
        <v>22712765</v>
      </c>
      <c r="AG93" s="76">
        <v>34586116</v>
      </c>
    </row>
    <row r="94" spans="1:33" x14ac:dyDescent="0.25">
      <c r="A94" s="72">
        <v>365</v>
      </c>
      <c r="B94" s="73" t="s">
        <v>146</v>
      </c>
      <c r="C94" s="73" t="s">
        <v>27</v>
      </c>
      <c r="D94" s="74" t="s">
        <v>147</v>
      </c>
      <c r="E94" s="75">
        <v>3.05590327E-4</v>
      </c>
      <c r="F94" s="76">
        <v>15262965</v>
      </c>
      <c r="G94" s="76">
        <v>-232270</v>
      </c>
      <c r="H94" s="76">
        <v>0</v>
      </c>
      <c r="I94" s="76"/>
      <c r="J94" s="76">
        <v>-19</v>
      </c>
      <c r="K94" s="76">
        <v>515865</v>
      </c>
      <c r="L94" s="76">
        <v>-3257146</v>
      </c>
      <c r="M94" s="76">
        <v>17669</v>
      </c>
      <c r="N94" s="76">
        <v>2930</v>
      </c>
      <c r="O94" s="76">
        <v>-693126</v>
      </c>
      <c r="P94" s="77">
        <v>11616868</v>
      </c>
      <c r="Q94" s="77">
        <v>608255</v>
      </c>
      <c r="R94" s="77">
        <v>716519</v>
      </c>
      <c r="S94" s="77">
        <v>4012</v>
      </c>
      <c r="T94" s="77">
        <v>891242</v>
      </c>
      <c r="U94" s="78">
        <v>2220028</v>
      </c>
      <c r="V94" s="77">
        <v>5316473</v>
      </c>
      <c r="W94" s="77">
        <v>3190052</v>
      </c>
      <c r="X94" s="77">
        <v>237</v>
      </c>
      <c r="Y94" s="77">
        <v>959131</v>
      </c>
      <c r="Z94" s="78">
        <v>9465893</v>
      </c>
      <c r="AA94" s="77">
        <v>515865</v>
      </c>
      <c r="AB94" s="77">
        <v>-666950</v>
      </c>
      <c r="AC94" s="77">
        <v>-151085</v>
      </c>
      <c r="AD94" s="76">
        <v>13940215</v>
      </c>
      <c r="AE94" s="76">
        <v>9781758</v>
      </c>
      <c r="AF94" s="76">
        <v>9489493</v>
      </c>
      <c r="AG94" s="76">
        <v>14450231</v>
      </c>
    </row>
    <row r="95" spans="1:33" x14ac:dyDescent="0.25">
      <c r="A95" s="72">
        <v>2200</v>
      </c>
      <c r="B95" s="73" t="s">
        <v>2148</v>
      </c>
      <c r="C95" s="73" t="s">
        <v>27</v>
      </c>
      <c r="D95" s="74" t="s">
        <v>2149</v>
      </c>
      <c r="E95" s="75">
        <v>2.7530364000000001E-5</v>
      </c>
      <c r="F95" s="76">
        <v>1572947</v>
      </c>
      <c r="G95" s="76">
        <v>-20925</v>
      </c>
      <c r="H95" s="76">
        <v>0</v>
      </c>
      <c r="I95" s="76"/>
      <c r="J95" s="76">
        <v>-2</v>
      </c>
      <c r="K95" s="76">
        <v>17615</v>
      </c>
      <c r="L95" s="76">
        <v>-293433</v>
      </c>
      <c r="M95" s="76">
        <v>1592</v>
      </c>
      <c r="N95" s="76">
        <v>264</v>
      </c>
      <c r="O95" s="76">
        <v>-231505</v>
      </c>
      <c r="P95" s="77">
        <v>1046553</v>
      </c>
      <c r="Q95" s="77">
        <v>54797</v>
      </c>
      <c r="R95" s="77">
        <v>64551</v>
      </c>
      <c r="S95" s="77">
        <v>361</v>
      </c>
      <c r="T95" s="77">
        <v>253283</v>
      </c>
      <c r="U95" s="78">
        <v>372992</v>
      </c>
      <c r="V95" s="77">
        <v>478956</v>
      </c>
      <c r="W95" s="77">
        <v>287389</v>
      </c>
      <c r="X95" s="77">
        <v>21</v>
      </c>
      <c r="Y95" s="77">
        <v>320368</v>
      </c>
      <c r="Z95" s="78">
        <v>1086734</v>
      </c>
      <c r="AA95" s="77">
        <v>17615</v>
      </c>
      <c r="AB95" s="77">
        <v>-32116</v>
      </c>
      <c r="AC95" s="77">
        <v>-14501</v>
      </c>
      <c r="AD95" s="76">
        <v>1255862</v>
      </c>
      <c r="AE95" s="76">
        <v>881230</v>
      </c>
      <c r="AF95" s="76">
        <v>854900</v>
      </c>
      <c r="AG95" s="76">
        <v>1301809</v>
      </c>
    </row>
    <row r="96" spans="1:33" x14ac:dyDescent="0.25">
      <c r="A96" s="72">
        <v>368</v>
      </c>
      <c r="B96" s="73" t="s">
        <v>148</v>
      </c>
      <c r="C96" s="73" t="s">
        <v>27</v>
      </c>
      <c r="D96" s="74" t="s">
        <v>149</v>
      </c>
      <c r="E96" s="75">
        <v>1.3758866669999999E-3</v>
      </c>
      <c r="F96" s="76">
        <v>64287844</v>
      </c>
      <c r="G96" s="76">
        <v>-1045770</v>
      </c>
      <c r="H96" s="76">
        <v>0</v>
      </c>
      <c r="I96" s="76"/>
      <c r="J96" s="76">
        <v>-86</v>
      </c>
      <c r="K96" s="76">
        <v>2968837</v>
      </c>
      <c r="L96" s="76">
        <v>-14664941</v>
      </c>
      <c r="M96" s="76">
        <v>79551</v>
      </c>
      <c r="N96" s="76">
        <v>13193</v>
      </c>
      <c r="O96" s="76">
        <v>665038</v>
      </c>
      <c r="P96" s="77">
        <v>52303666</v>
      </c>
      <c r="Q96" s="77">
        <v>2738599</v>
      </c>
      <c r="R96" s="77">
        <v>3226049</v>
      </c>
      <c r="S96" s="77">
        <v>18064</v>
      </c>
      <c r="T96" s="77">
        <v>4977918</v>
      </c>
      <c r="U96" s="78">
        <v>10960630</v>
      </c>
      <c r="V96" s="77">
        <v>23936832</v>
      </c>
      <c r="W96" s="77">
        <v>14362857</v>
      </c>
      <c r="X96" s="77">
        <v>1067</v>
      </c>
      <c r="Y96" s="77">
        <v>0</v>
      </c>
      <c r="Z96" s="78">
        <v>38300756</v>
      </c>
      <c r="AA96" s="77">
        <v>2968837</v>
      </c>
      <c r="AB96" s="77">
        <v>-2924854</v>
      </c>
      <c r="AC96" s="77">
        <v>43983</v>
      </c>
      <c r="AD96" s="76">
        <v>62764279</v>
      </c>
      <c r="AE96" s="76">
        <v>44041282</v>
      </c>
      <c r="AF96" s="76">
        <v>42725394</v>
      </c>
      <c r="AG96" s="76">
        <v>65060570</v>
      </c>
    </row>
    <row r="97" spans="1:33" x14ac:dyDescent="0.25">
      <c r="A97" s="72">
        <v>369</v>
      </c>
      <c r="B97" s="73" t="s">
        <v>150</v>
      </c>
      <c r="C97" s="73" t="s">
        <v>27</v>
      </c>
      <c r="D97" s="74" t="s">
        <v>151</v>
      </c>
      <c r="E97" s="75">
        <v>5.3679276000000001E-5</v>
      </c>
      <c r="F97" s="76">
        <v>2683126</v>
      </c>
      <c r="G97" s="76">
        <v>-40800</v>
      </c>
      <c r="H97" s="76">
        <v>0</v>
      </c>
      <c r="I97" s="76"/>
      <c r="J97" s="76">
        <v>-3</v>
      </c>
      <c r="K97" s="76">
        <v>90314</v>
      </c>
      <c r="L97" s="76">
        <v>-572143</v>
      </c>
      <c r="M97" s="76">
        <v>3104</v>
      </c>
      <c r="N97" s="76">
        <v>515</v>
      </c>
      <c r="O97" s="76">
        <v>-123521</v>
      </c>
      <c r="P97" s="77">
        <v>2040592</v>
      </c>
      <c r="Q97" s="77">
        <v>106845</v>
      </c>
      <c r="R97" s="77">
        <v>125862</v>
      </c>
      <c r="S97" s="77">
        <v>705</v>
      </c>
      <c r="T97" s="77">
        <v>8</v>
      </c>
      <c r="U97" s="78">
        <v>233420</v>
      </c>
      <c r="V97" s="77">
        <v>933879</v>
      </c>
      <c r="W97" s="77">
        <v>560357</v>
      </c>
      <c r="X97" s="77">
        <v>42</v>
      </c>
      <c r="Y97" s="77">
        <v>988581</v>
      </c>
      <c r="Z97" s="78">
        <v>2482859</v>
      </c>
      <c r="AA97" s="77">
        <v>90314</v>
      </c>
      <c r="AB97" s="77">
        <v>-268127</v>
      </c>
      <c r="AC97" s="77">
        <v>-177813</v>
      </c>
      <c r="AD97" s="76">
        <v>2448705</v>
      </c>
      <c r="AE97" s="76">
        <v>1718240</v>
      </c>
      <c r="AF97" s="76">
        <v>1666902</v>
      </c>
      <c r="AG97" s="76">
        <v>2538294</v>
      </c>
    </row>
    <row r="98" spans="1:33" x14ac:dyDescent="0.25">
      <c r="A98" s="72">
        <v>371</v>
      </c>
      <c r="B98" s="73" t="s">
        <v>152</v>
      </c>
      <c r="C98" s="73" t="s">
        <v>27</v>
      </c>
      <c r="D98" s="74" t="s">
        <v>153</v>
      </c>
      <c r="E98" s="75">
        <v>2.5802496299999998E-4</v>
      </c>
      <c r="F98" s="76">
        <v>11570814</v>
      </c>
      <c r="G98" s="76">
        <v>-196117</v>
      </c>
      <c r="H98" s="76">
        <v>0</v>
      </c>
      <c r="I98" s="76"/>
      <c r="J98" s="76">
        <v>-16</v>
      </c>
      <c r="K98" s="76">
        <v>627520</v>
      </c>
      <c r="L98" s="76">
        <v>-2750169</v>
      </c>
      <c r="M98" s="76">
        <v>14919</v>
      </c>
      <c r="N98" s="76">
        <v>2474</v>
      </c>
      <c r="O98" s="76">
        <v>539269</v>
      </c>
      <c r="P98" s="77">
        <v>9808694</v>
      </c>
      <c r="Q98" s="77">
        <v>513579</v>
      </c>
      <c r="R98" s="77">
        <v>604992</v>
      </c>
      <c r="S98" s="77">
        <v>3388</v>
      </c>
      <c r="T98" s="77">
        <v>746382</v>
      </c>
      <c r="U98" s="78">
        <v>1868341</v>
      </c>
      <c r="V98" s="77">
        <v>4488960</v>
      </c>
      <c r="W98" s="77">
        <v>2693518</v>
      </c>
      <c r="X98" s="77">
        <v>200</v>
      </c>
      <c r="Y98" s="77">
        <v>4166542</v>
      </c>
      <c r="Z98" s="78">
        <v>11349220</v>
      </c>
      <c r="AA98" s="77">
        <v>627520</v>
      </c>
      <c r="AB98" s="77">
        <v>-1305821</v>
      </c>
      <c r="AC98" s="77">
        <v>-678301</v>
      </c>
      <c r="AD98" s="76">
        <v>11770410</v>
      </c>
      <c r="AE98" s="76">
        <v>8259220</v>
      </c>
      <c r="AF98" s="76">
        <v>8012446</v>
      </c>
      <c r="AG98" s="76">
        <v>12201042</v>
      </c>
    </row>
    <row r="99" spans="1:33" x14ac:dyDescent="0.25">
      <c r="A99" s="72">
        <v>372</v>
      </c>
      <c r="B99" s="73" t="s">
        <v>154</v>
      </c>
      <c r="C99" s="73" t="s">
        <v>27</v>
      </c>
      <c r="D99" s="74" t="s">
        <v>155</v>
      </c>
      <c r="E99" s="75">
        <v>2.0423122000000001E-5</v>
      </c>
      <c r="F99" s="76">
        <v>530001</v>
      </c>
      <c r="G99" s="76">
        <v>-15523</v>
      </c>
      <c r="H99" s="76">
        <v>0</v>
      </c>
      <c r="I99" s="76"/>
      <c r="J99" s="76">
        <v>-1</v>
      </c>
      <c r="K99" s="76">
        <v>105928</v>
      </c>
      <c r="L99" s="76">
        <v>-217681</v>
      </c>
      <c r="M99" s="76">
        <v>1181</v>
      </c>
      <c r="N99" s="76">
        <v>196</v>
      </c>
      <c r="O99" s="76">
        <v>372274</v>
      </c>
      <c r="P99" s="77">
        <v>776375</v>
      </c>
      <c r="Q99" s="77">
        <v>40651</v>
      </c>
      <c r="R99" s="77">
        <v>47886</v>
      </c>
      <c r="S99" s="77">
        <v>268</v>
      </c>
      <c r="T99" s="77">
        <v>535575</v>
      </c>
      <c r="U99" s="78">
        <v>624380</v>
      </c>
      <c r="V99" s="77">
        <v>355309</v>
      </c>
      <c r="W99" s="77">
        <v>213197</v>
      </c>
      <c r="X99" s="77">
        <v>16</v>
      </c>
      <c r="Y99" s="77">
        <v>2226</v>
      </c>
      <c r="Z99" s="78">
        <v>570748</v>
      </c>
      <c r="AA99" s="77">
        <v>105928</v>
      </c>
      <c r="AB99" s="77">
        <v>-50231</v>
      </c>
      <c r="AC99" s="77">
        <v>55697</v>
      </c>
      <c r="AD99" s="76">
        <v>931648</v>
      </c>
      <c r="AE99" s="76">
        <v>653732</v>
      </c>
      <c r="AF99" s="76">
        <v>634199</v>
      </c>
      <c r="AG99" s="76">
        <v>965734</v>
      </c>
    </row>
    <row r="100" spans="1:33" x14ac:dyDescent="0.25">
      <c r="A100" s="72">
        <v>373</v>
      </c>
      <c r="B100" s="73" t="s">
        <v>156</v>
      </c>
      <c r="C100" s="73" t="s">
        <v>27</v>
      </c>
      <c r="D100" s="74" t="s">
        <v>157</v>
      </c>
      <c r="E100" s="75">
        <v>7.3439301000000003E-5</v>
      </c>
      <c r="F100" s="76">
        <v>3075462</v>
      </c>
      <c r="G100" s="76">
        <v>-55819</v>
      </c>
      <c r="H100" s="76">
        <v>0</v>
      </c>
      <c r="I100" s="76"/>
      <c r="J100" s="76">
        <v>-5</v>
      </c>
      <c r="K100" s="76">
        <v>210366</v>
      </c>
      <c r="L100" s="76">
        <v>-782756</v>
      </c>
      <c r="M100" s="76">
        <v>4246</v>
      </c>
      <c r="N100" s="76">
        <v>704</v>
      </c>
      <c r="O100" s="76">
        <v>339561</v>
      </c>
      <c r="P100" s="77">
        <v>2791759</v>
      </c>
      <c r="Q100" s="77">
        <v>146175</v>
      </c>
      <c r="R100" s="77">
        <v>172194</v>
      </c>
      <c r="S100" s="77">
        <v>964</v>
      </c>
      <c r="T100" s="77">
        <v>1037532</v>
      </c>
      <c r="U100" s="78">
        <v>1356865</v>
      </c>
      <c r="V100" s="77">
        <v>1277652</v>
      </c>
      <c r="W100" s="77">
        <v>766632</v>
      </c>
      <c r="X100" s="77">
        <v>57</v>
      </c>
      <c r="Y100" s="77">
        <v>0</v>
      </c>
      <c r="Z100" s="78">
        <v>2044341</v>
      </c>
      <c r="AA100" s="77">
        <v>210366</v>
      </c>
      <c r="AB100" s="77">
        <v>-106097</v>
      </c>
      <c r="AC100" s="77">
        <v>104269</v>
      </c>
      <c r="AD100" s="76">
        <v>3350105</v>
      </c>
      <c r="AE100" s="76">
        <v>2350747</v>
      </c>
      <c r="AF100" s="76">
        <v>2280510</v>
      </c>
      <c r="AG100" s="76">
        <v>3472672</v>
      </c>
    </row>
    <row r="101" spans="1:33" x14ac:dyDescent="0.25">
      <c r="A101" s="72">
        <v>374</v>
      </c>
      <c r="B101" s="73" t="s">
        <v>158</v>
      </c>
      <c r="C101" s="73" t="s">
        <v>27</v>
      </c>
      <c r="D101" s="74" t="s">
        <v>159</v>
      </c>
      <c r="E101" s="75">
        <v>1.70121202E-4</v>
      </c>
      <c r="F101" s="76">
        <v>8148991</v>
      </c>
      <c r="G101" s="76">
        <v>-129304</v>
      </c>
      <c r="H101" s="76">
        <v>0</v>
      </c>
      <c r="I101" s="76"/>
      <c r="J101" s="76">
        <v>-11</v>
      </c>
      <c r="K101" s="76">
        <v>337900</v>
      </c>
      <c r="L101" s="76">
        <v>-1813243</v>
      </c>
      <c r="M101" s="76">
        <v>9836</v>
      </c>
      <c r="N101" s="76">
        <v>1631</v>
      </c>
      <c r="O101" s="76">
        <v>-88725</v>
      </c>
      <c r="P101" s="77">
        <v>6467075</v>
      </c>
      <c r="Q101" s="77">
        <v>338613</v>
      </c>
      <c r="R101" s="77">
        <v>398884</v>
      </c>
      <c r="S101" s="77">
        <v>2234</v>
      </c>
      <c r="T101" s="77">
        <v>607806</v>
      </c>
      <c r="U101" s="78">
        <v>1347537</v>
      </c>
      <c r="V101" s="77">
        <v>2959664</v>
      </c>
      <c r="W101" s="77">
        <v>1775892</v>
      </c>
      <c r="X101" s="77">
        <v>132</v>
      </c>
      <c r="Y101" s="77">
        <v>122745</v>
      </c>
      <c r="Z101" s="78">
        <v>4858433</v>
      </c>
      <c r="AA101" s="77">
        <v>337900</v>
      </c>
      <c r="AB101" s="77">
        <v>-347531</v>
      </c>
      <c r="AC101" s="77">
        <v>-9631</v>
      </c>
      <c r="AD101" s="76">
        <v>7760475</v>
      </c>
      <c r="AE101" s="76">
        <v>5445475</v>
      </c>
      <c r="AF101" s="76">
        <v>5282772</v>
      </c>
      <c r="AG101" s="76">
        <v>8044400</v>
      </c>
    </row>
    <row r="102" spans="1:33" x14ac:dyDescent="0.25">
      <c r="A102" s="72">
        <v>375</v>
      </c>
      <c r="B102" s="73" t="s">
        <v>160</v>
      </c>
      <c r="C102" s="73" t="s">
        <v>27</v>
      </c>
      <c r="D102" s="74" t="s">
        <v>161</v>
      </c>
      <c r="E102" s="75">
        <v>8.4805756099999997E-4</v>
      </c>
      <c r="F102" s="76">
        <v>38569841</v>
      </c>
      <c r="G102" s="76">
        <v>-644583</v>
      </c>
      <c r="H102" s="76">
        <v>0</v>
      </c>
      <c r="I102" s="76"/>
      <c r="J102" s="76">
        <v>-53</v>
      </c>
      <c r="K102" s="76">
        <v>1983786</v>
      </c>
      <c r="L102" s="76">
        <v>-9039054</v>
      </c>
      <c r="M102" s="76">
        <v>49033</v>
      </c>
      <c r="N102" s="76">
        <v>8132</v>
      </c>
      <c r="O102" s="76">
        <v>1311396</v>
      </c>
      <c r="P102" s="77">
        <v>32238498</v>
      </c>
      <c r="Q102" s="77">
        <v>1687995</v>
      </c>
      <c r="R102" s="77">
        <v>1988445</v>
      </c>
      <c r="S102" s="77">
        <v>11134</v>
      </c>
      <c r="T102" s="77">
        <v>3195800</v>
      </c>
      <c r="U102" s="78">
        <v>6883374</v>
      </c>
      <c r="V102" s="77">
        <v>14753985</v>
      </c>
      <c r="W102" s="77">
        <v>8852858</v>
      </c>
      <c r="X102" s="77">
        <v>658</v>
      </c>
      <c r="Y102" s="77">
        <v>0</v>
      </c>
      <c r="Z102" s="78">
        <v>23607501</v>
      </c>
      <c r="AA102" s="77">
        <v>1983786</v>
      </c>
      <c r="AB102" s="77">
        <v>-2008915</v>
      </c>
      <c r="AC102" s="77">
        <v>-25129</v>
      </c>
      <c r="AD102" s="76">
        <v>38686123</v>
      </c>
      <c r="AE102" s="76">
        <v>27145799</v>
      </c>
      <c r="AF102" s="76">
        <v>26334722</v>
      </c>
      <c r="AG102" s="76">
        <v>40101492</v>
      </c>
    </row>
    <row r="103" spans="1:33" x14ac:dyDescent="0.25">
      <c r="A103" s="72">
        <v>377</v>
      </c>
      <c r="B103" s="73" t="s">
        <v>162</v>
      </c>
      <c r="C103" s="73" t="s">
        <v>27</v>
      </c>
      <c r="D103" s="74" t="s">
        <v>163</v>
      </c>
      <c r="E103" s="75">
        <v>4.6629923999999998E-5</v>
      </c>
      <c r="F103" s="76">
        <v>2178645</v>
      </c>
      <c r="G103" s="76">
        <v>-35442</v>
      </c>
      <c r="H103" s="76">
        <v>0</v>
      </c>
      <c r="I103" s="76"/>
      <c r="J103" s="76">
        <v>-3</v>
      </c>
      <c r="K103" s="76">
        <v>100634</v>
      </c>
      <c r="L103" s="76">
        <v>-497007</v>
      </c>
      <c r="M103" s="76">
        <v>2696</v>
      </c>
      <c r="N103" s="76">
        <v>447</v>
      </c>
      <c r="O103" s="76">
        <v>22644</v>
      </c>
      <c r="P103" s="77">
        <v>1772614</v>
      </c>
      <c r="Q103" s="77">
        <v>92813</v>
      </c>
      <c r="R103" s="77">
        <v>109333</v>
      </c>
      <c r="S103" s="77">
        <v>612</v>
      </c>
      <c r="T103" s="77">
        <v>31356</v>
      </c>
      <c r="U103" s="78">
        <v>234114</v>
      </c>
      <c r="V103" s="77">
        <v>811239</v>
      </c>
      <c r="W103" s="77">
        <v>486769</v>
      </c>
      <c r="X103" s="77">
        <v>36</v>
      </c>
      <c r="Y103" s="77">
        <v>759603</v>
      </c>
      <c r="Z103" s="78">
        <v>2057647</v>
      </c>
      <c r="AA103" s="77">
        <v>100634</v>
      </c>
      <c r="AB103" s="77">
        <v>-245870</v>
      </c>
      <c r="AC103" s="77">
        <v>-145236</v>
      </c>
      <c r="AD103" s="76">
        <v>2127133</v>
      </c>
      <c r="AE103" s="76">
        <v>1492595</v>
      </c>
      <c r="AF103" s="76">
        <v>1447999</v>
      </c>
      <c r="AG103" s="76">
        <v>2204956</v>
      </c>
    </row>
    <row r="104" spans="1:33" x14ac:dyDescent="0.25">
      <c r="A104" s="87">
        <v>2364</v>
      </c>
      <c r="B104" s="73">
        <v>165901</v>
      </c>
      <c r="C104" s="73"/>
      <c r="D104" s="88" t="s">
        <v>2484</v>
      </c>
      <c r="E104" s="75">
        <v>1.06306E-6</v>
      </c>
      <c r="F104" s="76">
        <v>53373</v>
      </c>
      <c r="G104" s="76">
        <v>-808</v>
      </c>
      <c r="H104" s="76">
        <v>0</v>
      </c>
      <c r="I104" s="76"/>
      <c r="J104" s="76">
        <v>0</v>
      </c>
      <c r="K104" s="76">
        <v>1757</v>
      </c>
      <c r="L104" s="76">
        <v>-11331</v>
      </c>
      <c r="M104" s="76">
        <v>61</v>
      </c>
      <c r="N104" s="76">
        <v>10</v>
      </c>
      <c r="O104" s="76">
        <v>-2650</v>
      </c>
      <c r="P104" s="77">
        <v>40412</v>
      </c>
      <c r="Q104" s="77">
        <v>2116</v>
      </c>
      <c r="R104" s="77">
        <v>2493</v>
      </c>
      <c r="S104" s="77">
        <v>14</v>
      </c>
      <c r="T104" s="77">
        <v>54684</v>
      </c>
      <c r="U104" s="78">
        <v>59307</v>
      </c>
      <c r="V104" s="77">
        <v>18494</v>
      </c>
      <c r="W104" s="77">
        <v>11097</v>
      </c>
      <c r="X104" s="77">
        <v>1</v>
      </c>
      <c r="Y104" s="77">
        <v>3666</v>
      </c>
      <c r="Z104" s="78">
        <v>33258</v>
      </c>
      <c r="AA104" s="77">
        <v>1757</v>
      </c>
      <c r="AB104" s="77">
        <v>5000</v>
      </c>
      <c r="AC104" s="77">
        <v>6757</v>
      </c>
      <c r="AD104" s="76">
        <v>48494</v>
      </c>
      <c r="AE104" s="76">
        <v>34028</v>
      </c>
      <c r="AF104" s="76">
        <v>33011</v>
      </c>
      <c r="AG104" s="76">
        <v>50268</v>
      </c>
    </row>
    <row r="105" spans="1:33" x14ac:dyDescent="0.25">
      <c r="A105" s="72">
        <v>376</v>
      </c>
      <c r="B105" s="73" t="s">
        <v>164</v>
      </c>
      <c r="C105" s="73" t="s">
        <v>27</v>
      </c>
      <c r="D105" s="74" t="s">
        <v>165</v>
      </c>
      <c r="E105" s="75">
        <v>3.3775841999999998E-5</v>
      </c>
      <c r="F105" s="76">
        <v>2070165</v>
      </c>
      <c r="G105" s="76">
        <v>-25672</v>
      </c>
      <c r="H105" s="76">
        <v>0</v>
      </c>
      <c r="I105" s="76"/>
      <c r="J105" s="76">
        <v>-2</v>
      </c>
      <c r="K105" s="76">
        <v>1141</v>
      </c>
      <c r="L105" s="76">
        <v>-360001</v>
      </c>
      <c r="M105" s="76">
        <v>1953</v>
      </c>
      <c r="N105" s="76">
        <v>324</v>
      </c>
      <c r="O105" s="76">
        <v>-403936</v>
      </c>
      <c r="P105" s="77">
        <v>1283972</v>
      </c>
      <c r="Q105" s="77">
        <v>67228</v>
      </c>
      <c r="R105" s="77">
        <v>79194</v>
      </c>
      <c r="S105" s="77">
        <v>443</v>
      </c>
      <c r="T105" s="77">
        <v>3</v>
      </c>
      <c r="U105" s="78">
        <v>146868</v>
      </c>
      <c r="V105" s="77">
        <v>587611</v>
      </c>
      <c r="W105" s="77">
        <v>352585</v>
      </c>
      <c r="X105" s="77">
        <v>26</v>
      </c>
      <c r="Y105" s="77">
        <v>1110479</v>
      </c>
      <c r="Z105" s="78">
        <v>2050701</v>
      </c>
      <c r="AA105" s="77">
        <v>1141</v>
      </c>
      <c r="AB105" s="77">
        <v>-169608</v>
      </c>
      <c r="AC105" s="77">
        <v>-168467</v>
      </c>
      <c r="AD105" s="76">
        <v>1540764</v>
      </c>
      <c r="AE105" s="76">
        <v>1081144</v>
      </c>
      <c r="AF105" s="76">
        <v>1048841</v>
      </c>
      <c r="AG105" s="76">
        <v>1597134</v>
      </c>
    </row>
    <row r="106" spans="1:33" x14ac:dyDescent="0.25">
      <c r="A106" s="72">
        <v>1935</v>
      </c>
      <c r="B106" s="73" t="s">
        <v>166</v>
      </c>
      <c r="C106" s="73" t="s">
        <v>27</v>
      </c>
      <c r="D106" s="74" t="s">
        <v>167</v>
      </c>
      <c r="E106" s="75">
        <v>1.0713489E-5</v>
      </c>
      <c r="F106" s="76">
        <v>805996</v>
      </c>
      <c r="G106" s="76">
        <v>-8143</v>
      </c>
      <c r="H106" s="76">
        <v>0</v>
      </c>
      <c r="I106" s="76"/>
      <c r="J106" s="76">
        <v>-1</v>
      </c>
      <c r="K106" s="76">
        <v>-21414</v>
      </c>
      <c r="L106" s="76">
        <v>-114190</v>
      </c>
      <c r="M106" s="76">
        <v>619</v>
      </c>
      <c r="N106" s="76">
        <v>103</v>
      </c>
      <c r="O106" s="76">
        <v>-255702</v>
      </c>
      <c r="P106" s="77">
        <v>407268</v>
      </c>
      <c r="Q106" s="77">
        <v>21324</v>
      </c>
      <c r="R106" s="77">
        <v>25120</v>
      </c>
      <c r="S106" s="77">
        <v>141</v>
      </c>
      <c r="T106" s="77">
        <v>0</v>
      </c>
      <c r="U106" s="78">
        <v>46585</v>
      </c>
      <c r="V106" s="77">
        <v>186387</v>
      </c>
      <c r="W106" s="77">
        <v>111838</v>
      </c>
      <c r="X106" s="77">
        <v>8</v>
      </c>
      <c r="Y106" s="77">
        <v>459222</v>
      </c>
      <c r="Z106" s="78">
        <v>757455</v>
      </c>
      <c r="AA106" s="77">
        <v>-21414</v>
      </c>
      <c r="AB106" s="77">
        <v>-43827</v>
      </c>
      <c r="AC106" s="77">
        <v>-65241</v>
      </c>
      <c r="AD106" s="76">
        <v>488721</v>
      </c>
      <c r="AE106" s="76">
        <v>342932</v>
      </c>
      <c r="AF106" s="76">
        <v>332686</v>
      </c>
      <c r="AG106" s="76">
        <v>506601</v>
      </c>
    </row>
    <row r="107" spans="1:33" x14ac:dyDescent="0.25">
      <c r="A107" s="72">
        <v>2340</v>
      </c>
      <c r="B107" s="73" t="s">
        <v>2150</v>
      </c>
      <c r="C107" s="73" t="s">
        <v>27</v>
      </c>
      <c r="D107" s="74" t="s">
        <v>2151</v>
      </c>
      <c r="E107" s="75">
        <v>4.8420548E-5</v>
      </c>
      <c r="F107" s="76">
        <v>1555289</v>
      </c>
      <c r="G107" s="76">
        <v>-36803</v>
      </c>
      <c r="H107" s="76">
        <v>0</v>
      </c>
      <c r="I107" s="76"/>
      <c r="J107" s="76">
        <v>-3</v>
      </c>
      <c r="K107" s="76">
        <v>207586</v>
      </c>
      <c r="L107" s="76">
        <v>-516092</v>
      </c>
      <c r="M107" s="76">
        <v>2800</v>
      </c>
      <c r="N107" s="76">
        <v>464</v>
      </c>
      <c r="O107" s="76">
        <v>627443</v>
      </c>
      <c r="P107" s="77">
        <v>1840684</v>
      </c>
      <c r="Q107" s="77">
        <v>96377</v>
      </c>
      <c r="R107" s="77">
        <v>113532</v>
      </c>
      <c r="S107" s="77">
        <v>636</v>
      </c>
      <c r="T107" s="77">
        <v>1230419</v>
      </c>
      <c r="U107" s="78">
        <v>1440964</v>
      </c>
      <c r="V107" s="77">
        <v>842391</v>
      </c>
      <c r="W107" s="77">
        <v>505461</v>
      </c>
      <c r="X107" s="77">
        <v>38</v>
      </c>
      <c r="Y107" s="77">
        <v>164180</v>
      </c>
      <c r="Z107" s="78">
        <v>1512070</v>
      </c>
      <c r="AA107" s="77">
        <v>207586</v>
      </c>
      <c r="AB107" s="77">
        <v>-89720</v>
      </c>
      <c r="AC107" s="77">
        <v>117866</v>
      </c>
      <c r="AD107" s="76">
        <v>2208816</v>
      </c>
      <c r="AE107" s="76">
        <v>1549912</v>
      </c>
      <c r="AF107" s="76">
        <v>1503603</v>
      </c>
      <c r="AG107" s="76">
        <v>2289628</v>
      </c>
    </row>
    <row r="108" spans="1:33" x14ac:dyDescent="0.25">
      <c r="A108" s="72">
        <v>2175</v>
      </c>
      <c r="B108" s="73" t="s">
        <v>2152</v>
      </c>
      <c r="C108" s="73" t="s">
        <v>27</v>
      </c>
      <c r="D108" s="74" t="s">
        <v>2153</v>
      </c>
      <c r="E108" s="75">
        <v>2.6564662999999999E-5</v>
      </c>
      <c r="F108" s="76">
        <v>1166351</v>
      </c>
      <c r="G108" s="76">
        <v>-20191</v>
      </c>
      <c r="H108" s="76">
        <v>0</v>
      </c>
      <c r="I108" s="76"/>
      <c r="J108" s="76">
        <v>-2</v>
      </c>
      <c r="K108" s="76">
        <v>68239</v>
      </c>
      <c r="L108" s="76">
        <v>-283140</v>
      </c>
      <c r="M108" s="76">
        <v>1536</v>
      </c>
      <c r="N108" s="76">
        <v>255</v>
      </c>
      <c r="O108" s="76">
        <v>76795</v>
      </c>
      <c r="P108" s="77">
        <v>1009843</v>
      </c>
      <c r="Q108" s="77">
        <v>52875</v>
      </c>
      <c r="R108" s="77">
        <v>62286</v>
      </c>
      <c r="S108" s="77">
        <v>349</v>
      </c>
      <c r="T108" s="77">
        <v>488921</v>
      </c>
      <c r="U108" s="78">
        <v>604431</v>
      </c>
      <c r="V108" s="77">
        <v>462156</v>
      </c>
      <c r="W108" s="77">
        <v>277308</v>
      </c>
      <c r="X108" s="77">
        <v>21</v>
      </c>
      <c r="Y108" s="77">
        <v>222347</v>
      </c>
      <c r="Z108" s="78">
        <v>961832</v>
      </c>
      <c r="AA108" s="77">
        <v>68239</v>
      </c>
      <c r="AB108" s="77">
        <v>-51740</v>
      </c>
      <c r="AC108" s="77">
        <v>16499</v>
      </c>
      <c r="AD108" s="76">
        <v>1211809</v>
      </c>
      <c r="AE108" s="76">
        <v>850318</v>
      </c>
      <c r="AF108" s="76">
        <v>824912</v>
      </c>
      <c r="AG108" s="76">
        <v>1256144</v>
      </c>
    </row>
    <row r="109" spans="1:33" x14ac:dyDescent="0.25">
      <c r="A109" s="72">
        <v>388</v>
      </c>
      <c r="B109" s="73" t="s">
        <v>168</v>
      </c>
      <c r="C109" s="73" t="s">
        <v>27</v>
      </c>
      <c r="D109" s="74" t="s">
        <v>169</v>
      </c>
      <c r="E109" s="75">
        <v>9.6489812999999994E-5</v>
      </c>
      <c r="F109" s="76">
        <v>4658469</v>
      </c>
      <c r="G109" s="76">
        <v>-73339</v>
      </c>
      <c r="H109" s="76">
        <v>0</v>
      </c>
      <c r="I109" s="76"/>
      <c r="J109" s="76">
        <v>-6</v>
      </c>
      <c r="K109" s="76">
        <v>186326</v>
      </c>
      <c r="L109" s="76">
        <v>-1028440</v>
      </c>
      <c r="M109" s="76">
        <v>5579</v>
      </c>
      <c r="N109" s="76">
        <v>925</v>
      </c>
      <c r="O109" s="76">
        <v>-81500</v>
      </c>
      <c r="P109" s="77">
        <v>3668014</v>
      </c>
      <c r="Q109" s="77">
        <v>192056</v>
      </c>
      <c r="R109" s="77">
        <v>226240</v>
      </c>
      <c r="S109" s="77">
        <v>1267</v>
      </c>
      <c r="T109" s="77">
        <v>174240</v>
      </c>
      <c r="U109" s="78">
        <v>593803</v>
      </c>
      <c r="V109" s="77">
        <v>1678671</v>
      </c>
      <c r="W109" s="77">
        <v>1007255</v>
      </c>
      <c r="X109" s="77">
        <v>75</v>
      </c>
      <c r="Y109" s="77">
        <v>112766</v>
      </c>
      <c r="Z109" s="78">
        <v>2798767</v>
      </c>
      <c r="AA109" s="77">
        <v>186326</v>
      </c>
      <c r="AB109" s="77">
        <v>-224345</v>
      </c>
      <c r="AC109" s="77">
        <v>-38019</v>
      </c>
      <c r="AD109" s="76">
        <v>4401608</v>
      </c>
      <c r="AE109" s="76">
        <v>3088579</v>
      </c>
      <c r="AF109" s="76">
        <v>2996297</v>
      </c>
      <c r="AG109" s="76">
        <v>4562645</v>
      </c>
    </row>
    <row r="110" spans="1:33" x14ac:dyDescent="0.25">
      <c r="A110" s="72">
        <v>1366</v>
      </c>
      <c r="B110" s="73" t="s">
        <v>170</v>
      </c>
      <c r="C110" s="73" t="s">
        <v>27</v>
      </c>
      <c r="D110" s="74" t="s">
        <v>169</v>
      </c>
      <c r="E110" s="75">
        <v>4.7923226E-5</v>
      </c>
      <c r="F110" s="76">
        <v>2133734</v>
      </c>
      <c r="G110" s="76">
        <v>-36425</v>
      </c>
      <c r="H110" s="76">
        <v>0</v>
      </c>
      <c r="I110" s="76"/>
      <c r="J110" s="76">
        <v>-3</v>
      </c>
      <c r="K110" s="76">
        <v>118786</v>
      </c>
      <c r="L110" s="76">
        <v>-510792</v>
      </c>
      <c r="M110" s="76">
        <v>2771</v>
      </c>
      <c r="N110" s="76">
        <v>460</v>
      </c>
      <c r="O110" s="76">
        <v>113247</v>
      </c>
      <c r="P110" s="77">
        <v>1821778</v>
      </c>
      <c r="Q110" s="77">
        <v>95388</v>
      </c>
      <c r="R110" s="77">
        <v>112366</v>
      </c>
      <c r="S110" s="77">
        <v>629</v>
      </c>
      <c r="T110" s="77">
        <v>189211</v>
      </c>
      <c r="U110" s="78">
        <v>397594</v>
      </c>
      <c r="V110" s="77">
        <v>833739</v>
      </c>
      <c r="W110" s="77">
        <v>500270</v>
      </c>
      <c r="X110" s="77">
        <v>37</v>
      </c>
      <c r="Y110" s="77">
        <v>11089</v>
      </c>
      <c r="Z110" s="78">
        <v>1345135</v>
      </c>
      <c r="AA110" s="77">
        <v>118786</v>
      </c>
      <c r="AB110" s="77">
        <v>-122266</v>
      </c>
      <c r="AC110" s="77">
        <v>-3480</v>
      </c>
      <c r="AD110" s="76">
        <v>2186130</v>
      </c>
      <c r="AE110" s="76">
        <v>1533993</v>
      </c>
      <c r="AF110" s="76">
        <v>1488159</v>
      </c>
      <c r="AG110" s="76">
        <v>2266111</v>
      </c>
    </row>
    <row r="111" spans="1:33" x14ac:dyDescent="0.25">
      <c r="A111" s="72">
        <v>389</v>
      </c>
      <c r="B111" s="73" t="s">
        <v>171</v>
      </c>
      <c r="C111" s="73" t="s">
        <v>27</v>
      </c>
      <c r="D111" s="74" t="s">
        <v>172</v>
      </c>
      <c r="E111" s="75">
        <v>2.8226484000000001E-4</v>
      </c>
      <c r="F111" s="76">
        <v>13293216</v>
      </c>
      <c r="G111" s="76">
        <v>-214541</v>
      </c>
      <c r="H111" s="76">
        <v>0</v>
      </c>
      <c r="I111" s="76"/>
      <c r="J111" s="76">
        <v>-18</v>
      </c>
      <c r="K111" s="76">
        <v>593825</v>
      </c>
      <c r="L111" s="76">
        <v>-3008531</v>
      </c>
      <c r="M111" s="76">
        <v>16320</v>
      </c>
      <c r="N111" s="76">
        <v>2707</v>
      </c>
      <c r="O111" s="76">
        <v>47183</v>
      </c>
      <c r="P111" s="77">
        <v>10730161</v>
      </c>
      <c r="Q111" s="77">
        <v>561827</v>
      </c>
      <c r="R111" s="77">
        <v>661828</v>
      </c>
      <c r="S111" s="77">
        <v>3706</v>
      </c>
      <c r="T111" s="77">
        <v>88851</v>
      </c>
      <c r="U111" s="78">
        <v>1316212</v>
      </c>
      <c r="V111" s="77">
        <v>4910670</v>
      </c>
      <c r="W111" s="77">
        <v>2946558</v>
      </c>
      <c r="X111" s="77">
        <v>219</v>
      </c>
      <c r="Y111" s="77">
        <v>648011</v>
      </c>
      <c r="Z111" s="78">
        <v>8505458</v>
      </c>
      <c r="AA111" s="77">
        <v>593825</v>
      </c>
      <c r="AB111" s="77">
        <v>-840491</v>
      </c>
      <c r="AC111" s="77">
        <v>-246666</v>
      </c>
      <c r="AD111" s="76">
        <v>12876169</v>
      </c>
      <c r="AE111" s="76">
        <v>9035123</v>
      </c>
      <c r="AF111" s="76">
        <v>8765167</v>
      </c>
      <c r="AG111" s="76">
        <v>13347256</v>
      </c>
    </row>
    <row r="112" spans="1:33" x14ac:dyDescent="0.25">
      <c r="A112" s="72">
        <v>2201</v>
      </c>
      <c r="B112" s="73" t="s">
        <v>2154</v>
      </c>
      <c r="C112" s="73" t="s">
        <v>27</v>
      </c>
      <c r="D112" s="74" t="s">
        <v>2155</v>
      </c>
      <c r="E112" s="75">
        <v>3.0673495999999999E-5</v>
      </c>
      <c r="F112" s="76">
        <v>1533101</v>
      </c>
      <c r="G112" s="76">
        <v>-23314</v>
      </c>
      <c r="H112" s="76">
        <v>0</v>
      </c>
      <c r="I112" s="76"/>
      <c r="J112" s="76">
        <v>-2</v>
      </c>
      <c r="K112" s="76">
        <v>51621</v>
      </c>
      <c r="L112" s="76">
        <v>-326935</v>
      </c>
      <c r="M112" s="76">
        <v>1773</v>
      </c>
      <c r="N112" s="76">
        <v>294</v>
      </c>
      <c r="O112" s="76">
        <v>-70500</v>
      </c>
      <c r="P112" s="77">
        <v>1166038</v>
      </c>
      <c r="Q112" s="77">
        <v>61053</v>
      </c>
      <c r="R112" s="77">
        <v>71920</v>
      </c>
      <c r="S112" s="77">
        <v>403</v>
      </c>
      <c r="T112" s="77">
        <v>311095</v>
      </c>
      <c r="U112" s="78">
        <v>444471</v>
      </c>
      <c r="V112" s="77">
        <v>533639</v>
      </c>
      <c r="W112" s="77">
        <v>320200</v>
      </c>
      <c r="X112" s="77">
        <v>24</v>
      </c>
      <c r="Y112" s="77">
        <v>190282</v>
      </c>
      <c r="Z112" s="78">
        <v>1044145</v>
      </c>
      <c r="AA112" s="77">
        <v>51621</v>
      </c>
      <c r="AB112" s="77">
        <v>-41702</v>
      </c>
      <c r="AC112" s="77">
        <v>9919</v>
      </c>
      <c r="AD112" s="76">
        <v>1399243</v>
      </c>
      <c r="AE112" s="76">
        <v>981840</v>
      </c>
      <c r="AF112" s="76">
        <v>952504</v>
      </c>
      <c r="AG112" s="76">
        <v>1450436</v>
      </c>
    </row>
    <row r="113" spans="1:33" x14ac:dyDescent="0.25">
      <c r="A113" s="72">
        <v>392</v>
      </c>
      <c r="B113" s="73" t="s">
        <v>173</v>
      </c>
      <c r="C113" s="73" t="s">
        <v>27</v>
      </c>
      <c r="D113" s="74" t="s">
        <v>174</v>
      </c>
      <c r="E113" s="75">
        <v>1.8187051670000001E-3</v>
      </c>
      <c r="F113" s="76">
        <v>87331782</v>
      </c>
      <c r="G113" s="76">
        <v>-1382343</v>
      </c>
      <c r="H113" s="76">
        <v>0</v>
      </c>
      <c r="I113" s="76"/>
      <c r="J113" s="76">
        <v>-113</v>
      </c>
      <c r="K113" s="76">
        <v>3581190</v>
      </c>
      <c r="L113" s="76">
        <v>-19384739</v>
      </c>
      <c r="M113" s="76">
        <v>105154</v>
      </c>
      <c r="N113" s="76">
        <v>17439</v>
      </c>
      <c r="O113" s="76">
        <v>-1131174</v>
      </c>
      <c r="P113" s="77">
        <v>69137196</v>
      </c>
      <c r="Q113" s="77">
        <v>3619996</v>
      </c>
      <c r="R113" s="77">
        <v>4264327</v>
      </c>
      <c r="S113" s="77">
        <v>23878</v>
      </c>
      <c r="T113" s="77">
        <v>2306141</v>
      </c>
      <c r="U113" s="78">
        <v>10214342</v>
      </c>
      <c r="V113" s="77">
        <v>31640716</v>
      </c>
      <c r="W113" s="77">
        <v>18985431</v>
      </c>
      <c r="X113" s="77">
        <v>1411</v>
      </c>
      <c r="Y113" s="77">
        <v>2062625</v>
      </c>
      <c r="Z113" s="78">
        <v>52690183</v>
      </c>
      <c r="AA113" s="77">
        <v>3581190</v>
      </c>
      <c r="AB113" s="77">
        <v>-4434450</v>
      </c>
      <c r="AC113" s="77">
        <v>-853260</v>
      </c>
      <c r="AD113" s="76">
        <v>82964478</v>
      </c>
      <c r="AE113" s="76">
        <v>58215629</v>
      </c>
      <c r="AF113" s="76">
        <v>56476232</v>
      </c>
      <c r="AG113" s="76">
        <v>85999812</v>
      </c>
    </row>
    <row r="114" spans="1:33" x14ac:dyDescent="0.25">
      <c r="A114" s="72">
        <v>393</v>
      </c>
      <c r="B114" s="73" t="s">
        <v>175</v>
      </c>
      <c r="C114" s="73" t="s">
        <v>27</v>
      </c>
      <c r="D114" s="74" t="s">
        <v>176</v>
      </c>
      <c r="E114" s="75">
        <v>1.0600867500000001E-4</v>
      </c>
      <c r="F114" s="76">
        <v>4810995</v>
      </c>
      <c r="G114" s="76">
        <v>-80574</v>
      </c>
      <c r="H114" s="76">
        <v>0</v>
      </c>
      <c r="I114" s="76"/>
      <c r="J114" s="76">
        <v>-7</v>
      </c>
      <c r="K114" s="76">
        <v>249479</v>
      </c>
      <c r="L114" s="76">
        <v>-1129898</v>
      </c>
      <c r="M114" s="76">
        <v>6129</v>
      </c>
      <c r="N114" s="76">
        <v>1016</v>
      </c>
      <c r="O114" s="76">
        <v>172728</v>
      </c>
      <c r="P114" s="77">
        <v>4029868</v>
      </c>
      <c r="Q114" s="77">
        <v>211002</v>
      </c>
      <c r="R114" s="77">
        <v>248559</v>
      </c>
      <c r="S114" s="77">
        <v>1392</v>
      </c>
      <c r="T114" s="77">
        <v>1048341</v>
      </c>
      <c r="U114" s="78">
        <v>1509294</v>
      </c>
      <c r="V114" s="77">
        <v>1844274</v>
      </c>
      <c r="W114" s="77">
        <v>1106623</v>
      </c>
      <c r="X114" s="77">
        <v>82</v>
      </c>
      <c r="Y114" s="77">
        <v>0</v>
      </c>
      <c r="Z114" s="78">
        <v>2950979</v>
      </c>
      <c r="AA114" s="77">
        <v>249479</v>
      </c>
      <c r="AB114" s="77">
        <v>-155050</v>
      </c>
      <c r="AC114" s="77">
        <v>94429</v>
      </c>
      <c r="AD114" s="76">
        <v>4835833</v>
      </c>
      <c r="AE114" s="76">
        <v>3393272</v>
      </c>
      <c r="AF114" s="76">
        <v>3291886</v>
      </c>
      <c r="AG114" s="76">
        <v>5012756</v>
      </c>
    </row>
    <row r="115" spans="1:33" x14ac:dyDescent="0.25">
      <c r="A115" s="72">
        <v>1945</v>
      </c>
      <c r="B115" s="73" t="s">
        <v>177</v>
      </c>
      <c r="C115" s="73" t="s">
        <v>27</v>
      </c>
      <c r="D115" s="74" t="s">
        <v>178</v>
      </c>
      <c r="E115" s="75">
        <v>2.2028238000000001E-5</v>
      </c>
      <c r="F115" s="76">
        <v>937799</v>
      </c>
      <c r="G115" s="76">
        <v>-16743</v>
      </c>
      <c r="H115" s="76">
        <v>0</v>
      </c>
      <c r="I115" s="76"/>
      <c r="J115" s="76">
        <v>-1</v>
      </c>
      <c r="K115" s="76">
        <v>60870</v>
      </c>
      <c r="L115" s="76">
        <v>-234789</v>
      </c>
      <c r="M115" s="76">
        <v>1274</v>
      </c>
      <c r="N115" s="76">
        <v>211</v>
      </c>
      <c r="O115" s="76">
        <v>88772</v>
      </c>
      <c r="P115" s="77">
        <v>837393</v>
      </c>
      <c r="Q115" s="77">
        <v>43846</v>
      </c>
      <c r="R115" s="77">
        <v>51650</v>
      </c>
      <c r="S115" s="77">
        <v>289</v>
      </c>
      <c r="T115" s="77">
        <v>131139</v>
      </c>
      <c r="U115" s="78">
        <v>226924</v>
      </c>
      <c r="V115" s="77">
        <v>383234</v>
      </c>
      <c r="W115" s="77">
        <v>229952</v>
      </c>
      <c r="X115" s="77">
        <v>17</v>
      </c>
      <c r="Y115" s="77">
        <v>6696</v>
      </c>
      <c r="Z115" s="78">
        <v>619899</v>
      </c>
      <c r="AA115" s="77">
        <v>60870</v>
      </c>
      <c r="AB115" s="77">
        <v>-57410</v>
      </c>
      <c r="AC115" s="77">
        <v>3460</v>
      </c>
      <c r="AD115" s="76">
        <v>1004869</v>
      </c>
      <c r="AE115" s="76">
        <v>705110</v>
      </c>
      <c r="AF115" s="76">
        <v>684043</v>
      </c>
      <c r="AG115" s="76">
        <v>1041634</v>
      </c>
    </row>
    <row r="116" spans="1:33" x14ac:dyDescent="0.25">
      <c r="A116" s="72">
        <v>395</v>
      </c>
      <c r="B116" s="73" t="s">
        <v>179</v>
      </c>
      <c r="C116" s="73" t="s">
        <v>27</v>
      </c>
      <c r="D116" s="74" t="s">
        <v>180</v>
      </c>
      <c r="E116" s="75">
        <v>9.6366140999999998E-5</v>
      </c>
      <c r="F116" s="76">
        <v>4720702</v>
      </c>
      <c r="G116" s="76">
        <v>-73245</v>
      </c>
      <c r="H116" s="76">
        <v>0</v>
      </c>
      <c r="I116" s="76"/>
      <c r="J116" s="76">
        <v>-6</v>
      </c>
      <c r="K116" s="76">
        <v>176144</v>
      </c>
      <c r="L116" s="76">
        <v>-1027122</v>
      </c>
      <c r="M116" s="76">
        <v>5572</v>
      </c>
      <c r="N116" s="76">
        <v>924</v>
      </c>
      <c r="O116" s="76">
        <v>-139657</v>
      </c>
      <c r="P116" s="77">
        <v>3663312</v>
      </c>
      <c r="Q116" s="77">
        <v>191810</v>
      </c>
      <c r="R116" s="77">
        <v>225950</v>
      </c>
      <c r="S116" s="77">
        <v>1265</v>
      </c>
      <c r="T116" s="77">
        <v>75181</v>
      </c>
      <c r="U116" s="78">
        <v>494206</v>
      </c>
      <c r="V116" s="77">
        <v>1676519</v>
      </c>
      <c r="W116" s="77">
        <v>1005964</v>
      </c>
      <c r="X116" s="77">
        <v>75</v>
      </c>
      <c r="Y116" s="77">
        <v>898241</v>
      </c>
      <c r="Z116" s="78">
        <v>3580799</v>
      </c>
      <c r="AA116" s="77">
        <v>176144</v>
      </c>
      <c r="AB116" s="77">
        <v>-357508</v>
      </c>
      <c r="AC116" s="77">
        <v>-181364</v>
      </c>
      <c r="AD116" s="76">
        <v>4395966</v>
      </c>
      <c r="AE116" s="76">
        <v>3084621</v>
      </c>
      <c r="AF116" s="76">
        <v>2992457</v>
      </c>
      <c r="AG116" s="76">
        <v>4556797</v>
      </c>
    </row>
    <row r="117" spans="1:33" x14ac:dyDescent="0.25">
      <c r="A117" s="72">
        <v>618</v>
      </c>
      <c r="B117" s="73" t="s">
        <v>181</v>
      </c>
      <c r="C117" s="73" t="s">
        <v>27</v>
      </c>
      <c r="D117" s="74" t="s">
        <v>182</v>
      </c>
      <c r="E117" s="75">
        <v>6.6808332000000003E-5</v>
      </c>
      <c r="F117" s="76">
        <v>2434716</v>
      </c>
      <c r="G117" s="76">
        <v>-50779</v>
      </c>
      <c r="H117" s="76">
        <v>0</v>
      </c>
      <c r="I117" s="76"/>
      <c r="J117" s="76">
        <v>-4</v>
      </c>
      <c r="K117" s="76">
        <v>244309</v>
      </c>
      <c r="L117" s="76">
        <v>-712079</v>
      </c>
      <c r="M117" s="76">
        <v>3863</v>
      </c>
      <c r="N117" s="76">
        <v>641</v>
      </c>
      <c r="O117" s="76">
        <v>619019</v>
      </c>
      <c r="P117" s="77">
        <v>2539686</v>
      </c>
      <c r="Q117" s="77">
        <v>132977</v>
      </c>
      <c r="R117" s="77">
        <v>156646</v>
      </c>
      <c r="S117" s="77">
        <v>877</v>
      </c>
      <c r="T117" s="77">
        <v>1096098</v>
      </c>
      <c r="U117" s="78">
        <v>1386598</v>
      </c>
      <c r="V117" s="77">
        <v>1162290</v>
      </c>
      <c r="W117" s="77">
        <v>697411</v>
      </c>
      <c r="X117" s="77">
        <v>52</v>
      </c>
      <c r="Y117" s="77">
        <v>0</v>
      </c>
      <c r="Z117" s="78">
        <v>1859753</v>
      </c>
      <c r="AA117" s="77">
        <v>244309</v>
      </c>
      <c r="AB117" s="77">
        <v>-137427</v>
      </c>
      <c r="AC117" s="77">
        <v>106882</v>
      </c>
      <c r="AD117" s="76">
        <v>3047618</v>
      </c>
      <c r="AE117" s="76">
        <v>2138493</v>
      </c>
      <c r="AF117" s="76">
        <v>2074598</v>
      </c>
      <c r="AG117" s="76">
        <v>3159118</v>
      </c>
    </row>
    <row r="118" spans="1:33" x14ac:dyDescent="0.25">
      <c r="A118" s="72">
        <v>2001</v>
      </c>
      <c r="B118" s="73" t="s">
        <v>183</v>
      </c>
      <c r="C118" s="73" t="s">
        <v>27</v>
      </c>
      <c r="D118" s="74" t="s">
        <v>184</v>
      </c>
      <c r="E118" s="75">
        <v>2.7276440000000001E-5</v>
      </c>
      <c r="F118" s="76">
        <v>1603400</v>
      </c>
      <c r="G118" s="76">
        <v>-20732</v>
      </c>
      <c r="H118" s="76">
        <v>0</v>
      </c>
      <c r="I118" s="76"/>
      <c r="J118" s="76">
        <v>-2</v>
      </c>
      <c r="K118" s="76">
        <v>10899</v>
      </c>
      <c r="L118" s="76">
        <v>-290727</v>
      </c>
      <c r="M118" s="76">
        <v>1577</v>
      </c>
      <c r="N118" s="76">
        <v>262</v>
      </c>
      <c r="O118" s="76">
        <v>-267776</v>
      </c>
      <c r="P118" s="77">
        <v>1036901</v>
      </c>
      <c r="Q118" s="77">
        <v>54292</v>
      </c>
      <c r="R118" s="77">
        <v>63955</v>
      </c>
      <c r="S118" s="77">
        <v>358</v>
      </c>
      <c r="T118" s="77">
        <v>139507</v>
      </c>
      <c r="U118" s="78">
        <v>258112</v>
      </c>
      <c r="V118" s="77">
        <v>474539</v>
      </c>
      <c r="W118" s="77">
        <v>284738</v>
      </c>
      <c r="X118" s="77">
        <v>21</v>
      </c>
      <c r="Y118" s="77">
        <v>664289</v>
      </c>
      <c r="Z118" s="78">
        <v>1423587</v>
      </c>
      <c r="AA118" s="77">
        <v>10899</v>
      </c>
      <c r="AB118" s="77">
        <v>-99980</v>
      </c>
      <c r="AC118" s="77">
        <v>-89081</v>
      </c>
      <c r="AD118" s="76">
        <v>1244278</v>
      </c>
      <c r="AE118" s="76">
        <v>873102</v>
      </c>
      <c r="AF118" s="76">
        <v>847015</v>
      </c>
      <c r="AG118" s="76">
        <v>1289802</v>
      </c>
    </row>
    <row r="119" spans="1:33" x14ac:dyDescent="0.25">
      <c r="A119" s="87">
        <v>2360</v>
      </c>
      <c r="B119" s="73">
        <v>101875</v>
      </c>
      <c r="C119" s="73"/>
      <c r="D119" s="88" t="s">
        <v>2477</v>
      </c>
      <c r="E119" s="75">
        <v>4.2088240000000001E-6</v>
      </c>
      <c r="F119" s="76">
        <v>151323</v>
      </c>
      <c r="G119" s="76">
        <v>-3199</v>
      </c>
      <c r="H119" s="76">
        <v>0</v>
      </c>
      <c r="I119" s="76"/>
      <c r="J119" s="76">
        <v>0</v>
      </c>
      <c r="K119" s="76">
        <v>15693</v>
      </c>
      <c r="L119" s="76">
        <v>-44860</v>
      </c>
      <c r="M119" s="76">
        <v>243</v>
      </c>
      <c r="N119" s="76">
        <v>40</v>
      </c>
      <c r="O119" s="76">
        <v>40756</v>
      </c>
      <c r="P119" s="77">
        <v>159996</v>
      </c>
      <c r="Q119" s="77">
        <v>8377</v>
      </c>
      <c r="R119" s="77">
        <v>9868</v>
      </c>
      <c r="S119" s="77">
        <v>55</v>
      </c>
      <c r="T119" s="77">
        <v>211440</v>
      </c>
      <c r="U119" s="78">
        <v>229740</v>
      </c>
      <c r="V119" s="77">
        <v>73223</v>
      </c>
      <c r="W119" s="77">
        <v>43936</v>
      </c>
      <c r="X119" s="77">
        <v>3</v>
      </c>
      <c r="Y119" s="77">
        <v>0</v>
      </c>
      <c r="Z119" s="78">
        <v>117162</v>
      </c>
      <c r="AA119" s="77">
        <v>15693</v>
      </c>
      <c r="AB119" s="77">
        <v>11059</v>
      </c>
      <c r="AC119" s="77">
        <v>26752</v>
      </c>
      <c r="AD119" s="76">
        <v>191995</v>
      </c>
      <c r="AE119" s="76">
        <v>134722</v>
      </c>
      <c r="AF119" s="76">
        <v>130697</v>
      </c>
      <c r="AG119" s="76">
        <v>199020</v>
      </c>
    </row>
    <row r="120" spans="1:33" x14ac:dyDescent="0.25">
      <c r="A120" s="72">
        <v>1943</v>
      </c>
      <c r="B120" s="73" t="s">
        <v>185</v>
      </c>
      <c r="C120" s="73" t="s">
        <v>27</v>
      </c>
      <c r="D120" s="74" t="s">
        <v>186</v>
      </c>
      <c r="E120" s="75">
        <v>2.3692558999999999E-5</v>
      </c>
      <c r="F120" s="76">
        <v>971915</v>
      </c>
      <c r="G120" s="76">
        <v>-18008</v>
      </c>
      <c r="H120" s="76">
        <v>0</v>
      </c>
      <c r="I120" s="76"/>
      <c r="J120" s="76">
        <v>-1</v>
      </c>
      <c r="K120" s="76">
        <v>70823</v>
      </c>
      <c r="L120" s="76">
        <v>-252528</v>
      </c>
      <c r="M120" s="76">
        <v>1370</v>
      </c>
      <c r="N120" s="76">
        <v>227</v>
      </c>
      <c r="O120" s="76">
        <v>126863</v>
      </c>
      <c r="P120" s="77">
        <v>900661</v>
      </c>
      <c r="Q120" s="77">
        <v>47158</v>
      </c>
      <c r="R120" s="77">
        <v>55552</v>
      </c>
      <c r="S120" s="77">
        <v>311</v>
      </c>
      <c r="T120" s="77">
        <v>218975</v>
      </c>
      <c r="U120" s="78">
        <v>321996</v>
      </c>
      <c r="V120" s="77">
        <v>412189</v>
      </c>
      <c r="W120" s="77">
        <v>247326</v>
      </c>
      <c r="X120" s="77">
        <v>18</v>
      </c>
      <c r="Y120" s="77">
        <v>28825</v>
      </c>
      <c r="Z120" s="78">
        <v>688358</v>
      </c>
      <c r="AA120" s="77">
        <v>70823</v>
      </c>
      <c r="AB120" s="77">
        <v>-58732</v>
      </c>
      <c r="AC120" s="77">
        <v>12091</v>
      </c>
      <c r="AD120" s="76">
        <v>1080791</v>
      </c>
      <c r="AE120" s="76">
        <v>758384</v>
      </c>
      <c r="AF120" s="76">
        <v>735725</v>
      </c>
      <c r="AG120" s="76">
        <v>1120333</v>
      </c>
    </row>
    <row r="121" spans="1:33" x14ac:dyDescent="0.25">
      <c r="A121" s="72">
        <v>398</v>
      </c>
      <c r="B121" s="73" t="s">
        <v>187</v>
      </c>
      <c r="C121" s="73" t="s">
        <v>27</v>
      </c>
      <c r="D121" s="74" t="s">
        <v>188</v>
      </c>
      <c r="E121" s="75">
        <v>7.1365807000000006E-5</v>
      </c>
      <c r="F121" s="76">
        <v>3016824</v>
      </c>
      <c r="G121" s="76">
        <v>-54243</v>
      </c>
      <c r="H121" s="76">
        <v>0</v>
      </c>
      <c r="I121" s="76"/>
      <c r="J121" s="76">
        <v>-4</v>
      </c>
      <c r="K121" s="76">
        <v>200316</v>
      </c>
      <c r="L121" s="76">
        <v>-760655</v>
      </c>
      <c r="M121" s="76">
        <v>4126</v>
      </c>
      <c r="N121" s="76">
        <v>684</v>
      </c>
      <c r="O121" s="76">
        <v>305889</v>
      </c>
      <c r="P121" s="77">
        <v>2712937</v>
      </c>
      <c r="Q121" s="77">
        <v>142048</v>
      </c>
      <c r="R121" s="77">
        <v>167332</v>
      </c>
      <c r="S121" s="77">
        <v>937</v>
      </c>
      <c r="T121" s="77">
        <v>549313</v>
      </c>
      <c r="U121" s="78">
        <v>859630</v>
      </c>
      <c r="V121" s="77">
        <v>1241579</v>
      </c>
      <c r="W121" s="77">
        <v>744986</v>
      </c>
      <c r="X121" s="77">
        <v>55</v>
      </c>
      <c r="Y121" s="77">
        <v>129284</v>
      </c>
      <c r="Z121" s="78">
        <v>2115904</v>
      </c>
      <c r="AA121" s="77">
        <v>200316</v>
      </c>
      <c r="AB121" s="77">
        <v>-183733</v>
      </c>
      <c r="AC121" s="77">
        <v>16583</v>
      </c>
      <c r="AD121" s="76">
        <v>3255518</v>
      </c>
      <c r="AE121" s="76">
        <v>2284375</v>
      </c>
      <c r="AF121" s="76">
        <v>2216122</v>
      </c>
      <c r="AG121" s="76">
        <v>3374624</v>
      </c>
    </row>
    <row r="122" spans="1:33" x14ac:dyDescent="0.25">
      <c r="A122" s="72">
        <v>399</v>
      </c>
      <c r="B122" s="73" t="s">
        <v>189</v>
      </c>
      <c r="C122" s="73" t="s">
        <v>27</v>
      </c>
      <c r="D122" s="74" t="s">
        <v>190</v>
      </c>
      <c r="E122" s="75">
        <v>8.2652927999999999E-5</v>
      </c>
      <c r="F122" s="76">
        <v>4006327</v>
      </c>
      <c r="G122" s="76">
        <v>-62822</v>
      </c>
      <c r="H122" s="76">
        <v>0</v>
      </c>
      <c r="I122" s="76"/>
      <c r="J122" s="76">
        <v>-5</v>
      </c>
      <c r="K122" s="76">
        <v>157290</v>
      </c>
      <c r="L122" s="76">
        <v>-880959</v>
      </c>
      <c r="M122" s="76">
        <v>4779</v>
      </c>
      <c r="N122" s="76">
        <v>793</v>
      </c>
      <c r="O122" s="76">
        <v>-83392</v>
      </c>
      <c r="P122" s="77">
        <v>3142011</v>
      </c>
      <c r="Q122" s="77">
        <v>164514</v>
      </c>
      <c r="R122" s="77">
        <v>193797</v>
      </c>
      <c r="S122" s="77">
        <v>1085</v>
      </c>
      <c r="T122" s="77">
        <v>469214</v>
      </c>
      <c r="U122" s="78">
        <v>828610</v>
      </c>
      <c r="V122" s="77">
        <v>1437945</v>
      </c>
      <c r="W122" s="77">
        <v>862812</v>
      </c>
      <c r="X122" s="77">
        <v>64</v>
      </c>
      <c r="Y122" s="77">
        <v>240139</v>
      </c>
      <c r="Z122" s="78">
        <v>2540960</v>
      </c>
      <c r="AA122" s="77">
        <v>157290</v>
      </c>
      <c r="AB122" s="77">
        <v>-169623</v>
      </c>
      <c r="AC122" s="77">
        <v>-12333</v>
      </c>
      <c r="AD122" s="76">
        <v>3770406</v>
      </c>
      <c r="AE122" s="76">
        <v>2645669</v>
      </c>
      <c r="AF122" s="76">
        <v>2566620</v>
      </c>
      <c r="AG122" s="76">
        <v>3908350</v>
      </c>
    </row>
    <row r="123" spans="1:33" x14ac:dyDescent="0.25">
      <c r="A123" s="72">
        <v>1912</v>
      </c>
      <c r="B123" s="73" t="s">
        <v>191</v>
      </c>
      <c r="C123" s="73" t="s">
        <v>27</v>
      </c>
      <c r="D123" s="74" t="s">
        <v>192</v>
      </c>
      <c r="E123" s="75">
        <v>6.5115065999999996E-5</v>
      </c>
      <c r="F123" s="76">
        <v>3017292</v>
      </c>
      <c r="G123" s="76">
        <v>-49492</v>
      </c>
      <c r="H123" s="76">
        <v>0</v>
      </c>
      <c r="I123" s="76"/>
      <c r="J123" s="76">
        <v>-4</v>
      </c>
      <c r="K123" s="76">
        <v>144176</v>
      </c>
      <c r="L123" s="76">
        <v>-694031</v>
      </c>
      <c r="M123" s="76">
        <v>3765</v>
      </c>
      <c r="N123" s="76">
        <v>624</v>
      </c>
      <c r="O123" s="76">
        <v>52988</v>
      </c>
      <c r="P123" s="77">
        <v>2475318</v>
      </c>
      <c r="Q123" s="77">
        <v>129607</v>
      </c>
      <c r="R123" s="77">
        <v>152676</v>
      </c>
      <c r="S123" s="77">
        <v>855</v>
      </c>
      <c r="T123" s="77">
        <v>921542</v>
      </c>
      <c r="U123" s="78">
        <v>1204680</v>
      </c>
      <c r="V123" s="77">
        <v>1132832</v>
      </c>
      <c r="W123" s="77">
        <v>679735</v>
      </c>
      <c r="X123" s="77">
        <v>51</v>
      </c>
      <c r="Y123" s="77">
        <v>0</v>
      </c>
      <c r="Z123" s="78">
        <v>1812618</v>
      </c>
      <c r="AA123" s="77">
        <v>144176</v>
      </c>
      <c r="AB123" s="77">
        <v>-44613</v>
      </c>
      <c r="AC123" s="77">
        <v>99563</v>
      </c>
      <c r="AD123" s="76">
        <v>2970376</v>
      </c>
      <c r="AE123" s="76">
        <v>2084293</v>
      </c>
      <c r="AF123" s="76">
        <v>2022017</v>
      </c>
      <c r="AG123" s="76">
        <v>3079050</v>
      </c>
    </row>
    <row r="124" spans="1:33" x14ac:dyDescent="0.25">
      <c r="A124" s="72">
        <v>1925</v>
      </c>
      <c r="B124" s="73" t="s">
        <v>193</v>
      </c>
      <c r="C124" s="73" t="s">
        <v>27</v>
      </c>
      <c r="D124" s="74" t="s">
        <v>194</v>
      </c>
      <c r="E124" s="75">
        <v>1.6011686E-5</v>
      </c>
      <c r="F124" s="76">
        <v>892285</v>
      </c>
      <c r="G124" s="76">
        <v>-12170</v>
      </c>
      <c r="H124" s="76">
        <v>0</v>
      </c>
      <c r="I124" s="76"/>
      <c r="J124" s="76">
        <v>-1</v>
      </c>
      <c r="K124" s="76">
        <v>13530</v>
      </c>
      <c r="L124" s="76">
        <v>-170661</v>
      </c>
      <c r="M124" s="76">
        <v>926</v>
      </c>
      <c r="N124" s="76">
        <v>154</v>
      </c>
      <c r="O124" s="76">
        <v>-115387</v>
      </c>
      <c r="P124" s="77">
        <v>608676</v>
      </c>
      <c r="Q124" s="77">
        <v>31870</v>
      </c>
      <c r="R124" s="77">
        <v>37543</v>
      </c>
      <c r="S124" s="77">
        <v>210</v>
      </c>
      <c r="T124" s="77">
        <v>500116</v>
      </c>
      <c r="U124" s="78">
        <v>569739</v>
      </c>
      <c r="V124" s="77">
        <v>278561</v>
      </c>
      <c r="W124" s="77">
        <v>167146</v>
      </c>
      <c r="X124" s="77">
        <v>12</v>
      </c>
      <c r="Y124" s="77">
        <v>159679</v>
      </c>
      <c r="Z124" s="78">
        <v>605398</v>
      </c>
      <c r="AA124" s="77">
        <v>13530</v>
      </c>
      <c r="AB124" s="77">
        <v>31351</v>
      </c>
      <c r="AC124" s="77">
        <v>44881</v>
      </c>
      <c r="AD124" s="76">
        <v>730410</v>
      </c>
      <c r="AE124" s="76">
        <v>512524</v>
      </c>
      <c r="AF124" s="76">
        <v>497211</v>
      </c>
      <c r="AG124" s="76">
        <v>757133</v>
      </c>
    </row>
    <row r="125" spans="1:33" x14ac:dyDescent="0.25">
      <c r="A125" s="72">
        <v>1626</v>
      </c>
      <c r="B125" s="73" t="s">
        <v>195</v>
      </c>
      <c r="C125" s="73" t="s">
        <v>27</v>
      </c>
      <c r="D125" s="74" t="s">
        <v>196</v>
      </c>
      <c r="E125" s="75">
        <v>2.5834467000000001E-5</v>
      </c>
      <c r="F125" s="76">
        <v>1313275</v>
      </c>
      <c r="G125" s="76">
        <v>-19636</v>
      </c>
      <c r="H125" s="76">
        <v>0</v>
      </c>
      <c r="I125" s="76"/>
      <c r="J125" s="76">
        <v>-2</v>
      </c>
      <c r="K125" s="76">
        <v>40266</v>
      </c>
      <c r="L125" s="76">
        <v>-275358</v>
      </c>
      <c r="M125" s="76">
        <v>1494</v>
      </c>
      <c r="N125" s="76">
        <v>248</v>
      </c>
      <c r="O125" s="76">
        <v>-78202</v>
      </c>
      <c r="P125" s="77">
        <v>982085</v>
      </c>
      <c r="Q125" s="77">
        <v>51422</v>
      </c>
      <c r="R125" s="77">
        <v>60574</v>
      </c>
      <c r="S125" s="77">
        <v>339</v>
      </c>
      <c r="T125" s="77">
        <v>24754</v>
      </c>
      <c r="U125" s="78">
        <v>137089</v>
      </c>
      <c r="V125" s="77">
        <v>449452</v>
      </c>
      <c r="W125" s="77">
        <v>269686</v>
      </c>
      <c r="X125" s="77">
        <v>20</v>
      </c>
      <c r="Y125" s="77">
        <v>129486</v>
      </c>
      <c r="Z125" s="78">
        <v>848644</v>
      </c>
      <c r="AA125" s="77">
        <v>40266</v>
      </c>
      <c r="AB125" s="77">
        <v>-66335</v>
      </c>
      <c r="AC125" s="77">
        <v>-26069</v>
      </c>
      <c r="AD125" s="76">
        <v>1178499</v>
      </c>
      <c r="AE125" s="76">
        <v>826945</v>
      </c>
      <c r="AF125" s="76">
        <v>802237</v>
      </c>
      <c r="AG125" s="76">
        <v>1221616</v>
      </c>
    </row>
    <row r="126" spans="1:33" x14ac:dyDescent="0.25">
      <c r="A126" s="72">
        <v>2305</v>
      </c>
      <c r="B126" s="73" t="s">
        <v>2156</v>
      </c>
      <c r="C126" s="73" t="s">
        <v>27</v>
      </c>
      <c r="D126" s="74" t="s">
        <v>2157</v>
      </c>
      <c r="E126" s="75">
        <v>1.2123490700000001E-4</v>
      </c>
      <c r="F126" s="76">
        <v>4241944</v>
      </c>
      <c r="G126" s="76">
        <v>-92147</v>
      </c>
      <c r="H126" s="76">
        <v>0</v>
      </c>
      <c r="I126" s="76"/>
      <c r="J126" s="76">
        <v>-8</v>
      </c>
      <c r="K126" s="76">
        <v>469039</v>
      </c>
      <c r="L126" s="76">
        <v>-1292187</v>
      </c>
      <c r="M126" s="76">
        <v>7010</v>
      </c>
      <c r="N126" s="76">
        <v>1162</v>
      </c>
      <c r="O126" s="76">
        <v>1273873</v>
      </c>
      <c r="P126" s="77">
        <v>4608686</v>
      </c>
      <c r="Q126" s="77">
        <v>241309</v>
      </c>
      <c r="R126" s="77">
        <v>284260</v>
      </c>
      <c r="S126" s="77">
        <v>1592</v>
      </c>
      <c r="T126" s="77">
        <v>3429221</v>
      </c>
      <c r="U126" s="78">
        <v>3956382</v>
      </c>
      <c r="V126" s="77">
        <v>2109171</v>
      </c>
      <c r="W126" s="77">
        <v>1265569</v>
      </c>
      <c r="X126" s="77">
        <v>94</v>
      </c>
      <c r="Y126" s="77">
        <v>0</v>
      </c>
      <c r="Z126" s="78">
        <v>3374834</v>
      </c>
      <c r="AA126" s="77">
        <v>469039</v>
      </c>
      <c r="AB126" s="77">
        <v>-68944</v>
      </c>
      <c r="AC126" s="77">
        <v>400095</v>
      </c>
      <c r="AD126" s="76">
        <v>5530413</v>
      </c>
      <c r="AE126" s="76">
        <v>3880654</v>
      </c>
      <c r="AF126" s="76">
        <v>3764706</v>
      </c>
      <c r="AG126" s="76">
        <v>5732748</v>
      </c>
    </row>
    <row r="127" spans="1:33" x14ac:dyDescent="0.25">
      <c r="A127" s="72">
        <v>403</v>
      </c>
      <c r="B127" s="73" t="s">
        <v>197</v>
      </c>
      <c r="C127" s="73" t="s">
        <v>27</v>
      </c>
      <c r="D127" s="74" t="s">
        <v>198</v>
      </c>
      <c r="E127" s="75">
        <v>6.2682921499999998E-4</v>
      </c>
      <c r="F127" s="76">
        <v>28333429</v>
      </c>
      <c r="G127" s="76">
        <v>-476434</v>
      </c>
      <c r="H127" s="76">
        <v>0</v>
      </c>
      <c r="I127" s="76"/>
      <c r="J127" s="76">
        <v>-39</v>
      </c>
      <c r="K127" s="76">
        <v>1491792</v>
      </c>
      <c r="L127" s="76">
        <v>-6681083</v>
      </c>
      <c r="M127" s="76">
        <v>36242</v>
      </c>
      <c r="N127" s="76">
        <v>6010</v>
      </c>
      <c r="O127" s="76">
        <v>1118692</v>
      </c>
      <c r="P127" s="77">
        <v>23828609</v>
      </c>
      <c r="Q127" s="77">
        <v>1247657</v>
      </c>
      <c r="R127" s="77">
        <v>1469730</v>
      </c>
      <c r="S127" s="77">
        <v>8230</v>
      </c>
      <c r="T127" s="77">
        <v>4205473</v>
      </c>
      <c r="U127" s="78">
        <v>6931090</v>
      </c>
      <c r="V127" s="77">
        <v>10905190</v>
      </c>
      <c r="W127" s="77">
        <v>6543459</v>
      </c>
      <c r="X127" s="77">
        <v>486</v>
      </c>
      <c r="Y127" s="77">
        <v>0</v>
      </c>
      <c r="Z127" s="78">
        <v>17449135</v>
      </c>
      <c r="AA127" s="77">
        <v>1491792</v>
      </c>
      <c r="AB127" s="77">
        <v>-1226968</v>
      </c>
      <c r="AC127" s="77">
        <v>264824</v>
      </c>
      <c r="AD127" s="76">
        <v>28594276</v>
      </c>
      <c r="AE127" s="76">
        <v>20064416</v>
      </c>
      <c r="AF127" s="76">
        <v>19464921</v>
      </c>
      <c r="AG127" s="76">
        <v>29640425</v>
      </c>
    </row>
    <row r="128" spans="1:33" x14ac:dyDescent="0.25">
      <c r="A128" s="72">
        <v>1856</v>
      </c>
      <c r="B128" s="73" t="s">
        <v>199</v>
      </c>
      <c r="C128" s="73" t="s">
        <v>27</v>
      </c>
      <c r="D128" s="74" t="s">
        <v>200</v>
      </c>
      <c r="E128" s="75">
        <v>4.6882531999999998E-5</v>
      </c>
      <c r="F128" s="76">
        <v>2168050</v>
      </c>
      <c r="G128" s="76">
        <v>-35634</v>
      </c>
      <c r="H128" s="76">
        <v>0</v>
      </c>
      <c r="I128" s="76"/>
      <c r="J128" s="76">
        <v>-3</v>
      </c>
      <c r="K128" s="76">
        <v>104446</v>
      </c>
      <c r="L128" s="76">
        <v>-499699</v>
      </c>
      <c r="M128" s="76">
        <v>2711</v>
      </c>
      <c r="N128" s="76">
        <v>450</v>
      </c>
      <c r="O128" s="76">
        <v>41896</v>
      </c>
      <c r="P128" s="77">
        <v>1782217</v>
      </c>
      <c r="Q128" s="77">
        <v>93316</v>
      </c>
      <c r="R128" s="77">
        <v>109926</v>
      </c>
      <c r="S128" s="77">
        <v>616</v>
      </c>
      <c r="T128" s="77">
        <v>421149</v>
      </c>
      <c r="U128" s="78">
        <v>625007</v>
      </c>
      <c r="V128" s="77">
        <v>815634</v>
      </c>
      <c r="W128" s="77">
        <v>489406</v>
      </c>
      <c r="X128" s="77">
        <v>36</v>
      </c>
      <c r="Y128" s="77">
        <v>0</v>
      </c>
      <c r="Z128" s="78">
        <v>1305076</v>
      </c>
      <c r="AA128" s="77">
        <v>104446</v>
      </c>
      <c r="AB128" s="77">
        <v>-68082</v>
      </c>
      <c r="AC128" s="77">
        <v>36364</v>
      </c>
      <c r="AD128" s="76">
        <v>2138656</v>
      </c>
      <c r="AE128" s="76">
        <v>1500681</v>
      </c>
      <c r="AF128" s="76">
        <v>1455843</v>
      </c>
      <c r="AG128" s="76">
        <v>2216901</v>
      </c>
    </row>
    <row r="129" spans="1:33" x14ac:dyDescent="0.25">
      <c r="A129" s="72">
        <v>405</v>
      </c>
      <c r="B129" s="73" t="s">
        <v>201</v>
      </c>
      <c r="C129" s="73" t="s">
        <v>27</v>
      </c>
      <c r="D129" s="74" t="s">
        <v>202</v>
      </c>
      <c r="E129" s="75">
        <v>6.9423881000000006E-5</v>
      </c>
      <c r="F129" s="76">
        <v>3240644</v>
      </c>
      <c r="G129" s="76">
        <v>-52767</v>
      </c>
      <c r="H129" s="76">
        <v>0</v>
      </c>
      <c r="I129" s="76"/>
      <c r="J129" s="76">
        <v>-4</v>
      </c>
      <c r="K129" s="76">
        <v>150261</v>
      </c>
      <c r="L129" s="76">
        <v>-739957</v>
      </c>
      <c r="M129" s="76">
        <v>4014</v>
      </c>
      <c r="N129" s="76">
        <v>666</v>
      </c>
      <c r="O129" s="76">
        <v>36258</v>
      </c>
      <c r="P129" s="77">
        <v>2639115</v>
      </c>
      <c r="Q129" s="77">
        <v>138183</v>
      </c>
      <c r="R129" s="77">
        <v>162779</v>
      </c>
      <c r="S129" s="77">
        <v>911</v>
      </c>
      <c r="T129" s="77">
        <v>262520</v>
      </c>
      <c r="U129" s="78">
        <v>564393</v>
      </c>
      <c r="V129" s="77">
        <v>1207794</v>
      </c>
      <c r="W129" s="77">
        <v>724715</v>
      </c>
      <c r="X129" s="77">
        <v>54</v>
      </c>
      <c r="Y129" s="77">
        <v>0</v>
      </c>
      <c r="Z129" s="78">
        <v>1932563</v>
      </c>
      <c r="AA129" s="77">
        <v>150261</v>
      </c>
      <c r="AB129" s="77">
        <v>-146399</v>
      </c>
      <c r="AC129" s="77">
        <v>3862</v>
      </c>
      <c r="AD129" s="76">
        <v>3166932</v>
      </c>
      <c r="AE129" s="76">
        <v>2222216</v>
      </c>
      <c r="AF129" s="76">
        <v>2155819</v>
      </c>
      <c r="AG129" s="76">
        <v>3282797</v>
      </c>
    </row>
    <row r="130" spans="1:33" x14ac:dyDescent="0.25">
      <c r="A130" s="72">
        <v>407</v>
      </c>
      <c r="B130" s="73" t="s">
        <v>203</v>
      </c>
      <c r="C130" s="73" t="s">
        <v>27</v>
      </c>
      <c r="D130" s="74" t="s">
        <v>204</v>
      </c>
      <c r="E130" s="75">
        <v>1.89340488E-4</v>
      </c>
      <c r="F130" s="76">
        <v>8890553</v>
      </c>
      <c r="G130" s="76">
        <v>-143912</v>
      </c>
      <c r="H130" s="76">
        <v>0</v>
      </c>
      <c r="I130" s="76"/>
      <c r="J130" s="76">
        <v>-12</v>
      </c>
      <c r="K130" s="76">
        <v>402183</v>
      </c>
      <c r="L130" s="76">
        <v>-2018093</v>
      </c>
      <c r="M130" s="76">
        <v>10947</v>
      </c>
      <c r="N130" s="76">
        <v>1815</v>
      </c>
      <c r="O130" s="76">
        <v>54206</v>
      </c>
      <c r="P130" s="77">
        <v>7197687</v>
      </c>
      <c r="Q130" s="77">
        <v>376868</v>
      </c>
      <c r="R130" s="77">
        <v>443948</v>
      </c>
      <c r="S130" s="77">
        <v>2486</v>
      </c>
      <c r="T130" s="77">
        <v>600177</v>
      </c>
      <c r="U130" s="78">
        <v>1423479</v>
      </c>
      <c r="V130" s="77">
        <v>3294030</v>
      </c>
      <c r="W130" s="77">
        <v>1976522</v>
      </c>
      <c r="X130" s="77">
        <v>147</v>
      </c>
      <c r="Y130" s="77">
        <v>0</v>
      </c>
      <c r="Z130" s="78">
        <v>5270699</v>
      </c>
      <c r="AA130" s="77">
        <v>402183</v>
      </c>
      <c r="AB130" s="77">
        <v>-413527</v>
      </c>
      <c r="AC130" s="77">
        <v>-11344</v>
      </c>
      <c r="AD130" s="76">
        <v>8637208</v>
      </c>
      <c r="AE130" s="76">
        <v>6060672</v>
      </c>
      <c r="AF130" s="76">
        <v>5879588</v>
      </c>
      <c r="AG130" s="76">
        <v>8953208</v>
      </c>
    </row>
    <row r="131" spans="1:33" x14ac:dyDescent="0.25">
      <c r="A131" s="72">
        <v>409</v>
      </c>
      <c r="B131" s="73" t="s">
        <v>205</v>
      </c>
      <c r="C131" s="73" t="s">
        <v>27</v>
      </c>
      <c r="D131" s="74" t="s">
        <v>206</v>
      </c>
      <c r="E131" s="75">
        <v>3.4596818999999999E-5</v>
      </c>
      <c r="F131" s="76">
        <v>1523569</v>
      </c>
      <c r="G131" s="76">
        <v>-26296</v>
      </c>
      <c r="H131" s="76">
        <v>0</v>
      </c>
      <c r="I131" s="76"/>
      <c r="J131" s="76">
        <v>-2</v>
      </c>
      <c r="K131" s="76">
        <v>88205</v>
      </c>
      <c r="L131" s="76">
        <v>-368752</v>
      </c>
      <c r="M131" s="76">
        <v>2000</v>
      </c>
      <c r="N131" s="76">
        <v>332</v>
      </c>
      <c r="O131" s="76">
        <v>96125</v>
      </c>
      <c r="P131" s="77">
        <v>1315181</v>
      </c>
      <c r="Q131" s="77">
        <v>68862</v>
      </c>
      <c r="R131" s="77">
        <v>81119</v>
      </c>
      <c r="S131" s="77">
        <v>454</v>
      </c>
      <c r="T131" s="77">
        <v>133033</v>
      </c>
      <c r="U131" s="78">
        <v>283468</v>
      </c>
      <c r="V131" s="77">
        <v>601894</v>
      </c>
      <c r="W131" s="77">
        <v>361156</v>
      </c>
      <c r="X131" s="77">
        <v>27</v>
      </c>
      <c r="Y131" s="77">
        <v>219692</v>
      </c>
      <c r="Z131" s="78">
        <v>1182769</v>
      </c>
      <c r="AA131" s="77">
        <v>88205</v>
      </c>
      <c r="AB131" s="77">
        <v>-126108</v>
      </c>
      <c r="AC131" s="77">
        <v>-37903</v>
      </c>
      <c r="AD131" s="76">
        <v>1578215</v>
      </c>
      <c r="AE131" s="76">
        <v>1107423</v>
      </c>
      <c r="AF131" s="76">
        <v>1074335</v>
      </c>
      <c r="AG131" s="76">
        <v>1635955</v>
      </c>
    </row>
    <row r="132" spans="1:33" x14ac:dyDescent="0.25">
      <c r="A132" s="72">
        <v>1621</v>
      </c>
      <c r="B132" s="73" t="s">
        <v>207</v>
      </c>
      <c r="C132" s="73" t="s">
        <v>27</v>
      </c>
      <c r="D132" s="74" t="s">
        <v>208</v>
      </c>
      <c r="E132" s="75">
        <v>3.5753292E-5</v>
      </c>
      <c r="F132" s="76">
        <v>1549094</v>
      </c>
      <c r="G132" s="76">
        <v>-27175</v>
      </c>
      <c r="H132" s="76">
        <v>0</v>
      </c>
      <c r="I132" s="76"/>
      <c r="J132" s="76">
        <v>-2</v>
      </c>
      <c r="K132" s="76">
        <v>94857</v>
      </c>
      <c r="L132" s="76">
        <v>-381078</v>
      </c>
      <c r="M132" s="76">
        <v>2067</v>
      </c>
      <c r="N132" s="76">
        <v>343</v>
      </c>
      <c r="O132" s="76">
        <v>121038</v>
      </c>
      <c r="P132" s="77">
        <v>1359144</v>
      </c>
      <c r="Q132" s="77">
        <v>71164</v>
      </c>
      <c r="R132" s="77">
        <v>83831</v>
      </c>
      <c r="S132" s="77">
        <v>469</v>
      </c>
      <c r="T132" s="77">
        <v>268517</v>
      </c>
      <c r="U132" s="78">
        <v>423981</v>
      </c>
      <c r="V132" s="77">
        <v>622014</v>
      </c>
      <c r="W132" s="77">
        <v>373228</v>
      </c>
      <c r="X132" s="77">
        <v>28</v>
      </c>
      <c r="Y132" s="77">
        <v>0</v>
      </c>
      <c r="Z132" s="78">
        <v>995270</v>
      </c>
      <c r="AA132" s="77">
        <v>94857</v>
      </c>
      <c r="AB132" s="77">
        <v>-77372</v>
      </c>
      <c r="AC132" s="77">
        <v>17485</v>
      </c>
      <c r="AD132" s="76">
        <v>1630970</v>
      </c>
      <c r="AE132" s="76">
        <v>1144441</v>
      </c>
      <c r="AF132" s="76">
        <v>1110247</v>
      </c>
      <c r="AG132" s="76">
        <v>1690640</v>
      </c>
    </row>
    <row r="133" spans="1:33" x14ac:dyDescent="0.25">
      <c r="A133" s="72">
        <v>410</v>
      </c>
      <c r="B133" s="73" t="s">
        <v>209</v>
      </c>
      <c r="C133" s="73" t="s">
        <v>27</v>
      </c>
      <c r="D133" s="74" t="s">
        <v>210</v>
      </c>
      <c r="E133" s="75">
        <v>1.94909713E-4</v>
      </c>
      <c r="F133" s="76">
        <v>9586540</v>
      </c>
      <c r="G133" s="76">
        <v>-148145</v>
      </c>
      <c r="H133" s="76">
        <v>0</v>
      </c>
      <c r="I133" s="76"/>
      <c r="J133" s="76">
        <v>-12</v>
      </c>
      <c r="K133" s="76">
        <v>350663</v>
      </c>
      <c r="L133" s="76">
        <v>-2077453</v>
      </c>
      <c r="M133" s="76">
        <v>11269</v>
      </c>
      <c r="N133" s="76">
        <v>1869</v>
      </c>
      <c r="O133" s="76">
        <v>-315333</v>
      </c>
      <c r="P133" s="77">
        <v>7409398</v>
      </c>
      <c r="Q133" s="77">
        <v>387953</v>
      </c>
      <c r="R133" s="77">
        <v>457006</v>
      </c>
      <c r="S133" s="77">
        <v>2559</v>
      </c>
      <c r="T133" s="77">
        <v>316779</v>
      </c>
      <c r="U133" s="78">
        <v>1164297</v>
      </c>
      <c r="V133" s="77">
        <v>3390920</v>
      </c>
      <c r="W133" s="77">
        <v>2034659</v>
      </c>
      <c r="X133" s="77">
        <v>151</v>
      </c>
      <c r="Y133" s="77">
        <v>601068</v>
      </c>
      <c r="Z133" s="78">
        <v>6026798</v>
      </c>
      <c r="AA133" s="77">
        <v>350663</v>
      </c>
      <c r="AB133" s="77">
        <v>-479541</v>
      </c>
      <c r="AC133" s="77">
        <v>-128878</v>
      </c>
      <c r="AD133" s="76">
        <v>8891261</v>
      </c>
      <c r="AE133" s="76">
        <v>6238940</v>
      </c>
      <c r="AF133" s="76">
        <v>6052529</v>
      </c>
      <c r="AG133" s="76">
        <v>9216556</v>
      </c>
    </row>
    <row r="134" spans="1:33" x14ac:dyDescent="0.25">
      <c r="A134" s="72">
        <v>1746</v>
      </c>
      <c r="B134" s="73" t="s">
        <v>211</v>
      </c>
      <c r="C134" s="73" t="s">
        <v>27</v>
      </c>
      <c r="D134" s="74" t="s">
        <v>212</v>
      </c>
      <c r="E134" s="75">
        <v>5.3035914000000003E-5</v>
      </c>
      <c r="F134" s="76">
        <v>2319507</v>
      </c>
      <c r="G134" s="76">
        <v>-40311</v>
      </c>
      <c r="H134" s="76">
        <v>0</v>
      </c>
      <c r="I134" s="76"/>
      <c r="J134" s="76">
        <v>-3</v>
      </c>
      <c r="K134" s="76">
        <v>137562</v>
      </c>
      <c r="L134" s="76">
        <v>-565285</v>
      </c>
      <c r="M134" s="76">
        <v>3066</v>
      </c>
      <c r="N134" s="76">
        <v>509</v>
      </c>
      <c r="O134" s="76">
        <v>161090</v>
      </c>
      <c r="P134" s="77">
        <v>2016135</v>
      </c>
      <c r="Q134" s="77">
        <v>105564</v>
      </c>
      <c r="R134" s="77">
        <v>124354</v>
      </c>
      <c r="S134" s="77">
        <v>696</v>
      </c>
      <c r="T134" s="77">
        <v>222945</v>
      </c>
      <c r="U134" s="78">
        <v>453559</v>
      </c>
      <c r="V134" s="77">
        <v>922686</v>
      </c>
      <c r="W134" s="77">
        <v>553641</v>
      </c>
      <c r="X134" s="77">
        <v>41</v>
      </c>
      <c r="Y134" s="77">
        <v>306797</v>
      </c>
      <c r="Z134" s="78">
        <v>1783165</v>
      </c>
      <c r="AA134" s="77">
        <v>137562</v>
      </c>
      <c r="AB134" s="77">
        <v>-182850</v>
      </c>
      <c r="AC134" s="77">
        <v>-45288</v>
      </c>
      <c r="AD134" s="76">
        <v>2419357</v>
      </c>
      <c r="AE134" s="76">
        <v>1697647</v>
      </c>
      <c r="AF134" s="76">
        <v>1646924</v>
      </c>
      <c r="AG134" s="76">
        <v>2507871</v>
      </c>
    </row>
    <row r="135" spans="1:33" x14ac:dyDescent="0.25">
      <c r="A135" s="72">
        <v>411</v>
      </c>
      <c r="B135" s="73" t="s">
        <v>213</v>
      </c>
      <c r="C135" s="73" t="s">
        <v>27</v>
      </c>
      <c r="D135" s="74" t="s">
        <v>214</v>
      </c>
      <c r="E135" s="75">
        <v>5.2317559000000003E-5</v>
      </c>
      <c r="F135" s="76">
        <v>2179577</v>
      </c>
      <c r="G135" s="76">
        <v>-39765</v>
      </c>
      <c r="H135" s="76">
        <v>0</v>
      </c>
      <c r="I135" s="76"/>
      <c r="J135" s="76">
        <v>-3</v>
      </c>
      <c r="K135" s="76">
        <v>151519</v>
      </c>
      <c r="L135" s="76">
        <v>-557629</v>
      </c>
      <c r="M135" s="76">
        <v>3025</v>
      </c>
      <c r="N135" s="76">
        <v>502</v>
      </c>
      <c r="O135" s="76">
        <v>251601</v>
      </c>
      <c r="P135" s="77">
        <v>1988827</v>
      </c>
      <c r="Q135" s="77">
        <v>104134</v>
      </c>
      <c r="R135" s="77">
        <v>122669</v>
      </c>
      <c r="S135" s="77">
        <v>687</v>
      </c>
      <c r="T135" s="77">
        <v>348201</v>
      </c>
      <c r="U135" s="78">
        <v>575691</v>
      </c>
      <c r="V135" s="77">
        <v>910189</v>
      </c>
      <c r="W135" s="77">
        <v>546142</v>
      </c>
      <c r="X135" s="77">
        <v>41</v>
      </c>
      <c r="Y135" s="77">
        <v>268271</v>
      </c>
      <c r="Z135" s="78">
        <v>1724643</v>
      </c>
      <c r="AA135" s="77">
        <v>151519</v>
      </c>
      <c r="AB135" s="77">
        <v>-178498</v>
      </c>
      <c r="AC135" s="77">
        <v>-26979</v>
      </c>
      <c r="AD135" s="76">
        <v>2386587</v>
      </c>
      <c r="AE135" s="76">
        <v>1674653</v>
      </c>
      <c r="AF135" s="76">
        <v>1624617</v>
      </c>
      <c r="AG135" s="76">
        <v>2473903</v>
      </c>
    </row>
    <row r="136" spans="1:33" x14ac:dyDescent="0.25">
      <c r="A136" s="72">
        <v>58</v>
      </c>
      <c r="B136" s="73" t="s">
        <v>215</v>
      </c>
      <c r="C136" s="73" t="s">
        <v>27</v>
      </c>
      <c r="D136" s="74" t="s">
        <v>216</v>
      </c>
      <c r="E136" s="75">
        <v>1.9617933000000001E-5</v>
      </c>
      <c r="F136" s="76">
        <v>924539</v>
      </c>
      <c r="G136" s="76">
        <v>-14911</v>
      </c>
      <c r="H136" s="76">
        <v>0</v>
      </c>
      <c r="I136" s="76"/>
      <c r="J136" s="76">
        <v>-1</v>
      </c>
      <c r="K136" s="76">
        <v>41181</v>
      </c>
      <c r="L136" s="76">
        <v>-209098</v>
      </c>
      <c r="M136" s="76">
        <v>1134</v>
      </c>
      <c r="N136" s="76">
        <v>188</v>
      </c>
      <c r="O136" s="76">
        <v>2734</v>
      </c>
      <c r="P136" s="77">
        <v>745766</v>
      </c>
      <c r="Q136" s="77">
        <v>39048</v>
      </c>
      <c r="R136" s="77">
        <v>45998</v>
      </c>
      <c r="S136" s="77">
        <v>258</v>
      </c>
      <c r="T136" s="77">
        <v>99807</v>
      </c>
      <c r="U136" s="78">
        <v>185111</v>
      </c>
      <c r="V136" s="77">
        <v>341301</v>
      </c>
      <c r="W136" s="77">
        <v>204791</v>
      </c>
      <c r="X136" s="77">
        <v>15</v>
      </c>
      <c r="Y136" s="77">
        <v>0</v>
      </c>
      <c r="Z136" s="78">
        <v>546107</v>
      </c>
      <c r="AA136" s="77">
        <v>41181</v>
      </c>
      <c r="AB136" s="77">
        <v>-35897</v>
      </c>
      <c r="AC136" s="77">
        <v>5284</v>
      </c>
      <c r="AD136" s="76">
        <v>894918</v>
      </c>
      <c r="AE136" s="76">
        <v>627958</v>
      </c>
      <c r="AF136" s="76">
        <v>609195</v>
      </c>
      <c r="AG136" s="76">
        <v>927659</v>
      </c>
    </row>
    <row r="137" spans="1:33" x14ac:dyDescent="0.25">
      <c r="A137" s="72">
        <v>412</v>
      </c>
      <c r="B137" s="73" t="s">
        <v>217</v>
      </c>
      <c r="C137" s="73" t="s">
        <v>27</v>
      </c>
      <c r="D137" s="74" t="s">
        <v>218</v>
      </c>
      <c r="E137" s="75">
        <v>1.14309228E-4</v>
      </c>
      <c r="F137" s="76">
        <v>5606128</v>
      </c>
      <c r="G137" s="76">
        <v>-86883</v>
      </c>
      <c r="H137" s="76">
        <v>0</v>
      </c>
      <c r="I137" s="76"/>
      <c r="J137" s="76">
        <v>-7</v>
      </c>
      <c r="K137" s="76">
        <v>208004</v>
      </c>
      <c r="L137" s="76">
        <v>-1218369</v>
      </c>
      <c r="M137" s="76">
        <v>6609</v>
      </c>
      <c r="N137" s="76">
        <v>1096</v>
      </c>
      <c r="O137" s="76">
        <v>-171168</v>
      </c>
      <c r="P137" s="77">
        <v>4345410</v>
      </c>
      <c r="Q137" s="77">
        <v>227524</v>
      </c>
      <c r="R137" s="77">
        <v>268021</v>
      </c>
      <c r="S137" s="77">
        <v>1501</v>
      </c>
      <c r="T137" s="77">
        <v>13</v>
      </c>
      <c r="U137" s="78">
        <v>497059</v>
      </c>
      <c r="V137" s="77">
        <v>1988682</v>
      </c>
      <c r="W137" s="77">
        <v>1193272</v>
      </c>
      <c r="X137" s="77">
        <v>89</v>
      </c>
      <c r="Y137" s="77">
        <v>721302</v>
      </c>
      <c r="Z137" s="78">
        <v>3903345</v>
      </c>
      <c r="AA137" s="77">
        <v>208004</v>
      </c>
      <c r="AB137" s="77">
        <v>-367940</v>
      </c>
      <c r="AC137" s="77">
        <v>-159936</v>
      </c>
      <c r="AD137" s="76">
        <v>5214482</v>
      </c>
      <c r="AE137" s="76">
        <v>3658968</v>
      </c>
      <c r="AF137" s="76">
        <v>3549643</v>
      </c>
      <c r="AG137" s="76">
        <v>5405259</v>
      </c>
    </row>
    <row r="138" spans="1:33" x14ac:dyDescent="0.25">
      <c r="A138" s="72">
        <v>413</v>
      </c>
      <c r="B138" s="73" t="s">
        <v>219</v>
      </c>
      <c r="C138" s="73" t="s">
        <v>27</v>
      </c>
      <c r="D138" s="74" t="s">
        <v>220</v>
      </c>
      <c r="E138" s="75">
        <v>8.6811755999999994E-5</v>
      </c>
      <c r="F138" s="76">
        <v>3962818</v>
      </c>
      <c r="G138" s="76">
        <v>-65983</v>
      </c>
      <c r="H138" s="76">
        <v>0</v>
      </c>
      <c r="I138" s="76"/>
      <c r="J138" s="76">
        <v>-5</v>
      </c>
      <c r="K138" s="76">
        <v>200944</v>
      </c>
      <c r="L138" s="76">
        <v>-925286</v>
      </c>
      <c r="M138" s="76">
        <v>5019</v>
      </c>
      <c r="N138" s="76">
        <v>832</v>
      </c>
      <c r="O138" s="76">
        <v>121768</v>
      </c>
      <c r="P138" s="77">
        <v>3300107</v>
      </c>
      <c r="Q138" s="77">
        <v>172792</v>
      </c>
      <c r="R138" s="77">
        <v>203548</v>
      </c>
      <c r="S138" s="77">
        <v>1140</v>
      </c>
      <c r="T138" s="77">
        <v>708562</v>
      </c>
      <c r="U138" s="78">
        <v>1086042</v>
      </c>
      <c r="V138" s="77">
        <v>1510298</v>
      </c>
      <c r="W138" s="77">
        <v>906226</v>
      </c>
      <c r="X138" s="77">
        <v>67</v>
      </c>
      <c r="Y138" s="77">
        <v>0</v>
      </c>
      <c r="Z138" s="78">
        <v>2416591</v>
      </c>
      <c r="AA138" s="77">
        <v>200944</v>
      </c>
      <c r="AB138" s="77">
        <v>-144827</v>
      </c>
      <c r="AC138" s="77">
        <v>56117</v>
      </c>
      <c r="AD138" s="76">
        <v>3960121</v>
      </c>
      <c r="AE138" s="76">
        <v>2778791</v>
      </c>
      <c r="AF138" s="76">
        <v>2695765</v>
      </c>
      <c r="AG138" s="76">
        <v>4105005</v>
      </c>
    </row>
    <row r="139" spans="1:33" x14ac:dyDescent="0.25">
      <c r="A139" s="72">
        <v>1586</v>
      </c>
      <c r="B139" s="73" t="s">
        <v>221</v>
      </c>
      <c r="C139" s="73" t="s">
        <v>27</v>
      </c>
      <c r="D139" s="74" t="s">
        <v>222</v>
      </c>
      <c r="E139" s="75">
        <v>6.3308653000000004E-5</v>
      </c>
      <c r="F139" s="76">
        <v>2979178</v>
      </c>
      <c r="G139" s="76">
        <v>-48119</v>
      </c>
      <c r="H139" s="76">
        <v>0</v>
      </c>
      <c r="I139" s="76"/>
      <c r="J139" s="76">
        <v>-4</v>
      </c>
      <c r="K139" s="76">
        <v>133529</v>
      </c>
      <c r="L139" s="76">
        <v>-674778</v>
      </c>
      <c r="M139" s="76">
        <v>3660</v>
      </c>
      <c r="N139" s="76">
        <v>607</v>
      </c>
      <c r="O139" s="76">
        <v>12575</v>
      </c>
      <c r="P139" s="77">
        <v>2406648</v>
      </c>
      <c r="Q139" s="77">
        <v>126011</v>
      </c>
      <c r="R139" s="77">
        <v>148440</v>
      </c>
      <c r="S139" s="77">
        <v>831</v>
      </c>
      <c r="T139" s="77">
        <v>364547</v>
      </c>
      <c r="U139" s="78">
        <v>639829</v>
      </c>
      <c r="V139" s="77">
        <v>1101405</v>
      </c>
      <c r="W139" s="77">
        <v>660878</v>
      </c>
      <c r="X139" s="77">
        <v>49</v>
      </c>
      <c r="Y139" s="77">
        <v>0</v>
      </c>
      <c r="Z139" s="78">
        <v>1762332</v>
      </c>
      <c r="AA139" s="77">
        <v>133529</v>
      </c>
      <c r="AB139" s="77">
        <v>-113323</v>
      </c>
      <c r="AC139" s="77">
        <v>20206</v>
      </c>
      <c r="AD139" s="76">
        <v>2887972</v>
      </c>
      <c r="AE139" s="76">
        <v>2026471</v>
      </c>
      <c r="AF139" s="76">
        <v>1965923</v>
      </c>
      <c r="AG139" s="76">
        <v>2993631</v>
      </c>
    </row>
    <row r="140" spans="1:33" x14ac:dyDescent="0.25">
      <c r="A140" s="72">
        <v>414</v>
      </c>
      <c r="B140" s="73" t="s">
        <v>223</v>
      </c>
      <c r="C140" s="73" t="s">
        <v>27</v>
      </c>
      <c r="D140" s="74" t="s">
        <v>224</v>
      </c>
      <c r="E140" s="75">
        <v>6.2840275E-5</v>
      </c>
      <c r="F140" s="76">
        <v>3108578</v>
      </c>
      <c r="G140" s="76">
        <v>-47763</v>
      </c>
      <c r="H140" s="76">
        <v>0</v>
      </c>
      <c r="I140" s="76"/>
      <c r="J140" s="76">
        <v>-4</v>
      </c>
      <c r="K140" s="76">
        <v>110457</v>
      </c>
      <c r="L140" s="76">
        <v>-669786</v>
      </c>
      <c r="M140" s="76">
        <v>3633</v>
      </c>
      <c r="N140" s="76">
        <v>603</v>
      </c>
      <c r="O140" s="76">
        <v>-116875</v>
      </c>
      <c r="P140" s="77">
        <v>2388843</v>
      </c>
      <c r="Q140" s="77">
        <v>125079</v>
      </c>
      <c r="R140" s="77">
        <v>147342</v>
      </c>
      <c r="S140" s="77">
        <v>825</v>
      </c>
      <c r="T140" s="77">
        <v>514066</v>
      </c>
      <c r="U140" s="78">
        <v>787312</v>
      </c>
      <c r="V140" s="77">
        <v>1093257</v>
      </c>
      <c r="W140" s="77">
        <v>655989</v>
      </c>
      <c r="X140" s="77">
        <v>49</v>
      </c>
      <c r="Y140" s="77">
        <v>161728</v>
      </c>
      <c r="Z140" s="78">
        <v>1911023</v>
      </c>
      <c r="AA140" s="77">
        <v>110457</v>
      </c>
      <c r="AB140" s="77">
        <v>-85177</v>
      </c>
      <c r="AC140" s="77">
        <v>25280</v>
      </c>
      <c r="AD140" s="76">
        <v>2866606</v>
      </c>
      <c r="AE140" s="76">
        <v>2011478</v>
      </c>
      <c r="AF140" s="76">
        <v>1951378</v>
      </c>
      <c r="AG140" s="76">
        <v>2971483</v>
      </c>
    </row>
    <row r="141" spans="1:33" x14ac:dyDescent="0.25">
      <c r="A141" s="72">
        <v>415</v>
      </c>
      <c r="B141" s="73" t="s">
        <v>225</v>
      </c>
      <c r="C141" s="73" t="s">
        <v>27</v>
      </c>
      <c r="D141" s="74" t="s">
        <v>226</v>
      </c>
      <c r="E141" s="75">
        <v>1.22925541E-4</v>
      </c>
      <c r="F141" s="76">
        <v>5709411</v>
      </c>
      <c r="G141" s="76">
        <v>-93432</v>
      </c>
      <c r="H141" s="76">
        <v>0</v>
      </c>
      <c r="I141" s="76"/>
      <c r="J141" s="76">
        <v>-8</v>
      </c>
      <c r="K141" s="76">
        <v>270239</v>
      </c>
      <c r="L141" s="76">
        <v>-1310207</v>
      </c>
      <c r="M141" s="76">
        <v>7107</v>
      </c>
      <c r="N141" s="76">
        <v>1179</v>
      </c>
      <c r="O141" s="76">
        <v>88666</v>
      </c>
      <c r="P141" s="77">
        <v>4672955</v>
      </c>
      <c r="Q141" s="77">
        <v>244674</v>
      </c>
      <c r="R141" s="77">
        <v>288224</v>
      </c>
      <c r="S141" s="77">
        <v>1614</v>
      </c>
      <c r="T141" s="77">
        <v>820944</v>
      </c>
      <c r="U141" s="78">
        <v>1355456</v>
      </c>
      <c r="V141" s="77">
        <v>2138583</v>
      </c>
      <c r="W141" s="77">
        <v>1283218</v>
      </c>
      <c r="X141" s="77">
        <v>95</v>
      </c>
      <c r="Y141" s="77">
        <v>552198</v>
      </c>
      <c r="Z141" s="78">
        <v>3974094</v>
      </c>
      <c r="AA141" s="77">
        <v>270239</v>
      </c>
      <c r="AB141" s="77">
        <v>-312939</v>
      </c>
      <c r="AC141" s="77">
        <v>-42700</v>
      </c>
      <c r="AD141" s="76">
        <v>5607535</v>
      </c>
      <c r="AE141" s="76">
        <v>3934771</v>
      </c>
      <c r="AF141" s="76">
        <v>3817205</v>
      </c>
      <c r="AG141" s="76">
        <v>5812692</v>
      </c>
    </row>
    <row r="142" spans="1:33" x14ac:dyDescent="0.25">
      <c r="A142" s="72">
        <v>1268</v>
      </c>
      <c r="B142" s="73" t="s">
        <v>227</v>
      </c>
      <c r="C142" s="73" t="s">
        <v>27</v>
      </c>
      <c r="D142" s="74" t="s">
        <v>228</v>
      </c>
      <c r="E142" s="75">
        <v>6.6220227999999997E-5</v>
      </c>
      <c r="F142" s="76">
        <v>3149625</v>
      </c>
      <c r="G142" s="76">
        <v>-50332</v>
      </c>
      <c r="H142" s="76">
        <v>0</v>
      </c>
      <c r="I142" s="76"/>
      <c r="J142" s="76">
        <v>-4</v>
      </c>
      <c r="K142" s="76">
        <v>134793</v>
      </c>
      <c r="L142" s="76">
        <v>-705811</v>
      </c>
      <c r="M142" s="76">
        <v>3829</v>
      </c>
      <c r="N142" s="76">
        <v>635</v>
      </c>
      <c r="O142" s="76">
        <v>-15405</v>
      </c>
      <c r="P142" s="77">
        <v>2517330</v>
      </c>
      <c r="Q142" s="77">
        <v>131806</v>
      </c>
      <c r="R142" s="77">
        <v>155267</v>
      </c>
      <c r="S142" s="77">
        <v>869</v>
      </c>
      <c r="T142" s="77">
        <v>6</v>
      </c>
      <c r="U142" s="78">
        <v>287948</v>
      </c>
      <c r="V142" s="77">
        <v>1152059</v>
      </c>
      <c r="W142" s="77">
        <v>691272</v>
      </c>
      <c r="X142" s="77">
        <v>51</v>
      </c>
      <c r="Y142" s="77">
        <v>622170</v>
      </c>
      <c r="Z142" s="78">
        <v>2465552</v>
      </c>
      <c r="AA142" s="77">
        <v>134793</v>
      </c>
      <c r="AB142" s="77">
        <v>-262406</v>
      </c>
      <c r="AC142" s="77">
        <v>-127613</v>
      </c>
      <c r="AD142" s="76">
        <v>3020790</v>
      </c>
      <c r="AE142" s="76">
        <v>2119669</v>
      </c>
      <c r="AF142" s="76">
        <v>2056336</v>
      </c>
      <c r="AG142" s="76">
        <v>3131309</v>
      </c>
    </row>
    <row r="143" spans="1:33" x14ac:dyDescent="0.25">
      <c r="A143" s="72">
        <v>2188</v>
      </c>
      <c r="B143" s="73" t="s">
        <v>2158</v>
      </c>
      <c r="C143" s="73" t="s">
        <v>27</v>
      </c>
      <c r="D143" s="74" t="s">
        <v>2159</v>
      </c>
      <c r="E143" s="75">
        <v>2.6668601E-5</v>
      </c>
      <c r="F143" s="76">
        <v>1048141</v>
      </c>
      <c r="G143" s="76">
        <v>-20270</v>
      </c>
      <c r="H143" s="76">
        <v>0</v>
      </c>
      <c r="I143" s="76"/>
      <c r="J143" s="76">
        <v>-2</v>
      </c>
      <c r="K143" s="76">
        <v>86406</v>
      </c>
      <c r="L143" s="76">
        <v>-284248</v>
      </c>
      <c r="M143" s="76">
        <v>1542</v>
      </c>
      <c r="N143" s="76">
        <v>256</v>
      </c>
      <c r="O143" s="76">
        <v>181969</v>
      </c>
      <c r="P143" s="77">
        <v>1013794</v>
      </c>
      <c r="Q143" s="77">
        <v>53082</v>
      </c>
      <c r="R143" s="77">
        <v>62530</v>
      </c>
      <c r="S143" s="77">
        <v>350</v>
      </c>
      <c r="T143" s="77">
        <v>560976</v>
      </c>
      <c r="U143" s="78">
        <v>676938</v>
      </c>
      <c r="V143" s="77">
        <v>463964</v>
      </c>
      <c r="W143" s="77">
        <v>278393</v>
      </c>
      <c r="X143" s="77">
        <v>21</v>
      </c>
      <c r="Y143" s="77">
        <v>31828</v>
      </c>
      <c r="Z143" s="78">
        <v>774206</v>
      </c>
      <c r="AA143" s="77">
        <v>86406</v>
      </c>
      <c r="AB143" s="77">
        <v>-30910</v>
      </c>
      <c r="AC143" s="77">
        <v>55496</v>
      </c>
      <c r="AD143" s="76">
        <v>1216550</v>
      </c>
      <c r="AE143" s="76">
        <v>853645</v>
      </c>
      <c r="AF143" s="76">
        <v>828140</v>
      </c>
      <c r="AG143" s="76">
        <v>1261059</v>
      </c>
    </row>
    <row r="144" spans="1:33" x14ac:dyDescent="0.25">
      <c r="A144" s="72">
        <v>2167</v>
      </c>
      <c r="B144" s="73" t="s">
        <v>2160</v>
      </c>
      <c r="C144" s="73" t="s">
        <v>27</v>
      </c>
      <c r="D144" s="74" t="s">
        <v>2161</v>
      </c>
      <c r="E144" s="75">
        <v>4.2279008000000001E-5</v>
      </c>
      <c r="F144" s="76">
        <v>1766517</v>
      </c>
      <c r="G144" s="76">
        <v>-32135</v>
      </c>
      <c r="H144" s="76">
        <v>0</v>
      </c>
      <c r="I144" s="76"/>
      <c r="J144" s="76">
        <v>-3</v>
      </c>
      <c r="K144" s="76">
        <v>121697</v>
      </c>
      <c r="L144" s="76">
        <v>-450632</v>
      </c>
      <c r="M144" s="76">
        <v>2444</v>
      </c>
      <c r="N144" s="76">
        <v>405</v>
      </c>
      <c r="O144" s="76">
        <v>198923</v>
      </c>
      <c r="P144" s="77">
        <v>1607216</v>
      </c>
      <c r="Q144" s="77">
        <v>84153</v>
      </c>
      <c r="R144" s="77">
        <v>99132</v>
      </c>
      <c r="S144" s="77">
        <v>555</v>
      </c>
      <c r="T144" s="77">
        <v>282030</v>
      </c>
      <c r="U144" s="78">
        <v>465870</v>
      </c>
      <c r="V144" s="77">
        <v>735544</v>
      </c>
      <c r="W144" s="77">
        <v>441350</v>
      </c>
      <c r="X144" s="77">
        <v>33</v>
      </c>
      <c r="Y144" s="77">
        <v>322964</v>
      </c>
      <c r="Z144" s="78">
        <v>1499891</v>
      </c>
      <c r="AA144" s="77">
        <v>121697</v>
      </c>
      <c r="AB144" s="77">
        <v>-155115</v>
      </c>
      <c r="AC144" s="77">
        <v>-33418</v>
      </c>
      <c r="AD144" s="76">
        <v>1928656</v>
      </c>
      <c r="AE144" s="76">
        <v>1353325</v>
      </c>
      <c r="AF144" s="76">
        <v>1312890</v>
      </c>
      <c r="AG144" s="76">
        <v>1999217</v>
      </c>
    </row>
    <row r="145" spans="1:33" x14ac:dyDescent="0.25">
      <c r="A145" s="72">
        <v>1398</v>
      </c>
      <c r="B145" s="73" t="s">
        <v>229</v>
      </c>
      <c r="C145" s="73" t="s">
        <v>27</v>
      </c>
      <c r="D145" s="74" t="s">
        <v>230</v>
      </c>
      <c r="E145" s="75">
        <v>1.108695441E-3</v>
      </c>
      <c r="F145" s="76">
        <v>54308834</v>
      </c>
      <c r="G145" s="76">
        <v>-842686</v>
      </c>
      <c r="H145" s="76">
        <v>0</v>
      </c>
      <c r="I145" s="76"/>
      <c r="J145" s="76">
        <v>-69</v>
      </c>
      <c r="K145" s="76">
        <v>2026994</v>
      </c>
      <c r="L145" s="76">
        <v>-11817073</v>
      </c>
      <c r="M145" s="76">
        <v>64103</v>
      </c>
      <c r="N145" s="76">
        <v>10631</v>
      </c>
      <c r="O145" s="76">
        <v>-1604214</v>
      </c>
      <c r="P145" s="77">
        <v>42146520</v>
      </c>
      <c r="Q145" s="77">
        <v>2206775</v>
      </c>
      <c r="R145" s="77">
        <v>2599564</v>
      </c>
      <c r="S145" s="77">
        <v>14556</v>
      </c>
      <c r="T145" s="77">
        <v>2493874</v>
      </c>
      <c r="U145" s="78">
        <v>7314769</v>
      </c>
      <c r="V145" s="77">
        <v>19288403</v>
      </c>
      <c r="W145" s="77">
        <v>11573652</v>
      </c>
      <c r="X145" s="77">
        <v>860</v>
      </c>
      <c r="Y145" s="77">
        <v>2219783</v>
      </c>
      <c r="Z145" s="78">
        <v>33082698</v>
      </c>
      <c r="AA145" s="77">
        <v>2026994</v>
      </c>
      <c r="AB145" s="77">
        <v>-2523623</v>
      </c>
      <c r="AC145" s="77">
        <v>-496629</v>
      </c>
      <c r="AD145" s="76">
        <v>50575728</v>
      </c>
      <c r="AE145" s="76">
        <v>35488656</v>
      </c>
      <c r="AF145" s="76">
        <v>34428307</v>
      </c>
      <c r="AG145" s="76">
        <v>52426089</v>
      </c>
    </row>
    <row r="146" spans="1:33" x14ac:dyDescent="0.25">
      <c r="A146" s="72">
        <v>419</v>
      </c>
      <c r="B146" s="73" t="s">
        <v>231</v>
      </c>
      <c r="C146" s="73" t="s">
        <v>27</v>
      </c>
      <c r="D146" s="74" t="s">
        <v>232</v>
      </c>
      <c r="E146" s="75">
        <v>1.14335541E-4</v>
      </c>
      <c r="F146" s="76">
        <v>4837581</v>
      </c>
      <c r="G146" s="76">
        <v>-86903</v>
      </c>
      <c r="H146" s="76">
        <v>0</v>
      </c>
      <c r="I146" s="76"/>
      <c r="J146" s="76">
        <v>-7</v>
      </c>
      <c r="K146" s="76">
        <v>320298</v>
      </c>
      <c r="L146" s="76">
        <v>-1218650</v>
      </c>
      <c r="M146" s="76">
        <v>6611</v>
      </c>
      <c r="N146" s="76">
        <v>1096</v>
      </c>
      <c r="O146" s="76">
        <v>486384</v>
      </c>
      <c r="P146" s="77">
        <v>4346410</v>
      </c>
      <c r="Q146" s="77">
        <v>227576</v>
      </c>
      <c r="R146" s="77">
        <v>268083</v>
      </c>
      <c r="S146" s="77">
        <v>1501</v>
      </c>
      <c r="T146" s="77">
        <v>733966</v>
      </c>
      <c r="U146" s="78">
        <v>1231126</v>
      </c>
      <c r="V146" s="77">
        <v>1989140</v>
      </c>
      <c r="W146" s="77">
        <v>1193547</v>
      </c>
      <c r="X146" s="77">
        <v>89</v>
      </c>
      <c r="Y146" s="77">
        <v>42664</v>
      </c>
      <c r="Z146" s="78">
        <v>3225440</v>
      </c>
      <c r="AA146" s="77">
        <v>320298</v>
      </c>
      <c r="AB146" s="77">
        <v>-296753</v>
      </c>
      <c r="AC146" s="77">
        <v>23545</v>
      </c>
      <c r="AD146" s="76">
        <v>5215682</v>
      </c>
      <c r="AE146" s="76">
        <v>3659810</v>
      </c>
      <c r="AF146" s="76">
        <v>3550460</v>
      </c>
      <c r="AG146" s="76">
        <v>5406503</v>
      </c>
    </row>
    <row r="147" spans="1:33" x14ac:dyDescent="0.25">
      <c r="A147" s="72">
        <v>420</v>
      </c>
      <c r="B147" s="73" t="s">
        <v>233</v>
      </c>
      <c r="C147" s="73" t="s">
        <v>27</v>
      </c>
      <c r="D147" s="74" t="s">
        <v>234</v>
      </c>
      <c r="E147" s="75">
        <v>4.9820420000000003E-5</v>
      </c>
      <c r="F147" s="76">
        <v>2221757</v>
      </c>
      <c r="G147" s="76">
        <v>-37867</v>
      </c>
      <c r="H147" s="76">
        <v>0</v>
      </c>
      <c r="I147" s="76"/>
      <c r="J147" s="76">
        <v>-3</v>
      </c>
      <c r="K147" s="76">
        <v>122970</v>
      </c>
      <c r="L147" s="76">
        <v>-531013</v>
      </c>
      <c r="M147" s="76">
        <v>2881</v>
      </c>
      <c r="N147" s="76">
        <v>478</v>
      </c>
      <c r="O147" s="76">
        <v>114696</v>
      </c>
      <c r="P147" s="77">
        <v>1893899</v>
      </c>
      <c r="Q147" s="77">
        <v>99164</v>
      </c>
      <c r="R147" s="77">
        <v>116814</v>
      </c>
      <c r="S147" s="77">
        <v>654</v>
      </c>
      <c r="T147" s="77">
        <v>158741</v>
      </c>
      <c r="U147" s="78">
        <v>375373</v>
      </c>
      <c r="V147" s="77">
        <v>866745</v>
      </c>
      <c r="W147" s="77">
        <v>520074</v>
      </c>
      <c r="X147" s="77">
        <v>39</v>
      </c>
      <c r="Y147" s="77">
        <v>150902</v>
      </c>
      <c r="Z147" s="78">
        <v>1537760</v>
      </c>
      <c r="AA147" s="77">
        <v>122970</v>
      </c>
      <c r="AB147" s="77">
        <v>-154523</v>
      </c>
      <c r="AC147" s="77">
        <v>-31553</v>
      </c>
      <c r="AD147" s="76">
        <v>2272675</v>
      </c>
      <c r="AE147" s="76">
        <v>1594721</v>
      </c>
      <c r="AF147" s="76">
        <v>1547073</v>
      </c>
      <c r="AG147" s="76">
        <v>2355823</v>
      </c>
    </row>
    <row r="148" spans="1:33" x14ac:dyDescent="0.25">
      <c r="A148" s="72">
        <v>421</v>
      </c>
      <c r="B148" s="73" t="s">
        <v>235</v>
      </c>
      <c r="C148" s="73" t="s">
        <v>27</v>
      </c>
      <c r="D148" s="74" t="s">
        <v>236</v>
      </c>
      <c r="E148" s="75">
        <v>3.6489408499999998E-4</v>
      </c>
      <c r="F148" s="76">
        <v>17578407</v>
      </c>
      <c r="G148" s="76">
        <v>-277345</v>
      </c>
      <c r="H148" s="76">
        <v>0</v>
      </c>
      <c r="I148" s="76"/>
      <c r="J148" s="76">
        <v>-23</v>
      </c>
      <c r="K148" s="76">
        <v>710243</v>
      </c>
      <c r="L148" s="76">
        <v>-3889238</v>
      </c>
      <c r="M148" s="76">
        <v>21098</v>
      </c>
      <c r="N148" s="76">
        <v>3499</v>
      </c>
      <c r="O148" s="76">
        <v>-275369</v>
      </c>
      <c r="P148" s="77">
        <v>13871272</v>
      </c>
      <c r="Q148" s="77">
        <v>726294</v>
      </c>
      <c r="R148" s="77">
        <v>855569</v>
      </c>
      <c r="S148" s="77">
        <v>4791</v>
      </c>
      <c r="T148" s="77">
        <v>1309716</v>
      </c>
      <c r="U148" s="78">
        <v>2896370</v>
      </c>
      <c r="V148" s="77">
        <v>6348203</v>
      </c>
      <c r="W148" s="77">
        <v>3809123</v>
      </c>
      <c r="X148" s="77">
        <v>283</v>
      </c>
      <c r="Y148" s="77">
        <v>380994</v>
      </c>
      <c r="Z148" s="78">
        <v>10538603</v>
      </c>
      <c r="AA148" s="77">
        <v>710243</v>
      </c>
      <c r="AB148" s="77">
        <v>-742024</v>
      </c>
      <c r="AC148" s="77">
        <v>-31781</v>
      </c>
      <c r="AD148" s="76">
        <v>16645495</v>
      </c>
      <c r="AE148" s="76">
        <v>11680034</v>
      </c>
      <c r="AF148" s="76">
        <v>11331052</v>
      </c>
      <c r="AG148" s="76">
        <v>17254486</v>
      </c>
    </row>
    <row r="149" spans="1:33" x14ac:dyDescent="0.25">
      <c r="A149" s="72">
        <v>1475</v>
      </c>
      <c r="B149" s="73" t="s">
        <v>237</v>
      </c>
      <c r="C149" s="73" t="s">
        <v>27</v>
      </c>
      <c r="D149" s="74" t="s">
        <v>238</v>
      </c>
      <c r="E149" s="75">
        <v>1.89222078E-4</v>
      </c>
      <c r="F149" s="76">
        <v>8597965</v>
      </c>
      <c r="G149" s="76">
        <v>-143822</v>
      </c>
      <c r="H149" s="76">
        <v>0</v>
      </c>
      <c r="I149" s="76"/>
      <c r="J149" s="76">
        <v>-12</v>
      </c>
      <c r="K149" s="76">
        <v>443782</v>
      </c>
      <c r="L149" s="76">
        <v>-2016831</v>
      </c>
      <c r="M149" s="76">
        <v>10940</v>
      </c>
      <c r="N149" s="76">
        <v>1814</v>
      </c>
      <c r="O149" s="76">
        <v>299350</v>
      </c>
      <c r="P149" s="77">
        <v>7193186</v>
      </c>
      <c r="Q149" s="77">
        <v>376632</v>
      </c>
      <c r="R149" s="77">
        <v>443670</v>
      </c>
      <c r="S149" s="77">
        <v>2484</v>
      </c>
      <c r="T149" s="77">
        <v>511997</v>
      </c>
      <c r="U149" s="78">
        <v>1334783</v>
      </c>
      <c r="V149" s="77">
        <v>3291970</v>
      </c>
      <c r="W149" s="77">
        <v>1975286</v>
      </c>
      <c r="X149" s="77">
        <v>147</v>
      </c>
      <c r="Y149" s="77">
        <v>0</v>
      </c>
      <c r="Z149" s="78">
        <v>5267403</v>
      </c>
      <c r="AA149" s="77">
        <v>443782</v>
      </c>
      <c r="AB149" s="77">
        <v>-477781</v>
      </c>
      <c r="AC149" s="77">
        <v>-33999</v>
      </c>
      <c r="AD149" s="76">
        <v>8631806</v>
      </c>
      <c r="AE149" s="76">
        <v>6056882</v>
      </c>
      <c r="AF149" s="76">
        <v>5875911</v>
      </c>
      <c r="AG149" s="76">
        <v>8947609</v>
      </c>
    </row>
    <row r="150" spans="1:33" x14ac:dyDescent="0.25">
      <c r="A150" s="72">
        <v>422</v>
      </c>
      <c r="B150" s="73" t="s">
        <v>239</v>
      </c>
      <c r="C150" s="73" t="s">
        <v>27</v>
      </c>
      <c r="D150" s="74" t="s">
        <v>240</v>
      </c>
      <c r="E150" s="75">
        <v>1.9231916099999999E-4</v>
      </c>
      <c r="F150" s="76">
        <v>8989170</v>
      </c>
      <c r="G150" s="76">
        <v>-146176</v>
      </c>
      <c r="H150" s="76">
        <v>0</v>
      </c>
      <c r="I150" s="76"/>
      <c r="J150" s="76">
        <v>-12</v>
      </c>
      <c r="K150" s="76">
        <v>414524</v>
      </c>
      <c r="L150" s="76">
        <v>-2049841</v>
      </c>
      <c r="M150" s="76">
        <v>11120</v>
      </c>
      <c r="N150" s="76">
        <v>1844</v>
      </c>
      <c r="O150" s="76">
        <v>90291</v>
      </c>
      <c r="P150" s="77">
        <v>7310920</v>
      </c>
      <c r="Q150" s="77">
        <v>382797</v>
      </c>
      <c r="R150" s="77">
        <v>450932</v>
      </c>
      <c r="S150" s="77">
        <v>2525</v>
      </c>
      <c r="T150" s="77">
        <v>422536</v>
      </c>
      <c r="U150" s="78">
        <v>1258790</v>
      </c>
      <c r="V150" s="77">
        <v>3345851</v>
      </c>
      <c r="W150" s="77">
        <v>2007616</v>
      </c>
      <c r="X150" s="77">
        <v>149</v>
      </c>
      <c r="Y150" s="77">
        <v>0</v>
      </c>
      <c r="Z150" s="78">
        <v>5353616</v>
      </c>
      <c r="AA150" s="77">
        <v>414524</v>
      </c>
      <c r="AB150" s="77">
        <v>-454596</v>
      </c>
      <c r="AC150" s="77">
        <v>-40072</v>
      </c>
      <c r="AD150" s="76">
        <v>8773087</v>
      </c>
      <c r="AE150" s="76">
        <v>6156018</v>
      </c>
      <c r="AF150" s="76">
        <v>5972085</v>
      </c>
      <c r="AG150" s="76">
        <v>9094059</v>
      </c>
    </row>
    <row r="151" spans="1:33" x14ac:dyDescent="0.25">
      <c r="A151" s="72">
        <v>2354</v>
      </c>
      <c r="B151" s="73" t="s">
        <v>2467</v>
      </c>
      <c r="C151" s="73" t="s">
        <v>27</v>
      </c>
      <c r="D151" s="74" t="s">
        <v>2468</v>
      </c>
      <c r="E151" s="75">
        <v>5.9415590000000004E-6</v>
      </c>
      <c r="F151" s="76">
        <v>107878</v>
      </c>
      <c r="G151" s="76">
        <v>-4516</v>
      </c>
      <c r="H151" s="76">
        <v>0</v>
      </c>
      <c r="I151" s="76"/>
      <c r="J151" s="76">
        <v>0</v>
      </c>
      <c r="K151" s="76">
        <v>37567</v>
      </c>
      <c r="L151" s="76">
        <v>-63328</v>
      </c>
      <c r="M151" s="76">
        <v>344</v>
      </c>
      <c r="N151" s="76">
        <v>57</v>
      </c>
      <c r="O151" s="76">
        <v>147863</v>
      </c>
      <c r="P151" s="77">
        <v>225865</v>
      </c>
      <c r="Q151" s="77">
        <v>11826</v>
      </c>
      <c r="R151" s="77">
        <v>13931</v>
      </c>
      <c r="S151" s="77">
        <v>78</v>
      </c>
      <c r="T151" s="77">
        <v>512791</v>
      </c>
      <c r="U151" s="78">
        <v>538626</v>
      </c>
      <c r="V151" s="77">
        <v>103368</v>
      </c>
      <c r="W151" s="77">
        <v>62024</v>
      </c>
      <c r="X151" s="77">
        <v>5</v>
      </c>
      <c r="Y151" s="77">
        <v>251890</v>
      </c>
      <c r="Z151" s="78">
        <v>417287</v>
      </c>
      <c r="AA151" s="77">
        <v>37567</v>
      </c>
      <c r="AB151" s="77">
        <v>-279</v>
      </c>
      <c r="AC151" s="77">
        <v>37288</v>
      </c>
      <c r="AD151" s="76">
        <v>271038</v>
      </c>
      <c r="AE151" s="76">
        <v>190186</v>
      </c>
      <c r="AF151" s="76">
        <v>184503</v>
      </c>
      <c r="AG151" s="76">
        <v>280954</v>
      </c>
    </row>
    <row r="152" spans="1:33" x14ac:dyDescent="0.25">
      <c r="A152" s="72">
        <v>1694</v>
      </c>
      <c r="B152" s="73" t="s">
        <v>241</v>
      </c>
      <c r="C152" s="73" t="s">
        <v>27</v>
      </c>
      <c r="D152" s="74" t="s">
        <v>242</v>
      </c>
      <c r="E152" s="75">
        <v>4.8541590000000002E-5</v>
      </c>
      <c r="F152" s="76">
        <v>2061634</v>
      </c>
      <c r="G152" s="76">
        <v>-36895</v>
      </c>
      <c r="H152" s="76">
        <v>0</v>
      </c>
      <c r="I152" s="76"/>
      <c r="J152" s="76">
        <v>-3</v>
      </c>
      <c r="K152" s="76">
        <v>134842</v>
      </c>
      <c r="L152" s="76">
        <v>-517382</v>
      </c>
      <c r="M152" s="76">
        <v>2807</v>
      </c>
      <c r="N152" s="76">
        <v>465</v>
      </c>
      <c r="O152" s="76">
        <v>199817</v>
      </c>
      <c r="P152" s="77">
        <v>1845285</v>
      </c>
      <c r="Q152" s="77">
        <v>96618</v>
      </c>
      <c r="R152" s="77">
        <v>113816</v>
      </c>
      <c r="S152" s="77">
        <v>637</v>
      </c>
      <c r="T152" s="77">
        <v>276536</v>
      </c>
      <c r="U152" s="78">
        <v>487607</v>
      </c>
      <c r="V152" s="77">
        <v>844497</v>
      </c>
      <c r="W152" s="77">
        <v>506725</v>
      </c>
      <c r="X152" s="77">
        <v>38</v>
      </c>
      <c r="Y152" s="77">
        <v>220577</v>
      </c>
      <c r="Z152" s="78">
        <v>1571837</v>
      </c>
      <c r="AA152" s="77">
        <v>134842</v>
      </c>
      <c r="AB152" s="77">
        <v>-162080</v>
      </c>
      <c r="AC152" s="77">
        <v>-27238</v>
      </c>
      <c r="AD152" s="76">
        <v>2214338</v>
      </c>
      <c r="AE152" s="76">
        <v>1553786</v>
      </c>
      <c r="AF152" s="76">
        <v>1507361</v>
      </c>
      <c r="AG152" s="76">
        <v>2295351</v>
      </c>
    </row>
    <row r="153" spans="1:33" x14ac:dyDescent="0.25">
      <c r="A153" s="72">
        <v>1870</v>
      </c>
      <c r="B153" s="73" t="s">
        <v>243</v>
      </c>
      <c r="C153" s="73" t="s">
        <v>27</v>
      </c>
      <c r="D153" s="74" t="s">
        <v>244</v>
      </c>
      <c r="E153" s="75">
        <v>1.09092602E-4</v>
      </c>
      <c r="F153" s="76">
        <v>4734501</v>
      </c>
      <c r="G153" s="76">
        <v>-82918</v>
      </c>
      <c r="H153" s="76">
        <v>0</v>
      </c>
      <c r="I153" s="76"/>
      <c r="J153" s="76">
        <v>-7</v>
      </c>
      <c r="K153" s="76">
        <v>288297</v>
      </c>
      <c r="L153" s="76">
        <v>-1162768</v>
      </c>
      <c r="M153" s="76">
        <v>6308</v>
      </c>
      <c r="N153" s="76">
        <v>1046</v>
      </c>
      <c r="O153" s="76">
        <v>362643</v>
      </c>
      <c r="P153" s="77">
        <v>4147102</v>
      </c>
      <c r="Q153" s="77">
        <v>217141</v>
      </c>
      <c r="R153" s="77">
        <v>255790</v>
      </c>
      <c r="S153" s="77">
        <v>1432</v>
      </c>
      <c r="T153" s="77">
        <v>501892</v>
      </c>
      <c r="U153" s="78">
        <v>976255</v>
      </c>
      <c r="V153" s="77">
        <v>1897926</v>
      </c>
      <c r="W153" s="77">
        <v>1138816</v>
      </c>
      <c r="X153" s="77">
        <v>85</v>
      </c>
      <c r="Y153" s="77">
        <v>320305</v>
      </c>
      <c r="Z153" s="78">
        <v>3357132</v>
      </c>
      <c r="AA153" s="77">
        <v>288297</v>
      </c>
      <c r="AB153" s="77">
        <v>-330378</v>
      </c>
      <c r="AC153" s="77">
        <v>-42081</v>
      </c>
      <c r="AD153" s="76">
        <v>4976513</v>
      </c>
      <c r="AE153" s="76">
        <v>3491987</v>
      </c>
      <c r="AF153" s="76">
        <v>3387651</v>
      </c>
      <c r="AG153" s="76">
        <v>5158584</v>
      </c>
    </row>
    <row r="154" spans="1:33" x14ac:dyDescent="0.25">
      <c r="A154" s="72">
        <v>424</v>
      </c>
      <c r="B154" s="73" t="s">
        <v>245</v>
      </c>
      <c r="C154" s="73" t="s">
        <v>27</v>
      </c>
      <c r="D154" s="74" t="s">
        <v>246</v>
      </c>
      <c r="E154" s="75">
        <v>3.6901871000000001E-5</v>
      </c>
      <c r="F154" s="76">
        <v>1417689</v>
      </c>
      <c r="G154" s="76">
        <v>-28048</v>
      </c>
      <c r="H154" s="76">
        <v>0</v>
      </c>
      <c r="I154" s="76"/>
      <c r="J154" s="76">
        <v>-2</v>
      </c>
      <c r="K154" s="76">
        <v>124319</v>
      </c>
      <c r="L154" s="76">
        <v>-393320</v>
      </c>
      <c r="M154" s="76">
        <v>2134</v>
      </c>
      <c r="N154" s="76">
        <v>354</v>
      </c>
      <c r="O154" s="76">
        <v>279681</v>
      </c>
      <c r="P154" s="77">
        <v>1402807</v>
      </c>
      <c r="Q154" s="77">
        <v>73450</v>
      </c>
      <c r="R154" s="77">
        <v>86524</v>
      </c>
      <c r="S154" s="77">
        <v>484</v>
      </c>
      <c r="T154" s="77">
        <v>871221</v>
      </c>
      <c r="U154" s="78">
        <v>1031679</v>
      </c>
      <c r="V154" s="77">
        <v>641996</v>
      </c>
      <c r="W154" s="77">
        <v>385218</v>
      </c>
      <c r="X154" s="77">
        <v>29</v>
      </c>
      <c r="Y154" s="77">
        <v>0</v>
      </c>
      <c r="Z154" s="78">
        <v>1027243</v>
      </c>
      <c r="AA154" s="77">
        <v>124319</v>
      </c>
      <c r="AB154" s="77">
        <v>-19989</v>
      </c>
      <c r="AC154" s="77">
        <v>104330</v>
      </c>
      <c r="AD154" s="76">
        <v>1683365</v>
      </c>
      <c r="AE154" s="76">
        <v>1181206</v>
      </c>
      <c r="AF154" s="76">
        <v>1145913</v>
      </c>
      <c r="AG154" s="76">
        <v>1744952</v>
      </c>
    </row>
    <row r="155" spans="1:33" x14ac:dyDescent="0.25">
      <c r="A155" s="72">
        <v>1058</v>
      </c>
      <c r="B155" s="73" t="s">
        <v>247</v>
      </c>
      <c r="C155" s="73" t="s">
        <v>27</v>
      </c>
      <c r="D155" s="74" t="s">
        <v>248</v>
      </c>
      <c r="E155" s="75">
        <v>3.1923381000000001E-5</v>
      </c>
      <c r="F155" s="76">
        <v>1485257</v>
      </c>
      <c r="G155" s="76">
        <v>-24264</v>
      </c>
      <c r="H155" s="76">
        <v>0</v>
      </c>
      <c r="I155" s="76"/>
      <c r="J155" s="76">
        <v>-2</v>
      </c>
      <c r="K155" s="76">
        <v>69809</v>
      </c>
      <c r="L155" s="76">
        <v>-340257</v>
      </c>
      <c r="M155" s="76">
        <v>1846</v>
      </c>
      <c r="N155" s="76">
        <v>306</v>
      </c>
      <c r="O155" s="76">
        <v>20857</v>
      </c>
      <c r="P155" s="77">
        <v>1213552</v>
      </c>
      <c r="Q155" s="77">
        <v>63541</v>
      </c>
      <c r="R155" s="77">
        <v>74851</v>
      </c>
      <c r="S155" s="77">
        <v>419</v>
      </c>
      <c r="T155" s="77">
        <v>88057</v>
      </c>
      <c r="U155" s="78">
        <v>226868</v>
      </c>
      <c r="V155" s="77">
        <v>555383</v>
      </c>
      <c r="W155" s="77">
        <v>333248</v>
      </c>
      <c r="X155" s="77">
        <v>25</v>
      </c>
      <c r="Y155" s="77">
        <v>78111</v>
      </c>
      <c r="Z155" s="78">
        <v>966767</v>
      </c>
      <c r="AA155" s="77">
        <v>69809</v>
      </c>
      <c r="AB155" s="77">
        <v>-84603</v>
      </c>
      <c r="AC155" s="77">
        <v>-14794</v>
      </c>
      <c r="AD155" s="76">
        <v>1456259</v>
      </c>
      <c r="AE155" s="76">
        <v>1021848</v>
      </c>
      <c r="AF155" s="76">
        <v>991316</v>
      </c>
      <c r="AG155" s="76">
        <v>1509538</v>
      </c>
    </row>
    <row r="156" spans="1:33" x14ac:dyDescent="0.25">
      <c r="A156" s="72">
        <v>2002</v>
      </c>
      <c r="B156" s="73" t="s">
        <v>249</v>
      </c>
      <c r="C156" s="73" t="s">
        <v>27</v>
      </c>
      <c r="D156" s="74" t="s">
        <v>250</v>
      </c>
      <c r="E156" s="75">
        <v>1.8419359E-5</v>
      </c>
      <c r="F156" s="76">
        <v>794271</v>
      </c>
      <c r="G156" s="76">
        <v>-14000</v>
      </c>
      <c r="H156" s="76">
        <v>0</v>
      </c>
      <c r="I156" s="76"/>
      <c r="J156" s="76">
        <v>-1</v>
      </c>
      <c r="K156" s="76">
        <v>49421</v>
      </c>
      <c r="L156" s="76">
        <v>-196323</v>
      </c>
      <c r="M156" s="76">
        <v>1065</v>
      </c>
      <c r="N156" s="76">
        <v>177</v>
      </c>
      <c r="O156" s="76">
        <v>65593</v>
      </c>
      <c r="P156" s="77">
        <v>700203</v>
      </c>
      <c r="Q156" s="77">
        <v>36662</v>
      </c>
      <c r="R156" s="77">
        <v>43188</v>
      </c>
      <c r="S156" s="77">
        <v>242</v>
      </c>
      <c r="T156" s="77">
        <v>335607</v>
      </c>
      <c r="U156" s="78">
        <v>415699</v>
      </c>
      <c r="V156" s="77">
        <v>320449</v>
      </c>
      <c r="W156" s="77">
        <v>192279</v>
      </c>
      <c r="X156" s="77">
        <v>14</v>
      </c>
      <c r="Y156" s="77">
        <v>0</v>
      </c>
      <c r="Z156" s="78">
        <v>512742</v>
      </c>
      <c r="AA156" s="77">
        <v>49421</v>
      </c>
      <c r="AB156" s="77">
        <v>-12454</v>
      </c>
      <c r="AC156" s="77">
        <v>36967</v>
      </c>
      <c r="AD156" s="76">
        <v>840242</v>
      </c>
      <c r="AE156" s="76">
        <v>589592</v>
      </c>
      <c r="AF156" s="76">
        <v>571976</v>
      </c>
      <c r="AG156" s="76">
        <v>870983</v>
      </c>
    </row>
    <row r="157" spans="1:33" x14ac:dyDescent="0.25">
      <c r="A157" s="72">
        <v>2274</v>
      </c>
      <c r="B157" s="73" t="s">
        <v>2162</v>
      </c>
      <c r="C157" s="73" t="s">
        <v>27</v>
      </c>
      <c r="D157" s="74" t="s">
        <v>2163</v>
      </c>
      <c r="E157" s="75">
        <v>2.05877125E-4</v>
      </c>
      <c r="F157" s="76">
        <v>9508712</v>
      </c>
      <c r="G157" s="76">
        <v>-156481</v>
      </c>
      <c r="H157" s="76">
        <v>0</v>
      </c>
      <c r="I157" s="76"/>
      <c r="J157" s="76">
        <v>-13</v>
      </c>
      <c r="K157" s="76">
        <v>460392</v>
      </c>
      <c r="L157" s="76">
        <v>-2194349</v>
      </c>
      <c r="M157" s="76">
        <v>11903</v>
      </c>
      <c r="N157" s="76">
        <v>1974</v>
      </c>
      <c r="O157" s="76">
        <v>194181</v>
      </c>
      <c r="P157" s="77">
        <v>7826319</v>
      </c>
      <c r="Q157" s="77">
        <v>409783</v>
      </c>
      <c r="R157" s="77">
        <v>482721</v>
      </c>
      <c r="S157" s="77">
        <v>2703</v>
      </c>
      <c r="T157" s="77">
        <v>4879059</v>
      </c>
      <c r="U157" s="78">
        <v>5774266</v>
      </c>
      <c r="V157" s="77">
        <v>3581724</v>
      </c>
      <c r="W157" s="77">
        <v>2149148</v>
      </c>
      <c r="X157" s="77">
        <v>160</v>
      </c>
      <c r="Y157" s="77">
        <v>0</v>
      </c>
      <c r="Z157" s="78">
        <v>5731032</v>
      </c>
      <c r="AA157" s="77">
        <v>460392</v>
      </c>
      <c r="AB157" s="77">
        <v>183913</v>
      </c>
      <c r="AC157" s="77">
        <v>644305</v>
      </c>
      <c r="AD157" s="76">
        <v>9391565</v>
      </c>
      <c r="AE157" s="76">
        <v>6590000</v>
      </c>
      <c r="AF157" s="76">
        <v>6393100</v>
      </c>
      <c r="AG157" s="76">
        <v>9735165</v>
      </c>
    </row>
    <row r="158" spans="1:33" x14ac:dyDescent="0.25">
      <c r="A158" s="72">
        <v>606</v>
      </c>
      <c r="B158" s="73" t="s">
        <v>251</v>
      </c>
      <c r="C158" s="73" t="s">
        <v>27</v>
      </c>
      <c r="D158" s="74" t="s">
        <v>252</v>
      </c>
      <c r="E158" s="75">
        <v>1.35669106E-4</v>
      </c>
      <c r="F158" s="76">
        <v>5187672</v>
      </c>
      <c r="G158" s="76">
        <v>-103118</v>
      </c>
      <c r="H158" s="76">
        <v>0</v>
      </c>
      <c r="I158" s="76"/>
      <c r="J158" s="76">
        <v>-8</v>
      </c>
      <c r="K158" s="76">
        <v>460626</v>
      </c>
      <c r="L158" s="76">
        <v>-1446034</v>
      </c>
      <c r="M158" s="76">
        <v>7844</v>
      </c>
      <c r="N158" s="76">
        <v>1301</v>
      </c>
      <c r="O158" s="76">
        <v>1049112</v>
      </c>
      <c r="P158" s="77">
        <v>5157395</v>
      </c>
      <c r="Q158" s="77">
        <v>270039</v>
      </c>
      <c r="R158" s="77">
        <v>318104</v>
      </c>
      <c r="S158" s="77">
        <v>1781</v>
      </c>
      <c r="T158" s="77">
        <v>1451887</v>
      </c>
      <c r="U158" s="78">
        <v>2041811</v>
      </c>
      <c r="V158" s="77">
        <v>2360288</v>
      </c>
      <c r="W158" s="77">
        <v>1416247</v>
      </c>
      <c r="X158" s="77">
        <v>105</v>
      </c>
      <c r="Y158" s="77">
        <v>432095</v>
      </c>
      <c r="Z158" s="78">
        <v>4208735</v>
      </c>
      <c r="AA158" s="77">
        <v>460626</v>
      </c>
      <c r="AB158" s="77">
        <v>-420092</v>
      </c>
      <c r="AC158" s="77">
        <v>40534</v>
      </c>
      <c r="AD158" s="76">
        <v>6188863</v>
      </c>
      <c r="AE158" s="76">
        <v>4342684</v>
      </c>
      <c r="AF158" s="76">
        <v>4212931</v>
      </c>
      <c r="AG158" s="76">
        <v>6415288</v>
      </c>
    </row>
    <row r="159" spans="1:33" x14ac:dyDescent="0.25">
      <c r="A159" s="72">
        <v>426</v>
      </c>
      <c r="B159" s="73" t="s">
        <v>253</v>
      </c>
      <c r="C159" s="73" t="s">
        <v>27</v>
      </c>
      <c r="D159" s="74" t="s">
        <v>254</v>
      </c>
      <c r="E159" s="75">
        <v>1.6071285699999999E-4</v>
      </c>
      <c r="F159" s="76">
        <v>7897917</v>
      </c>
      <c r="G159" s="76">
        <v>-122153</v>
      </c>
      <c r="H159" s="76">
        <v>0</v>
      </c>
      <c r="I159" s="76"/>
      <c r="J159" s="76">
        <v>-10</v>
      </c>
      <c r="K159" s="76">
        <v>290107</v>
      </c>
      <c r="L159" s="76">
        <v>-1712964</v>
      </c>
      <c r="M159" s="76">
        <v>9292</v>
      </c>
      <c r="N159" s="76">
        <v>1541</v>
      </c>
      <c r="O159" s="76">
        <v>-254309</v>
      </c>
      <c r="P159" s="77">
        <v>6109421</v>
      </c>
      <c r="Q159" s="77">
        <v>319887</v>
      </c>
      <c r="R159" s="77">
        <v>376824</v>
      </c>
      <c r="S159" s="77">
        <v>2110</v>
      </c>
      <c r="T159" s="77">
        <v>220362</v>
      </c>
      <c r="U159" s="78">
        <v>919183</v>
      </c>
      <c r="V159" s="77">
        <v>2795984</v>
      </c>
      <c r="W159" s="77">
        <v>1677679</v>
      </c>
      <c r="X159" s="77">
        <v>125</v>
      </c>
      <c r="Y159" s="77">
        <v>748297</v>
      </c>
      <c r="Z159" s="78">
        <v>5222085</v>
      </c>
      <c r="AA159" s="77">
        <v>290107</v>
      </c>
      <c r="AB159" s="77">
        <v>-453668</v>
      </c>
      <c r="AC159" s="77">
        <v>-163561</v>
      </c>
      <c r="AD159" s="76">
        <v>7331292</v>
      </c>
      <c r="AE159" s="76">
        <v>5144319</v>
      </c>
      <c r="AF159" s="76">
        <v>4990615</v>
      </c>
      <c r="AG159" s="76">
        <v>7599514</v>
      </c>
    </row>
    <row r="160" spans="1:33" x14ac:dyDescent="0.25">
      <c r="A160" s="72">
        <v>427</v>
      </c>
      <c r="B160" s="73" t="s">
        <v>255</v>
      </c>
      <c r="C160" s="73" t="s">
        <v>27</v>
      </c>
      <c r="D160" s="74" t="s">
        <v>256</v>
      </c>
      <c r="E160" s="75">
        <v>2.1000043099999999E-4</v>
      </c>
      <c r="F160" s="76">
        <v>9347791</v>
      </c>
      <c r="G160" s="76">
        <v>-159615</v>
      </c>
      <c r="H160" s="76">
        <v>0</v>
      </c>
      <c r="I160" s="76"/>
      <c r="J160" s="76">
        <v>-13</v>
      </c>
      <c r="K160" s="76">
        <v>520842</v>
      </c>
      <c r="L160" s="76">
        <v>-2238298</v>
      </c>
      <c r="M160" s="76">
        <v>12142</v>
      </c>
      <c r="N160" s="76">
        <v>2014</v>
      </c>
      <c r="O160" s="76">
        <v>498202</v>
      </c>
      <c r="P160" s="77">
        <v>7983065</v>
      </c>
      <c r="Q160" s="77">
        <v>417990</v>
      </c>
      <c r="R160" s="77">
        <v>492389</v>
      </c>
      <c r="S160" s="77">
        <v>2757</v>
      </c>
      <c r="T160" s="77">
        <v>972181</v>
      </c>
      <c r="U160" s="78">
        <v>1885317</v>
      </c>
      <c r="V160" s="77">
        <v>3653459</v>
      </c>
      <c r="W160" s="77">
        <v>2192191</v>
      </c>
      <c r="X160" s="77">
        <v>163</v>
      </c>
      <c r="Y160" s="77">
        <v>525441</v>
      </c>
      <c r="Z160" s="78">
        <v>6371254</v>
      </c>
      <c r="AA160" s="77">
        <v>520842</v>
      </c>
      <c r="AB160" s="77">
        <v>-575843</v>
      </c>
      <c r="AC160" s="77">
        <v>-55001</v>
      </c>
      <c r="AD160" s="76">
        <v>9579659</v>
      </c>
      <c r="AE160" s="76">
        <v>6721984</v>
      </c>
      <c r="AF160" s="76">
        <v>6521141</v>
      </c>
      <c r="AG160" s="76">
        <v>9930140</v>
      </c>
    </row>
    <row r="161" spans="1:33" x14ac:dyDescent="0.25">
      <c r="A161" s="72">
        <v>428</v>
      </c>
      <c r="B161" s="73" t="s">
        <v>257</v>
      </c>
      <c r="C161" s="73" t="s">
        <v>27</v>
      </c>
      <c r="D161" s="74" t="s">
        <v>258</v>
      </c>
      <c r="E161" s="75">
        <v>3.760262198E-3</v>
      </c>
      <c r="F161" s="76">
        <v>184854403</v>
      </c>
      <c r="G161" s="76">
        <v>-2858062</v>
      </c>
      <c r="H161" s="76">
        <v>0</v>
      </c>
      <c r="I161" s="76"/>
      <c r="J161" s="76">
        <v>-234</v>
      </c>
      <c r="K161" s="76">
        <v>6778537</v>
      </c>
      <c r="L161" s="76">
        <v>-40078900</v>
      </c>
      <c r="M161" s="76">
        <v>217412</v>
      </c>
      <c r="N161" s="76">
        <v>36055</v>
      </c>
      <c r="O161" s="76">
        <v>-6004664</v>
      </c>
      <c r="P161" s="77">
        <v>142944547</v>
      </c>
      <c r="Q161" s="77">
        <v>7484520</v>
      </c>
      <c r="R161" s="77">
        <v>8816706</v>
      </c>
      <c r="S161" s="77">
        <v>49368</v>
      </c>
      <c r="T161" s="77">
        <v>491</v>
      </c>
      <c r="U161" s="78">
        <v>16351085</v>
      </c>
      <c r="V161" s="77">
        <v>65418734</v>
      </c>
      <c r="W161" s="77">
        <v>39253311</v>
      </c>
      <c r="X161" s="77">
        <v>2917</v>
      </c>
      <c r="Y161" s="77">
        <v>15860912</v>
      </c>
      <c r="Z161" s="78">
        <v>120535874</v>
      </c>
      <c r="AA161" s="77">
        <v>6778537</v>
      </c>
      <c r="AB161" s="77">
        <v>-10962109</v>
      </c>
      <c r="AC161" s="77">
        <v>-4183572</v>
      </c>
      <c r="AD161" s="76">
        <v>171533129</v>
      </c>
      <c r="AE161" s="76">
        <v>120363670</v>
      </c>
      <c r="AF161" s="76">
        <v>116767381</v>
      </c>
      <c r="AG161" s="76">
        <v>177808832</v>
      </c>
    </row>
    <row r="162" spans="1:33" x14ac:dyDescent="0.25">
      <c r="A162" s="72">
        <v>429</v>
      </c>
      <c r="B162" s="73" t="s">
        <v>259</v>
      </c>
      <c r="C162" s="73" t="s">
        <v>27</v>
      </c>
      <c r="D162" s="74" t="s">
        <v>260</v>
      </c>
      <c r="E162" s="75">
        <v>2.4986650200000001E-4</v>
      </c>
      <c r="F162" s="76">
        <v>12424520</v>
      </c>
      <c r="G162" s="76">
        <v>-189916</v>
      </c>
      <c r="H162" s="76">
        <v>0</v>
      </c>
      <c r="I162" s="76"/>
      <c r="J162" s="76">
        <v>-16</v>
      </c>
      <c r="K162" s="76">
        <v>429858</v>
      </c>
      <c r="L162" s="76">
        <v>-2663212</v>
      </c>
      <c r="M162" s="76">
        <v>14447</v>
      </c>
      <c r="N162" s="76">
        <v>2396</v>
      </c>
      <c r="O162" s="76">
        <v>-519523</v>
      </c>
      <c r="P162" s="77">
        <v>9498554</v>
      </c>
      <c r="Q162" s="77">
        <v>497341</v>
      </c>
      <c r="R162" s="77">
        <v>585863</v>
      </c>
      <c r="S162" s="77">
        <v>3280</v>
      </c>
      <c r="T162" s="77">
        <v>350498</v>
      </c>
      <c r="U162" s="78">
        <v>1436982</v>
      </c>
      <c r="V162" s="77">
        <v>4347024</v>
      </c>
      <c r="W162" s="77">
        <v>2608352</v>
      </c>
      <c r="X162" s="77">
        <v>194</v>
      </c>
      <c r="Y162" s="77">
        <v>853888</v>
      </c>
      <c r="Z162" s="78">
        <v>7809458</v>
      </c>
      <c r="AA162" s="77">
        <v>429858</v>
      </c>
      <c r="AB162" s="77">
        <v>-613131</v>
      </c>
      <c r="AC162" s="77">
        <v>-183273</v>
      </c>
      <c r="AD162" s="76">
        <v>11398243</v>
      </c>
      <c r="AE162" s="76">
        <v>7998072</v>
      </c>
      <c r="AF162" s="76">
        <v>7759102</v>
      </c>
      <c r="AG162" s="76">
        <v>11815259</v>
      </c>
    </row>
    <row r="163" spans="1:33" x14ac:dyDescent="0.25">
      <c r="A163" s="72">
        <v>1985</v>
      </c>
      <c r="B163" s="73" t="s">
        <v>261</v>
      </c>
      <c r="C163" s="73" t="s">
        <v>27</v>
      </c>
      <c r="D163" s="74" t="s">
        <v>262</v>
      </c>
      <c r="E163" s="75">
        <v>6.6370214000000002E-5</v>
      </c>
      <c r="F163" s="76">
        <v>2536997</v>
      </c>
      <c r="G163" s="76">
        <v>-50446</v>
      </c>
      <c r="H163" s="76">
        <v>0</v>
      </c>
      <c r="I163" s="76"/>
      <c r="J163" s="76">
        <v>-4</v>
      </c>
      <c r="K163" s="76">
        <v>225467</v>
      </c>
      <c r="L163" s="76">
        <v>-707409</v>
      </c>
      <c r="M163" s="76">
        <v>3837</v>
      </c>
      <c r="N163" s="76">
        <v>636</v>
      </c>
      <c r="O163" s="76">
        <v>513954</v>
      </c>
      <c r="P163" s="77">
        <v>2523032</v>
      </c>
      <c r="Q163" s="77">
        <v>132105</v>
      </c>
      <c r="R163" s="77">
        <v>155619</v>
      </c>
      <c r="S163" s="77">
        <v>871</v>
      </c>
      <c r="T163" s="77">
        <v>711270</v>
      </c>
      <c r="U163" s="78">
        <v>999865</v>
      </c>
      <c r="V163" s="77">
        <v>1154668</v>
      </c>
      <c r="W163" s="77">
        <v>692838</v>
      </c>
      <c r="X163" s="77">
        <v>51</v>
      </c>
      <c r="Y163" s="77">
        <v>212905</v>
      </c>
      <c r="Z163" s="78">
        <v>2060462</v>
      </c>
      <c r="AA163" s="77">
        <v>225467</v>
      </c>
      <c r="AB163" s="77">
        <v>-207529</v>
      </c>
      <c r="AC163" s="77">
        <v>17938</v>
      </c>
      <c r="AD163" s="76">
        <v>3027632</v>
      </c>
      <c r="AE163" s="76">
        <v>2124470</v>
      </c>
      <c r="AF163" s="76">
        <v>2060994</v>
      </c>
      <c r="AG163" s="76">
        <v>3138401</v>
      </c>
    </row>
    <row r="164" spans="1:33" x14ac:dyDescent="0.25">
      <c r="A164" s="72">
        <v>430</v>
      </c>
      <c r="B164" s="73" t="s">
        <v>263</v>
      </c>
      <c r="C164" s="73" t="s">
        <v>27</v>
      </c>
      <c r="D164" s="74" t="s">
        <v>264</v>
      </c>
      <c r="E164" s="75">
        <v>1.29415997E-3</v>
      </c>
      <c r="F164" s="76">
        <v>58557245</v>
      </c>
      <c r="G164" s="76">
        <v>-983652</v>
      </c>
      <c r="H164" s="76">
        <v>0</v>
      </c>
      <c r="I164" s="76"/>
      <c r="J164" s="76">
        <v>-81</v>
      </c>
      <c r="K164" s="76">
        <v>3071265</v>
      </c>
      <c r="L164" s="76">
        <v>-13793854</v>
      </c>
      <c r="M164" s="76">
        <v>74826</v>
      </c>
      <c r="N164" s="76">
        <v>12409</v>
      </c>
      <c r="O164" s="76">
        <v>2258707</v>
      </c>
      <c r="P164" s="77">
        <v>49196865</v>
      </c>
      <c r="Q164" s="77">
        <v>2575928</v>
      </c>
      <c r="R164" s="77">
        <v>3034424</v>
      </c>
      <c r="S164" s="77">
        <v>16991</v>
      </c>
      <c r="T164" s="77">
        <v>5878725</v>
      </c>
      <c r="U164" s="78">
        <v>11506068</v>
      </c>
      <c r="V164" s="77">
        <v>22515001</v>
      </c>
      <c r="W164" s="77">
        <v>13509713</v>
      </c>
      <c r="X164" s="77">
        <v>1004</v>
      </c>
      <c r="Y164" s="77">
        <v>2587887</v>
      </c>
      <c r="Z164" s="78">
        <v>38613605</v>
      </c>
      <c r="AA164" s="77">
        <v>3071265</v>
      </c>
      <c r="AB164" s="77">
        <v>-3288942</v>
      </c>
      <c r="AC164" s="77">
        <v>-217677</v>
      </c>
      <c r="AD164" s="76">
        <v>59036125</v>
      </c>
      <c r="AE164" s="76">
        <v>41425261</v>
      </c>
      <c r="AF164" s="76">
        <v>40187535</v>
      </c>
      <c r="AG164" s="76">
        <v>61196018</v>
      </c>
    </row>
    <row r="165" spans="1:33" x14ac:dyDescent="0.25">
      <c r="A165" s="72">
        <v>431</v>
      </c>
      <c r="B165" s="73" t="s">
        <v>265</v>
      </c>
      <c r="C165" s="73" t="s">
        <v>27</v>
      </c>
      <c r="D165" s="74" t="s">
        <v>266</v>
      </c>
      <c r="E165" s="75">
        <v>1.9967900999999998E-5</v>
      </c>
      <c r="F165" s="76">
        <v>956523</v>
      </c>
      <c r="G165" s="76">
        <v>-15177</v>
      </c>
      <c r="H165" s="76">
        <v>0</v>
      </c>
      <c r="I165" s="76"/>
      <c r="J165" s="76">
        <v>-1</v>
      </c>
      <c r="K165" s="76">
        <v>39657</v>
      </c>
      <c r="L165" s="76">
        <v>-212829</v>
      </c>
      <c r="M165" s="76">
        <v>1155</v>
      </c>
      <c r="N165" s="76">
        <v>191</v>
      </c>
      <c r="O165" s="76">
        <v>-10449</v>
      </c>
      <c r="P165" s="77">
        <v>759070</v>
      </c>
      <c r="Q165" s="77">
        <v>39745</v>
      </c>
      <c r="R165" s="77">
        <v>46819</v>
      </c>
      <c r="S165" s="77">
        <v>262</v>
      </c>
      <c r="T165" s="77">
        <v>109598</v>
      </c>
      <c r="U165" s="78">
        <v>196424</v>
      </c>
      <c r="V165" s="77">
        <v>347389</v>
      </c>
      <c r="W165" s="77">
        <v>208445</v>
      </c>
      <c r="X165" s="77">
        <v>15</v>
      </c>
      <c r="Y165" s="77">
        <v>14454</v>
      </c>
      <c r="Z165" s="78">
        <v>570303</v>
      </c>
      <c r="AA165" s="77">
        <v>39657</v>
      </c>
      <c r="AB165" s="77">
        <v>-34333</v>
      </c>
      <c r="AC165" s="77">
        <v>5324</v>
      </c>
      <c r="AD165" s="76">
        <v>910882</v>
      </c>
      <c r="AE165" s="76">
        <v>639160</v>
      </c>
      <c r="AF165" s="76">
        <v>620063</v>
      </c>
      <c r="AG165" s="76">
        <v>944208</v>
      </c>
    </row>
    <row r="166" spans="1:33" x14ac:dyDescent="0.25">
      <c r="A166" s="72">
        <v>1948</v>
      </c>
      <c r="B166" s="73" t="s">
        <v>267</v>
      </c>
      <c r="C166" s="73" t="s">
        <v>27</v>
      </c>
      <c r="D166" s="74" t="s">
        <v>268</v>
      </c>
      <c r="E166" s="75">
        <v>1.9999477000000001E-5</v>
      </c>
      <c r="F166" s="76">
        <v>547458</v>
      </c>
      <c r="G166" s="76">
        <v>-15201</v>
      </c>
      <c r="H166" s="76">
        <v>0</v>
      </c>
      <c r="I166" s="76"/>
      <c r="J166" s="76">
        <v>-1</v>
      </c>
      <c r="K166" s="76">
        <v>99582</v>
      </c>
      <c r="L166" s="76">
        <v>-213165</v>
      </c>
      <c r="M166" s="76">
        <v>1156</v>
      </c>
      <c r="N166" s="76">
        <v>192</v>
      </c>
      <c r="O166" s="76">
        <v>340249</v>
      </c>
      <c r="P166" s="77">
        <v>760270</v>
      </c>
      <c r="Q166" s="77">
        <v>39807</v>
      </c>
      <c r="R166" s="77">
        <v>46893</v>
      </c>
      <c r="S166" s="77">
        <v>263</v>
      </c>
      <c r="T166" s="77">
        <v>486972</v>
      </c>
      <c r="U166" s="78">
        <v>573935</v>
      </c>
      <c r="V166" s="77">
        <v>347939</v>
      </c>
      <c r="W166" s="77">
        <v>208774</v>
      </c>
      <c r="X166" s="77">
        <v>16</v>
      </c>
      <c r="Y166" s="77">
        <v>0</v>
      </c>
      <c r="Z166" s="78">
        <v>556729</v>
      </c>
      <c r="AA166" s="77">
        <v>99582</v>
      </c>
      <c r="AB166" s="77">
        <v>-49529</v>
      </c>
      <c r="AC166" s="77">
        <v>50053</v>
      </c>
      <c r="AD166" s="76">
        <v>912323</v>
      </c>
      <c r="AE166" s="76">
        <v>640171</v>
      </c>
      <c r="AF166" s="76">
        <v>621044</v>
      </c>
      <c r="AG166" s="76">
        <v>945701</v>
      </c>
    </row>
    <row r="167" spans="1:33" x14ac:dyDescent="0.25">
      <c r="A167" s="72">
        <v>435</v>
      </c>
      <c r="B167" s="73" t="s">
        <v>269</v>
      </c>
      <c r="C167" s="73" t="s">
        <v>27</v>
      </c>
      <c r="D167" s="74" t="s">
        <v>270</v>
      </c>
      <c r="E167" s="75">
        <v>1.8336472E-5</v>
      </c>
      <c r="F167" s="76">
        <v>760954</v>
      </c>
      <c r="G167" s="76">
        <v>-13937</v>
      </c>
      <c r="H167" s="76">
        <v>0</v>
      </c>
      <c r="I167" s="76"/>
      <c r="J167" s="76">
        <v>-1</v>
      </c>
      <c r="K167" s="76">
        <v>53538</v>
      </c>
      <c r="L167" s="76">
        <v>-195440</v>
      </c>
      <c r="M167" s="76">
        <v>1060</v>
      </c>
      <c r="N167" s="76">
        <v>176</v>
      </c>
      <c r="O167" s="76">
        <v>90702</v>
      </c>
      <c r="P167" s="77">
        <v>697052</v>
      </c>
      <c r="Q167" s="77">
        <v>36497</v>
      </c>
      <c r="R167" s="77">
        <v>42994</v>
      </c>
      <c r="S167" s="77">
        <v>241</v>
      </c>
      <c r="T167" s="77">
        <v>222479</v>
      </c>
      <c r="U167" s="78">
        <v>302211</v>
      </c>
      <c r="V167" s="77">
        <v>319007</v>
      </c>
      <c r="W167" s="77">
        <v>191414</v>
      </c>
      <c r="X167" s="77">
        <v>14</v>
      </c>
      <c r="Y167" s="77">
        <v>0</v>
      </c>
      <c r="Z167" s="78">
        <v>510435</v>
      </c>
      <c r="AA167" s="77">
        <v>53538</v>
      </c>
      <c r="AB167" s="77">
        <v>-33665</v>
      </c>
      <c r="AC167" s="77">
        <v>19873</v>
      </c>
      <c r="AD167" s="76">
        <v>836461</v>
      </c>
      <c r="AE167" s="76">
        <v>586939</v>
      </c>
      <c r="AF167" s="76">
        <v>569402</v>
      </c>
      <c r="AG167" s="76">
        <v>867064</v>
      </c>
    </row>
    <row r="168" spans="1:33" x14ac:dyDescent="0.25">
      <c r="A168" s="72">
        <v>436</v>
      </c>
      <c r="B168" s="73" t="s">
        <v>271</v>
      </c>
      <c r="C168" s="73" t="s">
        <v>27</v>
      </c>
      <c r="D168" s="74" t="s">
        <v>272</v>
      </c>
      <c r="E168" s="75">
        <v>7.5574631000000005E-5</v>
      </c>
      <c r="F168" s="76">
        <v>3528035</v>
      </c>
      <c r="G168" s="76">
        <v>-57442</v>
      </c>
      <c r="H168" s="76">
        <v>0</v>
      </c>
      <c r="I168" s="76"/>
      <c r="J168" s="76">
        <v>-5</v>
      </c>
      <c r="K168" s="76">
        <v>163533</v>
      </c>
      <c r="L168" s="76">
        <v>-805515</v>
      </c>
      <c r="M168" s="76">
        <v>4370</v>
      </c>
      <c r="N168" s="76">
        <v>725</v>
      </c>
      <c r="O168" s="76">
        <v>39232</v>
      </c>
      <c r="P168" s="77">
        <v>2872933</v>
      </c>
      <c r="Q168" s="77">
        <v>150426</v>
      </c>
      <c r="R168" s="77">
        <v>177200</v>
      </c>
      <c r="S168" s="77">
        <v>992</v>
      </c>
      <c r="T168" s="77">
        <v>306633</v>
      </c>
      <c r="U168" s="78">
        <v>635251</v>
      </c>
      <c r="V168" s="77">
        <v>1314801</v>
      </c>
      <c r="W168" s="77">
        <v>788922</v>
      </c>
      <c r="X168" s="77">
        <v>59</v>
      </c>
      <c r="Y168" s="77">
        <v>27181</v>
      </c>
      <c r="Z168" s="78">
        <v>2130963</v>
      </c>
      <c r="AA168" s="77">
        <v>163533</v>
      </c>
      <c r="AB168" s="77">
        <v>-165829</v>
      </c>
      <c r="AC168" s="77">
        <v>-2296</v>
      </c>
      <c r="AD168" s="76">
        <v>3447513</v>
      </c>
      <c r="AE168" s="76">
        <v>2419097</v>
      </c>
      <c r="AF168" s="76">
        <v>2346818</v>
      </c>
      <c r="AG168" s="76">
        <v>3573644</v>
      </c>
    </row>
    <row r="169" spans="1:33" x14ac:dyDescent="0.25">
      <c r="A169" s="72">
        <v>437</v>
      </c>
      <c r="B169" s="73" t="s">
        <v>273</v>
      </c>
      <c r="C169" s="73" t="s">
        <v>27</v>
      </c>
      <c r="D169" s="74" t="s">
        <v>274</v>
      </c>
      <c r="E169" s="75">
        <v>1.8312000699999999E-4</v>
      </c>
      <c r="F169" s="76">
        <v>8722905</v>
      </c>
      <c r="G169" s="76">
        <v>-139184</v>
      </c>
      <c r="H169" s="76">
        <v>0</v>
      </c>
      <c r="I169" s="76"/>
      <c r="J169" s="76">
        <v>-11</v>
      </c>
      <c r="K169" s="76">
        <v>370824</v>
      </c>
      <c r="L169" s="76">
        <v>-1951792</v>
      </c>
      <c r="M169" s="76">
        <v>10588</v>
      </c>
      <c r="N169" s="76">
        <v>1756</v>
      </c>
      <c r="O169" s="76">
        <v>-53868</v>
      </c>
      <c r="P169" s="77">
        <v>6961218</v>
      </c>
      <c r="Q169" s="77">
        <v>364487</v>
      </c>
      <c r="R169" s="77">
        <v>429362</v>
      </c>
      <c r="S169" s="77">
        <v>2404</v>
      </c>
      <c r="T169" s="77">
        <v>1487313</v>
      </c>
      <c r="U169" s="78">
        <v>2283566</v>
      </c>
      <c r="V169" s="77">
        <v>3185809</v>
      </c>
      <c r="W169" s="77">
        <v>1911587</v>
      </c>
      <c r="X169" s="77">
        <v>142</v>
      </c>
      <c r="Y169" s="77">
        <v>603415</v>
      </c>
      <c r="Z169" s="78">
        <v>5700953</v>
      </c>
      <c r="AA169" s="77">
        <v>370824</v>
      </c>
      <c r="AB169" s="77">
        <v>-306712</v>
      </c>
      <c r="AC169" s="77">
        <v>64112</v>
      </c>
      <c r="AD169" s="76">
        <v>8353446</v>
      </c>
      <c r="AE169" s="76">
        <v>5861558</v>
      </c>
      <c r="AF169" s="76">
        <v>5686424</v>
      </c>
      <c r="AG169" s="76">
        <v>8659065</v>
      </c>
    </row>
    <row r="170" spans="1:33" x14ac:dyDescent="0.25">
      <c r="A170" s="72">
        <v>438</v>
      </c>
      <c r="B170" s="73" t="s">
        <v>275</v>
      </c>
      <c r="C170" s="73" t="s">
        <v>27</v>
      </c>
      <c r="D170" s="74" t="s">
        <v>276</v>
      </c>
      <c r="E170" s="75">
        <v>1.7878487900000001E-4</v>
      </c>
      <c r="F170" s="76">
        <v>8326503</v>
      </c>
      <c r="G170" s="76">
        <v>-135889</v>
      </c>
      <c r="H170" s="76">
        <v>0</v>
      </c>
      <c r="I170" s="76"/>
      <c r="J170" s="76">
        <v>-11</v>
      </c>
      <c r="K170" s="76">
        <v>389738</v>
      </c>
      <c r="L170" s="76">
        <v>-1905586</v>
      </c>
      <c r="M170" s="76">
        <v>10337</v>
      </c>
      <c r="N170" s="76">
        <v>1714</v>
      </c>
      <c r="O170" s="76">
        <v>109615</v>
      </c>
      <c r="P170" s="77">
        <v>6796421</v>
      </c>
      <c r="Q170" s="77">
        <v>355858</v>
      </c>
      <c r="R170" s="77">
        <v>419198</v>
      </c>
      <c r="S170" s="77">
        <v>2347</v>
      </c>
      <c r="T170" s="77">
        <v>1679669</v>
      </c>
      <c r="U170" s="78">
        <v>2457072</v>
      </c>
      <c r="V170" s="77">
        <v>3110390</v>
      </c>
      <c r="W170" s="77">
        <v>1866332</v>
      </c>
      <c r="X170" s="77">
        <v>139</v>
      </c>
      <c r="Y170" s="77">
        <v>213212</v>
      </c>
      <c r="Z170" s="78">
        <v>5190073</v>
      </c>
      <c r="AA170" s="77">
        <v>389738</v>
      </c>
      <c r="AB170" s="77">
        <v>-284607</v>
      </c>
      <c r="AC170" s="77">
        <v>105131</v>
      </c>
      <c r="AD170" s="76">
        <v>8155689</v>
      </c>
      <c r="AE170" s="76">
        <v>5722794</v>
      </c>
      <c r="AF170" s="76">
        <v>5551805</v>
      </c>
      <c r="AG170" s="76">
        <v>8454073</v>
      </c>
    </row>
    <row r="171" spans="1:33" x14ac:dyDescent="0.25">
      <c r="A171" s="72">
        <v>439</v>
      </c>
      <c r="B171" s="73" t="s">
        <v>277</v>
      </c>
      <c r="C171" s="73" t="s">
        <v>27</v>
      </c>
      <c r="D171" s="74" t="s">
        <v>278</v>
      </c>
      <c r="E171" s="75">
        <v>2.4960731599999998E-4</v>
      </c>
      <c r="F171" s="76">
        <v>11700415</v>
      </c>
      <c r="G171" s="76">
        <v>-189719</v>
      </c>
      <c r="H171" s="76">
        <v>0</v>
      </c>
      <c r="I171" s="76"/>
      <c r="J171" s="76">
        <v>-16</v>
      </c>
      <c r="K171" s="76">
        <v>533112</v>
      </c>
      <c r="L171" s="76">
        <v>-2660449</v>
      </c>
      <c r="M171" s="76">
        <v>14432</v>
      </c>
      <c r="N171" s="76">
        <v>2393</v>
      </c>
      <c r="O171" s="76">
        <v>88533</v>
      </c>
      <c r="P171" s="77">
        <v>9488701</v>
      </c>
      <c r="Q171" s="77">
        <v>496825</v>
      </c>
      <c r="R171" s="77">
        <v>585256</v>
      </c>
      <c r="S171" s="77">
        <v>3277</v>
      </c>
      <c r="T171" s="77">
        <v>677115</v>
      </c>
      <c r="U171" s="78">
        <v>1762473</v>
      </c>
      <c r="V171" s="77">
        <v>4342515</v>
      </c>
      <c r="W171" s="77">
        <v>2605646</v>
      </c>
      <c r="X171" s="77">
        <v>194</v>
      </c>
      <c r="Y171" s="77">
        <v>420551</v>
      </c>
      <c r="Z171" s="78">
        <v>7368906</v>
      </c>
      <c r="AA171" s="77">
        <v>533112</v>
      </c>
      <c r="AB171" s="77">
        <v>-619260</v>
      </c>
      <c r="AC171" s="77">
        <v>-86148</v>
      </c>
      <c r="AD171" s="76">
        <v>11386420</v>
      </c>
      <c r="AE171" s="76">
        <v>7989776</v>
      </c>
      <c r="AF171" s="76">
        <v>7751053</v>
      </c>
      <c r="AG171" s="76">
        <v>11803003</v>
      </c>
    </row>
    <row r="172" spans="1:33" x14ac:dyDescent="0.25">
      <c r="A172" s="72">
        <v>441</v>
      </c>
      <c r="B172" s="73" t="s">
        <v>279</v>
      </c>
      <c r="C172" s="73" t="s">
        <v>27</v>
      </c>
      <c r="D172" s="74" t="s">
        <v>280</v>
      </c>
      <c r="E172" s="75">
        <v>3.1215550999999999E-5</v>
      </c>
      <c r="F172" s="76">
        <v>1253372</v>
      </c>
      <c r="G172" s="76">
        <v>-23726</v>
      </c>
      <c r="H172" s="76">
        <v>0</v>
      </c>
      <c r="I172" s="76"/>
      <c r="J172" s="76">
        <v>-2</v>
      </c>
      <c r="K172" s="76">
        <v>97269</v>
      </c>
      <c r="L172" s="76">
        <v>-332712</v>
      </c>
      <c r="M172" s="76">
        <v>1805</v>
      </c>
      <c r="N172" s="76">
        <v>299</v>
      </c>
      <c r="O172" s="76">
        <v>190339</v>
      </c>
      <c r="P172" s="77">
        <v>1186644</v>
      </c>
      <c r="Q172" s="77">
        <v>62132</v>
      </c>
      <c r="R172" s="77">
        <v>73191</v>
      </c>
      <c r="S172" s="77">
        <v>410</v>
      </c>
      <c r="T172" s="77">
        <v>311546</v>
      </c>
      <c r="U172" s="78">
        <v>447279</v>
      </c>
      <c r="V172" s="77">
        <v>543069</v>
      </c>
      <c r="W172" s="77">
        <v>325859</v>
      </c>
      <c r="X172" s="77">
        <v>24</v>
      </c>
      <c r="Y172" s="77">
        <v>224741</v>
      </c>
      <c r="Z172" s="78">
        <v>1093693</v>
      </c>
      <c r="AA172" s="77">
        <v>97269</v>
      </c>
      <c r="AB172" s="77">
        <v>-111825</v>
      </c>
      <c r="AC172" s="77">
        <v>-14556</v>
      </c>
      <c r="AD172" s="76">
        <v>1423970</v>
      </c>
      <c r="AE172" s="76">
        <v>999191</v>
      </c>
      <c r="AF172" s="76">
        <v>969336</v>
      </c>
      <c r="AG172" s="76">
        <v>1476067</v>
      </c>
    </row>
    <row r="173" spans="1:33" x14ac:dyDescent="0.25">
      <c r="A173" s="72">
        <v>442</v>
      </c>
      <c r="B173" s="73" t="s">
        <v>281</v>
      </c>
      <c r="C173" s="73" t="s">
        <v>27</v>
      </c>
      <c r="D173" s="74" t="s">
        <v>282</v>
      </c>
      <c r="E173" s="75">
        <v>8.3160775699999995E-4</v>
      </c>
      <c r="F173" s="76">
        <v>39330928</v>
      </c>
      <c r="G173" s="76">
        <v>-632080</v>
      </c>
      <c r="H173" s="76">
        <v>0</v>
      </c>
      <c r="I173" s="76"/>
      <c r="J173" s="76">
        <v>-52</v>
      </c>
      <c r="K173" s="76">
        <v>1725251</v>
      </c>
      <c r="L173" s="76">
        <v>-8863723</v>
      </c>
      <c r="M173" s="76">
        <v>48082</v>
      </c>
      <c r="N173" s="76">
        <v>7974</v>
      </c>
      <c r="O173" s="76">
        <v>-3214</v>
      </c>
      <c r="P173" s="77">
        <v>31613166</v>
      </c>
      <c r="Q173" s="77">
        <v>1655253</v>
      </c>
      <c r="R173" s="77">
        <v>1949875</v>
      </c>
      <c r="S173" s="77">
        <v>10918</v>
      </c>
      <c r="T173" s="77">
        <v>2802486</v>
      </c>
      <c r="U173" s="78">
        <v>6418532</v>
      </c>
      <c r="V173" s="77">
        <v>14467801</v>
      </c>
      <c r="W173" s="77">
        <v>8681139</v>
      </c>
      <c r="X173" s="77">
        <v>645</v>
      </c>
      <c r="Y173" s="77">
        <v>4256</v>
      </c>
      <c r="Z173" s="78">
        <v>23153841</v>
      </c>
      <c r="AA173" s="77">
        <v>1725251</v>
      </c>
      <c r="AB173" s="77">
        <v>-1717902</v>
      </c>
      <c r="AC173" s="77">
        <v>7349</v>
      </c>
      <c r="AD173" s="76">
        <v>37935727</v>
      </c>
      <c r="AE173" s="76">
        <v>26619251</v>
      </c>
      <c r="AF173" s="76">
        <v>25823907</v>
      </c>
      <c r="AG173" s="76">
        <v>39323642</v>
      </c>
    </row>
    <row r="174" spans="1:33" x14ac:dyDescent="0.25">
      <c r="A174" s="72">
        <v>444</v>
      </c>
      <c r="B174" s="73" t="s">
        <v>283</v>
      </c>
      <c r="C174" s="73" t="s">
        <v>27</v>
      </c>
      <c r="D174" s="74" t="s">
        <v>284</v>
      </c>
      <c r="E174" s="75">
        <v>2.4572872499999999E-4</v>
      </c>
      <c r="F174" s="76">
        <v>11737528</v>
      </c>
      <c r="G174" s="76">
        <v>-186771</v>
      </c>
      <c r="H174" s="76">
        <v>0</v>
      </c>
      <c r="I174" s="76"/>
      <c r="J174" s="76">
        <v>-15</v>
      </c>
      <c r="K174" s="76">
        <v>492905</v>
      </c>
      <c r="L174" s="76">
        <v>-2619109</v>
      </c>
      <c r="M174" s="76">
        <v>14208</v>
      </c>
      <c r="N174" s="76">
        <v>2356</v>
      </c>
      <c r="O174" s="76">
        <v>-99843</v>
      </c>
      <c r="P174" s="77">
        <v>9341259</v>
      </c>
      <c r="Q174" s="77">
        <v>489105</v>
      </c>
      <c r="R174" s="77">
        <v>576161</v>
      </c>
      <c r="S174" s="77">
        <v>3226</v>
      </c>
      <c r="T174" s="77">
        <v>542748</v>
      </c>
      <c r="U174" s="78">
        <v>1611240</v>
      </c>
      <c r="V174" s="77">
        <v>4275038</v>
      </c>
      <c r="W174" s="77">
        <v>2565158</v>
      </c>
      <c r="X174" s="77">
        <v>191</v>
      </c>
      <c r="Y174" s="77">
        <v>529699</v>
      </c>
      <c r="Z174" s="78">
        <v>7370086</v>
      </c>
      <c r="AA174" s="77">
        <v>492905</v>
      </c>
      <c r="AB174" s="77">
        <v>-606974</v>
      </c>
      <c r="AC174" s="77">
        <v>-114069</v>
      </c>
      <c r="AD174" s="76">
        <v>11209489</v>
      </c>
      <c r="AE174" s="76">
        <v>7865625</v>
      </c>
      <c r="AF174" s="76">
        <v>7630611</v>
      </c>
      <c r="AG174" s="76">
        <v>11619599</v>
      </c>
    </row>
    <row r="175" spans="1:33" x14ac:dyDescent="0.25">
      <c r="A175" s="72">
        <v>2050</v>
      </c>
      <c r="B175" s="73" t="s">
        <v>2164</v>
      </c>
      <c r="C175" s="73" t="s">
        <v>27</v>
      </c>
      <c r="D175" s="74" t="s">
        <v>2165</v>
      </c>
      <c r="E175" s="75">
        <v>7.2639374999999999E-5</v>
      </c>
      <c r="F175" s="76">
        <v>3259300</v>
      </c>
      <c r="G175" s="76">
        <v>-55211</v>
      </c>
      <c r="H175" s="76">
        <v>0</v>
      </c>
      <c r="I175" s="76"/>
      <c r="J175" s="76">
        <v>-5</v>
      </c>
      <c r="K175" s="76">
        <v>176386</v>
      </c>
      <c r="L175" s="76">
        <v>-774230</v>
      </c>
      <c r="M175" s="76">
        <v>4200</v>
      </c>
      <c r="N175" s="76">
        <v>697</v>
      </c>
      <c r="O175" s="76">
        <v>150214</v>
      </c>
      <c r="P175" s="77">
        <v>2761351</v>
      </c>
      <c r="Q175" s="77">
        <v>144583</v>
      </c>
      <c r="R175" s="77">
        <v>170318</v>
      </c>
      <c r="S175" s="77">
        <v>954</v>
      </c>
      <c r="T175" s="77">
        <v>523719</v>
      </c>
      <c r="U175" s="78">
        <v>839574</v>
      </c>
      <c r="V175" s="77">
        <v>1263735</v>
      </c>
      <c r="W175" s="77">
        <v>758281</v>
      </c>
      <c r="X175" s="77">
        <v>56</v>
      </c>
      <c r="Y175" s="77">
        <v>0</v>
      </c>
      <c r="Z175" s="78">
        <v>2022072</v>
      </c>
      <c r="AA175" s="77">
        <v>176386</v>
      </c>
      <c r="AB175" s="77">
        <v>-143270</v>
      </c>
      <c r="AC175" s="77">
        <v>33116</v>
      </c>
      <c r="AD175" s="76">
        <v>3313614</v>
      </c>
      <c r="AE175" s="76">
        <v>2325142</v>
      </c>
      <c r="AF175" s="76">
        <v>2255670</v>
      </c>
      <c r="AG175" s="76">
        <v>3434846</v>
      </c>
    </row>
    <row r="176" spans="1:33" x14ac:dyDescent="0.25">
      <c r="A176" s="72">
        <v>1683</v>
      </c>
      <c r="B176" s="73" t="s">
        <v>285</v>
      </c>
      <c r="C176" s="73" t="s">
        <v>27</v>
      </c>
      <c r="D176" s="74" t="s">
        <v>286</v>
      </c>
      <c r="E176" s="75">
        <v>3.8530667999999999E-5</v>
      </c>
      <c r="F176" s="76">
        <v>1730600</v>
      </c>
      <c r="G176" s="76">
        <v>-29286</v>
      </c>
      <c r="H176" s="76">
        <v>0</v>
      </c>
      <c r="I176" s="76"/>
      <c r="J176" s="76">
        <v>-2</v>
      </c>
      <c r="K176" s="76">
        <v>93308</v>
      </c>
      <c r="L176" s="76">
        <v>-410681</v>
      </c>
      <c r="M176" s="76">
        <v>2228</v>
      </c>
      <c r="N176" s="76">
        <v>369</v>
      </c>
      <c r="O176" s="76">
        <v>78189</v>
      </c>
      <c r="P176" s="77">
        <v>1464725</v>
      </c>
      <c r="Q176" s="77">
        <v>76692</v>
      </c>
      <c r="R176" s="77">
        <v>90343</v>
      </c>
      <c r="S176" s="77">
        <v>506</v>
      </c>
      <c r="T176" s="77">
        <v>267632</v>
      </c>
      <c r="U176" s="78">
        <v>435173</v>
      </c>
      <c r="V176" s="77">
        <v>670333</v>
      </c>
      <c r="W176" s="77">
        <v>402221</v>
      </c>
      <c r="X176" s="77">
        <v>30</v>
      </c>
      <c r="Y176" s="77">
        <v>46495</v>
      </c>
      <c r="Z176" s="78">
        <v>1119079</v>
      </c>
      <c r="AA176" s="77">
        <v>93308</v>
      </c>
      <c r="AB176" s="77">
        <v>-85575</v>
      </c>
      <c r="AC176" s="77">
        <v>7733</v>
      </c>
      <c r="AD176" s="76">
        <v>1757666</v>
      </c>
      <c r="AE176" s="76">
        <v>1233343</v>
      </c>
      <c r="AF176" s="76">
        <v>1196492</v>
      </c>
      <c r="AG176" s="76">
        <v>1821972</v>
      </c>
    </row>
    <row r="177" spans="1:33" x14ac:dyDescent="0.25">
      <c r="A177" s="72">
        <v>1920</v>
      </c>
      <c r="B177" s="73" t="s">
        <v>287</v>
      </c>
      <c r="C177" s="73" t="s">
        <v>27</v>
      </c>
      <c r="D177" s="74" t="s">
        <v>288</v>
      </c>
      <c r="E177" s="75">
        <v>1.04870622E-4</v>
      </c>
      <c r="F177" s="76">
        <v>5202933</v>
      </c>
      <c r="G177" s="76">
        <v>-79709</v>
      </c>
      <c r="H177" s="76">
        <v>0</v>
      </c>
      <c r="I177" s="76"/>
      <c r="J177" s="76">
        <v>-7</v>
      </c>
      <c r="K177" s="76">
        <v>182124</v>
      </c>
      <c r="L177" s="76">
        <v>-1117768</v>
      </c>
      <c r="M177" s="76">
        <v>6063</v>
      </c>
      <c r="N177" s="76">
        <v>1006</v>
      </c>
      <c r="O177" s="76">
        <v>-208036</v>
      </c>
      <c r="P177" s="77">
        <v>3986606</v>
      </c>
      <c r="Q177" s="77">
        <v>208737</v>
      </c>
      <c r="R177" s="77">
        <v>245891</v>
      </c>
      <c r="S177" s="77">
        <v>1377</v>
      </c>
      <c r="T177" s="77">
        <v>561638</v>
      </c>
      <c r="U177" s="78">
        <v>1017643</v>
      </c>
      <c r="V177" s="77">
        <v>1824475</v>
      </c>
      <c r="W177" s="77">
        <v>1094743</v>
      </c>
      <c r="X177" s="77">
        <v>81</v>
      </c>
      <c r="Y177" s="77">
        <v>733752</v>
      </c>
      <c r="Z177" s="78">
        <v>3653051</v>
      </c>
      <c r="AA177" s="77">
        <v>182124</v>
      </c>
      <c r="AB177" s="77">
        <v>-244018</v>
      </c>
      <c r="AC177" s="77">
        <v>-61894</v>
      </c>
      <c r="AD177" s="76">
        <v>4783918</v>
      </c>
      <c r="AE177" s="76">
        <v>3356844</v>
      </c>
      <c r="AF177" s="76">
        <v>3256546</v>
      </c>
      <c r="AG177" s="76">
        <v>4958942</v>
      </c>
    </row>
    <row r="178" spans="1:33" x14ac:dyDescent="0.25">
      <c r="A178" s="72">
        <v>446</v>
      </c>
      <c r="B178" s="73" t="s">
        <v>289</v>
      </c>
      <c r="C178" s="73" t="s">
        <v>27</v>
      </c>
      <c r="D178" s="74" t="s">
        <v>290</v>
      </c>
      <c r="E178" s="75">
        <v>1.7666797E-5</v>
      </c>
      <c r="F178" s="76">
        <v>977842</v>
      </c>
      <c r="G178" s="76">
        <v>-13428</v>
      </c>
      <c r="H178" s="76">
        <v>0</v>
      </c>
      <c r="I178" s="76"/>
      <c r="J178" s="76">
        <v>-1</v>
      </c>
      <c r="K178" s="76">
        <v>15904</v>
      </c>
      <c r="L178" s="76">
        <v>-188302</v>
      </c>
      <c r="M178" s="76">
        <v>1021</v>
      </c>
      <c r="N178" s="76">
        <v>169</v>
      </c>
      <c r="O178" s="76">
        <v>-121610</v>
      </c>
      <c r="P178" s="77">
        <v>671595</v>
      </c>
      <c r="Q178" s="77">
        <v>35164</v>
      </c>
      <c r="R178" s="77">
        <v>41423</v>
      </c>
      <c r="S178" s="77">
        <v>232</v>
      </c>
      <c r="T178" s="77">
        <v>275439</v>
      </c>
      <c r="U178" s="78">
        <v>352258</v>
      </c>
      <c r="V178" s="77">
        <v>307356</v>
      </c>
      <c r="W178" s="77">
        <v>184423</v>
      </c>
      <c r="X178" s="77">
        <v>14</v>
      </c>
      <c r="Y178" s="77">
        <v>168290</v>
      </c>
      <c r="Z178" s="78">
        <v>660083</v>
      </c>
      <c r="AA178" s="77">
        <v>15904</v>
      </c>
      <c r="AB178" s="77">
        <v>-5300</v>
      </c>
      <c r="AC178" s="77">
        <v>10604</v>
      </c>
      <c r="AD178" s="76">
        <v>805912</v>
      </c>
      <c r="AE178" s="76">
        <v>565503</v>
      </c>
      <c r="AF178" s="76">
        <v>548607</v>
      </c>
      <c r="AG178" s="76">
        <v>835397</v>
      </c>
    </row>
    <row r="179" spans="1:33" x14ac:dyDescent="0.25">
      <c r="A179" s="72">
        <v>448</v>
      </c>
      <c r="B179" s="73" t="s">
        <v>291</v>
      </c>
      <c r="C179" s="73" t="s">
        <v>27</v>
      </c>
      <c r="D179" s="74" t="s">
        <v>292</v>
      </c>
      <c r="E179" s="75">
        <v>1.2680676299999999E-4</v>
      </c>
      <c r="F179" s="76">
        <v>5922239</v>
      </c>
      <c r="G179" s="76">
        <v>-96382</v>
      </c>
      <c r="H179" s="76">
        <v>0</v>
      </c>
      <c r="I179" s="76"/>
      <c r="J179" s="76">
        <v>-8</v>
      </c>
      <c r="K179" s="76">
        <v>274022</v>
      </c>
      <c r="L179" s="76">
        <v>-1351575</v>
      </c>
      <c r="M179" s="76">
        <v>7332</v>
      </c>
      <c r="N179" s="76">
        <v>1216</v>
      </c>
      <c r="O179" s="76">
        <v>63654</v>
      </c>
      <c r="P179" s="77">
        <v>4820498</v>
      </c>
      <c r="Q179" s="77">
        <v>252399</v>
      </c>
      <c r="R179" s="77">
        <v>297324</v>
      </c>
      <c r="S179" s="77">
        <v>1665</v>
      </c>
      <c r="T179" s="77">
        <v>752106</v>
      </c>
      <c r="U179" s="78">
        <v>1303494</v>
      </c>
      <c r="V179" s="77">
        <v>2206106</v>
      </c>
      <c r="W179" s="77">
        <v>1323734</v>
      </c>
      <c r="X179" s="77">
        <v>98</v>
      </c>
      <c r="Y179" s="77">
        <v>0</v>
      </c>
      <c r="Z179" s="78">
        <v>3529938</v>
      </c>
      <c r="AA179" s="77">
        <v>274022</v>
      </c>
      <c r="AB179" s="77">
        <v>-226970</v>
      </c>
      <c r="AC179" s="77">
        <v>47052</v>
      </c>
      <c r="AD179" s="76">
        <v>5784586</v>
      </c>
      <c r="AE179" s="76">
        <v>4059006</v>
      </c>
      <c r="AF179" s="76">
        <v>3937729</v>
      </c>
      <c r="AG179" s="76">
        <v>5996221</v>
      </c>
    </row>
    <row r="180" spans="1:33" x14ac:dyDescent="0.25">
      <c r="A180" s="72">
        <v>449</v>
      </c>
      <c r="B180" s="73" t="s">
        <v>293</v>
      </c>
      <c r="C180" s="73" t="s">
        <v>27</v>
      </c>
      <c r="D180" s="74" t="s">
        <v>294</v>
      </c>
      <c r="E180" s="75">
        <v>3.5211236600000002E-4</v>
      </c>
      <c r="F180" s="76">
        <v>17369644</v>
      </c>
      <c r="G180" s="76">
        <v>-267630</v>
      </c>
      <c r="H180" s="76">
        <v>0</v>
      </c>
      <c r="I180" s="76"/>
      <c r="J180" s="76">
        <v>-22</v>
      </c>
      <c r="K180" s="76">
        <v>626023</v>
      </c>
      <c r="L180" s="76">
        <v>-3753003</v>
      </c>
      <c r="M180" s="76">
        <v>20359</v>
      </c>
      <c r="N180" s="76">
        <v>3376</v>
      </c>
      <c r="O180" s="76">
        <v>-613366</v>
      </c>
      <c r="P180" s="77">
        <v>13385381</v>
      </c>
      <c r="Q180" s="77">
        <v>700853</v>
      </c>
      <c r="R180" s="77">
        <v>825600</v>
      </c>
      <c r="S180" s="77">
        <v>4623</v>
      </c>
      <c r="T180" s="77">
        <v>42</v>
      </c>
      <c r="U180" s="78">
        <v>1531118</v>
      </c>
      <c r="V180" s="77">
        <v>6125835</v>
      </c>
      <c r="W180" s="77">
        <v>3675695</v>
      </c>
      <c r="X180" s="77">
        <v>273</v>
      </c>
      <c r="Y180" s="77">
        <v>1302647</v>
      </c>
      <c r="Z180" s="78">
        <v>11104450</v>
      </c>
      <c r="AA180" s="77">
        <v>626023</v>
      </c>
      <c r="AB180" s="77">
        <v>-983570</v>
      </c>
      <c r="AC180" s="77">
        <v>-357547</v>
      </c>
      <c r="AD180" s="76">
        <v>16062427</v>
      </c>
      <c r="AE180" s="76">
        <v>11270899</v>
      </c>
      <c r="AF180" s="76">
        <v>10934141</v>
      </c>
      <c r="AG180" s="76">
        <v>16650086</v>
      </c>
    </row>
    <row r="181" spans="1:33" x14ac:dyDescent="0.25">
      <c r="A181" s="72">
        <v>450</v>
      </c>
      <c r="B181" s="73" t="s">
        <v>295</v>
      </c>
      <c r="C181" s="73" t="s">
        <v>27</v>
      </c>
      <c r="D181" s="74" t="s">
        <v>296</v>
      </c>
      <c r="E181" s="75">
        <v>1.25301638E-4</v>
      </c>
      <c r="F181" s="76">
        <v>5810425</v>
      </c>
      <c r="G181" s="76">
        <v>-95238</v>
      </c>
      <c r="H181" s="76">
        <v>0</v>
      </c>
      <c r="I181" s="76"/>
      <c r="J181" s="76">
        <v>-8</v>
      </c>
      <c r="K181" s="76">
        <v>276823</v>
      </c>
      <c r="L181" s="76">
        <v>-1335532</v>
      </c>
      <c r="M181" s="76">
        <v>7245</v>
      </c>
      <c r="N181" s="76">
        <v>1201</v>
      </c>
      <c r="O181" s="76">
        <v>98365</v>
      </c>
      <c r="P181" s="77">
        <v>4763281</v>
      </c>
      <c r="Q181" s="77">
        <v>249404</v>
      </c>
      <c r="R181" s="77">
        <v>293795</v>
      </c>
      <c r="S181" s="77">
        <v>1645</v>
      </c>
      <c r="T181" s="77">
        <v>136169</v>
      </c>
      <c r="U181" s="78">
        <v>681013</v>
      </c>
      <c r="V181" s="77">
        <v>2179921</v>
      </c>
      <c r="W181" s="77">
        <v>1308022</v>
      </c>
      <c r="X181" s="77">
        <v>97</v>
      </c>
      <c r="Y181" s="77">
        <v>650452</v>
      </c>
      <c r="Z181" s="78">
        <v>4138492</v>
      </c>
      <c r="AA181" s="77">
        <v>276823</v>
      </c>
      <c r="AB181" s="77">
        <v>-429505</v>
      </c>
      <c r="AC181" s="77">
        <v>-152682</v>
      </c>
      <c r="AD181" s="76">
        <v>5715926</v>
      </c>
      <c r="AE181" s="76">
        <v>4010828</v>
      </c>
      <c r="AF181" s="76">
        <v>3890990</v>
      </c>
      <c r="AG181" s="76">
        <v>5925049</v>
      </c>
    </row>
    <row r="182" spans="1:33" x14ac:dyDescent="0.25">
      <c r="A182" s="72">
        <v>1026</v>
      </c>
      <c r="B182" s="73" t="s">
        <v>297</v>
      </c>
      <c r="C182" s="73" t="s">
        <v>27</v>
      </c>
      <c r="D182" s="74" t="s">
        <v>298</v>
      </c>
      <c r="E182" s="75">
        <v>2.8531719099999999E-4</v>
      </c>
      <c r="F182" s="76">
        <v>13317605</v>
      </c>
      <c r="G182" s="76">
        <v>-216861</v>
      </c>
      <c r="H182" s="76">
        <v>0</v>
      </c>
      <c r="I182" s="76"/>
      <c r="J182" s="76">
        <v>-18</v>
      </c>
      <c r="K182" s="76">
        <v>617651</v>
      </c>
      <c r="L182" s="76">
        <v>-3041064</v>
      </c>
      <c r="M182" s="76">
        <v>16497</v>
      </c>
      <c r="N182" s="76">
        <v>2736</v>
      </c>
      <c r="O182" s="76">
        <v>149649</v>
      </c>
      <c r="P182" s="77">
        <v>10846195</v>
      </c>
      <c r="Q182" s="77">
        <v>567902</v>
      </c>
      <c r="R182" s="77">
        <v>668985</v>
      </c>
      <c r="S182" s="77">
        <v>3746</v>
      </c>
      <c r="T182" s="77">
        <v>421465</v>
      </c>
      <c r="U182" s="78">
        <v>1662098</v>
      </c>
      <c r="V182" s="77">
        <v>4963773</v>
      </c>
      <c r="W182" s="77">
        <v>2978421</v>
      </c>
      <c r="X182" s="77">
        <v>221</v>
      </c>
      <c r="Y182" s="77">
        <v>100743</v>
      </c>
      <c r="Z182" s="78">
        <v>8043158</v>
      </c>
      <c r="AA182" s="77">
        <v>617651</v>
      </c>
      <c r="AB182" s="77">
        <v>-730704</v>
      </c>
      <c r="AC182" s="77">
        <v>-113053</v>
      </c>
      <c r="AD182" s="76">
        <v>13015409</v>
      </c>
      <c r="AE182" s="76">
        <v>9132827</v>
      </c>
      <c r="AF182" s="76">
        <v>8859952</v>
      </c>
      <c r="AG182" s="76">
        <v>13491590</v>
      </c>
    </row>
    <row r="183" spans="1:33" x14ac:dyDescent="0.25">
      <c r="A183" s="72">
        <v>1544</v>
      </c>
      <c r="B183" s="73" t="s">
        <v>299</v>
      </c>
      <c r="C183" s="73" t="s">
        <v>27</v>
      </c>
      <c r="D183" s="74" t="s">
        <v>300</v>
      </c>
      <c r="E183" s="75">
        <v>7.2364400000000001E-5</v>
      </c>
      <c r="F183" s="76">
        <v>4411527</v>
      </c>
      <c r="G183" s="76">
        <v>-55002</v>
      </c>
      <c r="H183" s="76">
        <v>0</v>
      </c>
      <c r="I183" s="76"/>
      <c r="J183" s="76">
        <v>-5</v>
      </c>
      <c r="K183" s="76">
        <v>5917</v>
      </c>
      <c r="L183" s="76">
        <v>-771299</v>
      </c>
      <c r="M183" s="76">
        <v>4184</v>
      </c>
      <c r="N183" s="76">
        <v>694</v>
      </c>
      <c r="O183" s="76">
        <v>-845118</v>
      </c>
      <c r="P183" s="77">
        <v>2750898</v>
      </c>
      <c r="Q183" s="77">
        <v>144036</v>
      </c>
      <c r="R183" s="77">
        <v>169673</v>
      </c>
      <c r="S183" s="77">
        <v>950</v>
      </c>
      <c r="T183" s="77">
        <v>9</v>
      </c>
      <c r="U183" s="78">
        <v>314668</v>
      </c>
      <c r="V183" s="77">
        <v>1258951</v>
      </c>
      <c r="W183" s="77">
        <v>755411</v>
      </c>
      <c r="X183" s="77">
        <v>56</v>
      </c>
      <c r="Y183" s="77">
        <v>1880102</v>
      </c>
      <c r="Z183" s="78">
        <v>3894520</v>
      </c>
      <c r="AA183" s="77">
        <v>5917</v>
      </c>
      <c r="AB183" s="77">
        <v>-290891</v>
      </c>
      <c r="AC183" s="77">
        <v>-284974</v>
      </c>
      <c r="AD183" s="76">
        <v>3301071</v>
      </c>
      <c r="AE183" s="76">
        <v>2316340</v>
      </c>
      <c r="AF183" s="76">
        <v>2247131</v>
      </c>
      <c r="AG183" s="76">
        <v>3421844</v>
      </c>
    </row>
    <row r="184" spans="1:33" x14ac:dyDescent="0.25">
      <c r="A184" s="72">
        <v>452</v>
      </c>
      <c r="B184" s="73" t="s">
        <v>301</v>
      </c>
      <c r="C184" s="73" t="s">
        <v>27</v>
      </c>
      <c r="D184" s="74" t="s">
        <v>302</v>
      </c>
      <c r="E184" s="75">
        <v>1.5810389E-5</v>
      </c>
      <c r="F184" s="76">
        <v>1135832</v>
      </c>
      <c r="G184" s="76">
        <v>-12017</v>
      </c>
      <c r="H184" s="76">
        <v>0</v>
      </c>
      <c r="I184" s="76"/>
      <c r="J184" s="76">
        <v>-1</v>
      </c>
      <c r="K184" s="76">
        <v>-23782</v>
      </c>
      <c r="L184" s="76">
        <v>-168516</v>
      </c>
      <c r="M184" s="76">
        <v>914</v>
      </c>
      <c r="N184" s="76">
        <v>152</v>
      </c>
      <c r="O184" s="76">
        <v>-331558</v>
      </c>
      <c r="P184" s="77">
        <v>601024</v>
      </c>
      <c r="Q184" s="77">
        <v>31469</v>
      </c>
      <c r="R184" s="77">
        <v>37071</v>
      </c>
      <c r="S184" s="77">
        <v>208</v>
      </c>
      <c r="T184" s="77">
        <v>5</v>
      </c>
      <c r="U184" s="78">
        <v>68753</v>
      </c>
      <c r="V184" s="77">
        <v>275059</v>
      </c>
      <c r="W184" s="77">
        <v>165044</v>
      </c>
      <c r="X184" s="77">
        <v>12</v>
      </c>
      <c r="Y184" s="77">
        <v>1914227</v>
      </c>
      <c r="Z184" s="78">
        <v>2354342</v>
      </c>
      <c r="AA184" s="77">
        <v>-23782</v>
      </c>
      <c r="AB184" s="77">
        <v>-281429</v>
      </c>
      <c r="AC184" s="77">
        <v>-305211</v>
      </c>
      <c r="AD184" s="76">
        <v>721228</v>
      </c>
      <c r="AE184" s="76">
        <v>506081</v>
      </c>
      <c r="AF184" s="76">
        <v>490960</v>
      </c>
      <c r="AG184" s="76">
        <v>747615</v>
      </c>
    </row>
    <row r="185" spans="1:33" x14ac:dyDescent="0.25">
      <c r="A185" s="72">
        <v>2120</v>
      </c>
      <c r="B185" s="73" t="s">
        <v>2166</v>
      </c>
      <c r="C185" s="73" t="s">
        <v>27</v>
      </c>
      <c r="D185" s="74" t="s">
        <v>2167</v>
      </c>
      <c r="E185" s="75">
        <v>2.1680902E-5</v>
      </c>
      <c r="F185" s="76">
        <v>812059</v>
      </c>
      <c r="G185" s="76">
        <v>-16479</v>
      </c>
      <c r="H185" s="76">
        <v>0</v>
      </c>
      <c r="I185" s="76"/>
      <c r="J185" s="76">
        <v>-1</v>
      </c>
      <c r="K185" s="76">
        <v>76085</v>
      </c>
      <c r="L185" s="76">
        <v>-231087</v>
      </c>
      <c r="M185" s="76">
        <v>1254</v>
      </c>
      <c r="N185" s="76">
        <v>208</v>
      </c>
      <c r="O185" s="76">
        <v>182150</v>
      </c>
      <c r="P185" s="77">
        <v>824189</v>
      </c>
      <c r="Q185" s="77">
        <v>43154</v>
      </c>
      <c r="R185" s="77">
        <v>50835</v>
      </c>
      <c r="S185" s="77">
        <v>285</v>
      </c>
      <c r="T185" s="77">
        <v>299540</v>
      </c>
      <c r="U185" s="78">
        <v>393814</v>
      </c>
      <c r="V185" s="77">
        <v>377191</v>
      </c>
      <c r="W185" s="77">
        <v>226327</v>
      </c>
      <c r="X185" s="77">
        <v>17</v>
      </c>
      <c r="Y185" s="77">
        <v>35671</v>
      </c>
      <c r="Z185" s="78">
        <v>639206</v>
      </c>
      <c r="AA185" s="77">
        <v>76085</v>
      </c>
      <c r="AB185" s="77">
        <v>-55732</v>
      </c>
      <c r="AC185" s="77">
        <v>20353</v>
      </c>
      <c r="AD185" s="76">
        <v>989025</v>
      </c>
      <c r="AE185" s="76">
        <v>693992</v>
      </c>
      <c r="AF185" s="76">
        <v>673257</v>
      </c>
      <c r="AG185" s="76">
        <v>1025209</v>
      </c>
    </row>
    <row r="186" spans="1:33" x14ac:dyDescent="0.25">
      <c r="A186" s="72">
        <v>453</v>
      </c>
      <c r="B186" s="73" t="s">
        <v>303</v>
      </c>
      <c r="C186" s="73" t="s">
        <v>27</v>
      </c>
      <c r="D186" s="74" t="s">
        <v>304</v>
      </c>
      <c r="E186" s="75">
        <v>1.18923277E-4</v>
      </c>
      <c r="F186" s="76">
        <v>5546624</v>
      </c>
      <c r="G186" s="76">
        <v>-90390</v>
      </c>
      <c r="H186" s="76">
        <v>0</v>
      </c>
      <c r="I186" s="76"/>
      <c r="J186" s="76">
        <v>-7</v>
      </c>
      <c r="K186" s="76">
        <v>258070</v>
      </c>
      <c r="L186" s="76">
        <v>-1267548</v>
      </c>
      <c r="M186" s="76">
        <v>6876</v>
      </c>
      <c r="N186" s="76">
        <v>1140</v>
      </c>
      <c r="O186" s="76">
        <v>66046</v>
      </c>
      <c r="P186" s="77">
        <v>4520811</v>
      </c>
      <c r="Q186" s="77">
        <v>236708</v>
      </c>
      <c r="R186" s="77">
        <v>278840</v>
      </c>
      <c r="S186" s="77">
        <v>1561</v>
      </c>
      <c r="T186" s="77">
        <v>91442</v>
      </c>
      <c r="U186" s="78">
        <v>608551</v>
      </c>
      <c r="V186" s="77">
        <v>2068954</v>
      </c>
      <c r="W186" s="77">
        <v>1241438</v>
      </c>
      <c r="X186" s="77">
        <v>92</v>
      </c>
      <c r="Y186" s="77">
        <v>880058</v>
      </c>
      <c r="Z186" s="78">
        <v>4190542</v>
      </c>
      <c r="AA186" s="77">
        <v>258070</v>
      </c>
      <c r="AB186" s="77">
        <v>-442639</v>
      </c>
      <c r="AC186" s="77">
        <v>-184569</v>
      </c>
      <c r="AD186" s="76">
        <v>5424963</v>
      </c>
      <c r="AE186" s="76">
        <v>3806661</v>
      </c>
      <c r="AF186" s="76">
        <v>3692923</v>
      </c>
      <c r="AG186" s="76">
        <v>5623440</v>
      </c>
    </row>
    <row r="187" spans="1:33" x14ac:dyDescent="0.25">
      <c r="A187" s="72">
        <v>454</v>
      </c>
      <c r="B187" s="73" t="s">
        <v>305</v>
      </c>
      <c r="C187" s="73" t="s">
        <v>27</v>
      </c>
      <c r="D187" s="74" t="s">
        <v>306</v>
      </c>
      <c r="E187" s="75">
        <v>2.5306883999999999E-5</v>
      </c>
      <c r="F187" s="76">
        <v>1342665</v>
      </c>
      <c r="G187" s="76">
        <v>-19235</v>
      </c>
      <c r="H187" s="76">
        <v>0</v>
      </c>
      <c r="I187" s="76"/>
      <c r="J187" s="76">
        <v>-2</v>
      </c>
      <c r="K187" s="76">
        <v>31244</v>
      </c>
      <c r="L187" s="76">
        <v>-269734</v>
      </c>
      <c r="M187" s="76">
        <v>1463</v>
      </c>
      <c r="N187" s="76">
        <v>243</v>
      </c>
      <c r="O187" s="76">
        <v>-124615</v>
      </c>
      <c r="P187" s="77">
        <v>962029</v>
      </c>
      <c r="Q187" s="77">
        <v>50371</v>
      </c>
      <c r="R187" s="77">
        <v>59337</v>
      </c>
      <c r="S187" s="77">
        <v>332</v>
      </c>
      <c r="T187" s="77">
        <v>3</v>
      </c>
      <c r="U187" s="78">
        <v>110043</v>
      </c>
      <c r="V187" s="77">
        <v>440274</v>
      </c>
      <c r="W187" s="77">
        <v>264178</v>
      </c>
      <c r="X187" s="77">
        <v>20</v>
      </c>
      <c r="Y187" s="77">
        <v>386547</v>
      </c>
      <c r="Z187" s="78">
        <v>1091019</v>
      </c>
      <c r="AA187" s="77">
        <v>31244</v>
      </c>
      <c r="AB187" s="77">
        <v>-97111</v>
      </c>
      <c r="AC187" s="77">
        <v>-65867</v>
      </c>
      <c r="AD187" s="76">
        <v>1154433</v>
      </c>
      <c r="AE187" s="76">
        <v>810058</v>
      </c>
      <c r="AF187" s="76">
        <v>785854</v>
      </c>
      <c r="AG187" s="76">
        <v>1196669</v>
      </c>
    </row>
    <row r="188" spans="1:33" x14ac:dyDescent="0.25">
      <c r="A188" s="72">
        <v>456</v>
      </c>
      <c r="B188" s="73" t="s">
        <v>307</v>
      </c>
      <c r="C188" s="73" t="s">
        <v>27</v>
      </c>
      <c r="D188" s="74" t="s">
        <v>308</v>
      </c>
      <c r="E188" s="75">
        <v>7.8067823000000001E-5</v>
      </c>
      <c r="F188" s="76">
        <v>3802699</v>
      </c>
      <c r="G188" s="76">
        <v>-59337</v>
      </c>
      <c r="H188" s="76">
        <v>0</v>
      </c>
      <c r="I188" s="76"/>
      <c r="J188" s="76">
        <v>-5</v>
      </c>
      <c r="K188" s="76">
        <v>145849</v>
      </c>
      <c r="L188" s="76">
        <v>-832089</v>
      </c>
      <c r="M188" s="76">
        <v>4514</v>
      </c>
      <c r="N188" s="76">
        <v>749</v>
      </c>
      <c r="O188" s="76">
        <v>-94670</v>
      </c>
      <c r="P188" s="77">
        <v>2967710</v>
      </c>
      <c r="Q188" s="77">
        <v>155388</v>
      </c>
      <c r="R188" s="77">
        <v>183046</v>
      </c>
      <c r="S188" s="77">
        <v>1025</v>
      </c>
      <c r="T188" s="77">
        <v>91236</v>
      </c>
      <c r="U188" s="78">
        <v>430695</v>
      </c>
      <c r="V188" s="77">
        <v>1358176</v>
      </c>
      <c r="W188" s="77">
        <v>814949</v>
      </c>
      <c r="X188" s="77">
        <v>61</v>
      </c>
      <c r="Y188" s="77">
        <v>130994</v>
      </c>
      <c r="Z188" s="78">
        <v>2304180</v>
      </c>
      <c r="AA188" s="77">
        <v>145849</v>
      </c>
      <c r="AB188" s="77">
        <v>-189443</v>
      </c>
      <c r="AC188" s="77">
        <v>-43594</v>
      </c>
      <c r="AD188" s="76">
        <v>3561246</v>
      </c>
      <c r="AE188" s="76">
        <v>2498903</v>
      </c>
      <c r="AF188" s="76">
        <v>2424239</v>
      </c>
      <c r="AG188" s="76">
        <v>3691537</v>
      </c>
    </row>
    <row r="189" spans="1:33" x14ac:dyDescent="0.25">
      <c r="A189" s="72">
        <v>457</v>
      </c>
      <c r="B189" s="73" t="s">
        <v>309</v>
      </c>
      <c r="C189" s="73" t="s">
        <v>27</v>
      </c>
      <c r="D189" s="74" t="s">
        <v>310</v>
      </c>
      <c r="E189" s="75">
        <v>1.3104584699999999E-4</v>
      </c>
      <c r="F189" s="76">
        <v>6194634</v>
      </c>
      <c r="G189" s="76">
        <v>-99604</v>
      </c>
      <c r="H189" s="76">
        <v>0</v>
      </c>
      <c r="I189" s="76"/>
      <c r="J189" s="76">
        <v>-8</v>
      </c>
      <c r="K189" s="76">
        <v>272330</v>
      </c>
      <c r="L189" s="76">
        <v>-1396757</v>
      </c>
      <c r="M189" s="76">
        <v>7577</v>
      </c>
      <c r="N189" s="76">
        <v>1257</v>
      </c>
      <c r="O189" s="76">
        <v>2215</v>
      </c>
      <c r="P189" s="77">
        <v>4981644</v>
      </c>
      <c r="Q189" s="77">
        <v>260837</v>
      </c>
      <c r="R189" s="77">
        <v>307264</v>
      </c>
      <c r="S189" s="77">
        <v>1720</v>
      </c>
      <c r="T189" s="77">
        <v>452636</v>
      </c>
      <c r="U189" s="78">
        <v>1022457</v>
      </c>
      <c r="V189" s="77">
        <v>2279855</v>
      </c>
      <c r="W189" s="77">
        <v>1367985</v>
      </c>
      <c r="X189" s="77">
        <v>102</v>
      </c>
      <c r="Y189" s="77">
        <v>0</v>
      </c>
      <c r="Z189" s="78">
        <v>3647942</v>
      </c>
      <c r="AA189" s="77">
        <v>272330</v>
      </c>
      <c r="AB189" s="77">
        <v>-272271</v>
      </c>
      <c r="AC189" s="77">
        <v>59</v>
      </c>
      <c r="AD189" s="76">
        <v>5977962</v>
      </c>
      <c r="AE189" s="76">
        <v>4194697</v>
      </c>
      <c r="AF189" s="76">
        <v>4069365</v>
      </c>
      <c r="AG189" s="76">
        <v>6196671</v>
      </c>
    </row>
    <row r="190" spans="1:33" x14ac:dyDescent="0.25">
      <c r="A190" s="72">
        <v>1681</v>
      </c>
      <c r="B190" s="73" t="s">
        <v>311</v>
      </c>
      <c r="C190" s="73" t="s">
        <v>27</v>
      </c>
      <c r="D190" s="74" t="s">
        <v>312</v>
      </c>
      <c r="E190" s="75">
        <v>4.8813275499999997E-4</v>
      </c>
      <c r="F190" s="76">
        <v>23378505</v>
      </c>
      <c r="G190" s="76">
        <v>-371015</v>
      </c>
      <c r="H190" s="76">
        <v>0</v>
      </c>
      <c r="I190" s="76"/>
      <c r="J190" s="76">
        <v>-30</v>
      </c>
      <c r="K190" s="76">
        <v>970066</v>
      </c>
      <c r="L190" s="76">
        <v>-5202782</v>
      </c>
      <c r="M190" s="76">
        <v>28223</v>
      </c>
      <c r="N190" s="76">
        <v>4680</v>
      </c>
      <c r="O190" s="76">
        <v>-251517</v>
      </c>
      <c r="P190" s="77">
        <v>18556130</v>
      </c>
      <c r="Q190" s="77">
        <v>971592</v>
      </c>
      <c r="R190" s="77">
        <v>1144527</v>
      </c>
      <c r="S190" s="77">
        <v>6409</v>
      </c>
      <c r="T190" s="77">
        <v>282913</v>
      </c>
      <c r="U190" s="78">
        <v>2405441</v>
      </c>
      <c r="V190" s="77">
        <v>8492234</v>
      </c>
      <c r="W190" s="77">
        <v>5095609</v>
      </c>
      <c r="X190" s="77">
        <v>379</v>
      </c>
      <c r="Y190" s="77">
        <v>347958</v>
      </c>
      <c r="Z190" s="78">
        <v>13936180</v>
      </c>
      <c r="AA190" s="77">
        <v>970066</v>
      </c>
      <c r="AB190" s="77">
        <v>-1231987</v>
      </c>
      <c r="AC190" s="77">
        <v>-261921</v>
      </c>
      <c r="AD190" s="76">
        <v>22267314</v>
      </c>
      <c r="AE190" s="76">
        <v>15624828</v>
      </c>
      <c r="AF190" s="76">
        <v>15157981</v>
      </c>
      <c r="AG190" s="76">
        <v>23081985</v>
      </c>
    </row>
    <row r="191" spans="1:33" x14ac:dyDescent="0.25">
      <c r="A191" s="72">
        <v>458</v>
      </c>
      <c r="B191" s="73" t="s">
        <v>313</v>
      </c>
      <c r="C191" s="73" t="s">
        <v>27</v>
      </c>
      <c r="D191" s="74" t="s">
        <v>314</v>
      </c>
      <c r="E191" s="75">
        <v>6.1080700399999998E-4</v>
      </c>
      <c r="F191" s="76">
        <v>29122231</v>
      </c>
      <c r="G191" s="76">
        <v>-464256</v>
      </c>
      <c r="H191" s="76">
        <v>0</v>
      </c>
      <c r="I191" s="76"/>
      <c r="J191" s="76">
        <v>-38</v>
      </c>
      <c r="K191" s="76">
        <v>1233047</v>
      </c>
      <c r="L191" s="76">
        <v>-6510310</v>
      </c>
      <c r="M191" s="76">
        <v>35316</v>
      </c>
      <c r="N191" s="76">
        <v>5857</v>
      </c>
      <c r="O191" s="76">
        <v>-202314</v>
      </c>
      <c r="P191" s="77">
        <v>23219533</v>
      </c>
      <c r="Q191" s="77">
        <v>1215766</v>
      </c>
      <c r="R191" s="77">
        <v>1432162</v>
      </c>
      <c r="S191" s="77">
        <v>8019</v>
      </c>
      <c r="T191" s="77">
        <v>1735630</v>
      </c>
      <c r="U191" s="78">
        <v>4391577</v>
      </c>
      <c r="V191" s="77">
        <v>10626445</v>
      </c>
      <c r="W191" s="77">
        <v>6376204</v>
      </c>
      <c r="X191" s="77">
        <v>474</v>
      </c>
      <c r="Y191" s="77">
        <v>279838</v>
      </c>
      <c r="Z191" s="78">
        <v>17282961</v>
      </c>
      <c r="AA191" s="77">
        <v>1233047</v>
      </c>
      <c r="AB191" s="77">
        <v>-1317202</v>
      </c>
      <c r="AC191" s="77">
        <v>-84155</v>
      </c>
      <c r="AD191" s="76">
        <v>27863386</v>
      </c>
      <c r="AE191" s="76">
        <v>19551555</v>
      </c>
      <c r="AF191" s="76">
        <v>18967383</v>
      </c>
      <c r="AG191" s="76">
        <v>28882794</v>
      </c>
    </row>
    <row r="192" spans="1:33" x14ac:dyDescent="0.25">
      <c r="A192" s="72">
        <v>1396</v>
      </c>
      <c r="B192" s="73" t="s">
        <v>315</v>
      </c>
      <c r="C192" s="73" t="s">
        <v>27</v>
      </c>
      <c r="D192" s="74" t="s">
        <v>316</v>
      </c>
      <c r="E192" s="75">
        <v>6.4375660999999994E-5</v>
      </c>
      <c r="F192" s="76">
        <v>3624054</v>
      </c>
      <c r="G192" s="76">
        <v>-48930</v>
      </c>
      <c r="H192" s="76">
        <v>0</v>
      </c>
      <c r="I192" s="76"/>
      <c r="J192" s="76">
        <v>-4</v>
      </c>
      <c r="K192" s="76">
        <v>49072</v>
      </c>
      <c r="L192" s="76">
        <v>-686150</v>
      </c>
      <c r="M192" s="76">
        <v>3722</v>
      </c>
      <c r="N192" s="76">
        <v>617</v>
      </c>
      <c r="O192" s="76">
        <v>-495171</v>
      </c>
      <c r="P192" s="77">
        <v>2447210</v>
      </c>
      <c r="Q192" s="77">
        <v>128135</v>
      </c>
      <c r="R192" s="77">
        <v>150942</v>
      </c>
      <c r="S192" s="77">
        <v>845</v>
      </c>
      <c r="T192" s="77">
        <v>8</v>
      </c>
      <c r="U192" s="78">
        <v>279930</v>
      </c>
      <c r="V192" s="77">
        <v>1119968</v>
      </c>
      <c r="W192" s="77">
        <v>672016</v>
      </c>
      <c r="X192" s="77">
        <v>50</v>
      </c>
      <c r="Y192" s="77">
        <v>1317112</v>
      </c>
      <c r="Z192" s="78">
        <v>3109146</v>
      </c>
      <c r="AA192" s="77">
        <v>49072</v>
      </c>
      <c r="AB192" s="77">
        <v>-268031</v>
      </c>
      <c r="AC192" s="77">
        <v>-218959</v>
      </c>
      <c r="AD192" s="76">
        <v>2936646</v>
      </c>
      <c r="AE192" s="76">
        <v>2060625</v>
      </c>
      <c r="AF192" s="76">
        <v>1999057</v>
      </c>
      <c r="AG192" s="76">
        <v>3044086</v>
      </c>
    </row>
    <row r="193" spans="1:33" x14ac:dyDescent="0.25">
      <c r="A193" s="72">
        <v>2337</v>
      </c>
      <c r="B193" s="89" t="s">
        <v>2544</v>
      </c>
      <c r="C193" s="73"/>
      <c r="D193" s="74" t="s">
        <v>2492</v>
      </c>
      <c r="E193" s="75">
        <v>0</v>
      </c>
      <c r="F193" s="76">
        <v>0</v>
      </c>
      <c r="G193" s="76">
        <v>0</v>
      </c>
      <c r="H193" s="76">
        <v>0</v>
      </c>
      <c r="I193" s="76"/>
      <c r="J193" s="76">
        <v>0</v>
      </c>
      <c r="K193" s="76">
        <v>0</v>
      </c>
      <c r="L193" s="76">
        <v>0</v>
      </c>
      <c r="M193" s="76">
        <v>0</v>
      </c>
      <c r="N193" s="76">
        <v>0</v>
      </c>
      <c r="O193" s="76">
        <v>0</v>
      </c>
      <c r="P193" s="77">
        <v>0</v>
      </c>
      <c r="Q193" s="77">
        <v>0</v>
      </c>
      <c r="R193" s="77">
        <v>0</v>
      </c>
      <c r="S193" s="77">
        <v>0</v>
      </c>
      <c r="T193" s="77">
        <v>0</v>
      </c>
      <c r="U193" s="78">
        <v>0</v>
      </c>
      <c r="V193" s="77">
        <v>0</v>
      </c>
      <c r="W193" s="77">
        <v>0</v>
      </c>
      <c r="X193" s="77">
        <v>0</v>
      </c>
      <c r="Y193" s="77">
        <v>468568</v>
      </c>
      <c r="Z193" s="78">
        <v>468568</v>
      </c>
      <c r="AA193" s="77">
        <v>0</v>
      </c>
      <c r="AB193" s="77">
        <v>-77594</v>
      </c>
      <c r="AC193" s="77">
        <v>-77594</v>
      </c>
      <c r="AD193" s="76">
        <v>0</v>
      </c>
      <c r="AE193" s="76">
        <v>0</v>
      </c>
      <c r="AF193" s="76">
        <v>0</v>
      </c>
      <c r="AG193" s="76">
        <v>0</v>
      </c>
    </row>
    <row r="194" spans="1:33" x14ac:dyDescent="0.25">
      <c r="A194" s="72">
        <v>462</v>
      </c>
      <c r="B194" s="73" t="s">
        <v>317</v>
      </c>
      <c r="C194" s="73" t="s">
        <v>27</v>
      </c>
      <c r="D194" s="74" t="s">
        <v>318</v>
      </c>
      <c r="E194" s="75">
        <v>1.9600961199999999E-4</v>
      </c>
      <c r="F194" s="76">
        <v>9141826</v>
      </c>
      <c r="G194" s="76">
        <v>-148981</v>
      </c>
      <c r="H194" s="76">
        <v>0</v>
      </c>
      <c r="I194" s="76"/>
      <c r="J194" s="76">
        <v>-12</v>
      </c>
      <c r="K194" s="76">
        <v>425370</v>
      </c>
      <c r="L194" s="76">
        <v>-2089176</v>
      </c>
      <c r="M194" s="76">
        <v>11333</v>
      </c>
      <c r="N194" s="76">
        <v>1879</v>
      </c>
      <c r="O194" s="76">
        <v>108972</v>
      </c>
      <c r="P194" s="77">
        <v>7451211</v>
      </c>
      <c r="Q194" s="77">
        <v>390142</v>
      </c>
      <c r="R194" s="77">
        <v>459585</v>
      </c>
      <c r="S194" s="77">
        <v>2573</v>
      </c>
      <c r="T194" s="77">
        <v>729657</v>
      </c>
      <c r="U194" s="78">
        <v>1581957</v>
      </c>
      <c r="V194" s="77">
        <v>3410055</v>
      </c>
      <c r="W194" s="77">
        <v>2046141</v>
      </c>
      <c r="X194" s="77">
        <v>152</v>
      </c>
      <c r="Y194" s="77">
        <v>0</v>
      </c>
      <c r="Z194" s="78">
        <v>5456348</v>
      </c>
      <c r="AA194" s="77">
        <v>425370</v>
      </c>
      <c r="AB194" s="77">
        <v>-424398</v>
      </c>
      <c r="AC194" s="77">
        <v>972</v>
      </c>
      <c r="AD194" s="76">
        <v>8941436</v>
      </c>
      <c r="AE194" s="76">
        <v>6274147</v>
      </c>
      <c r="AF194" s="76">
        <v>6086684</v>
      </c>
      <c r="AG194" s="76">
        <v>9268567</v>
      </c>
    </row>
    <row r="195" spans="1:33" x14ac:dyDescent="0.25">
      <c r="A195" s="72">
        <v>1680</v>
      </c>
      <c r="B195" s="73" t="s">
        <v>319</v>
      </c>
      <c r="C195" s="73" t="s">
        <v>27</v>
      </c>
      <c r="D195" s="74" t="s">
        <v>320</v>
      </c>
      <c r="E195" s="75">
        <v>6.0059478499999998E-4</v>
      </c>
      <c r="F195" s="76">
        <v>29263296</v>
      </c>
      <c r="G195" s="76">
        <v>-456494</v>
      </c>
      <c r="H195" s="76">
        <v>0</v>
      </c>
      <c r="I195" s="76"/>
      <c r="J195" s="76">
        <v>-37</v>
      </c>
      <c r="K195" s="76">
        <v>1120869</v>
      </c>
      <c r="L195" s="76">
        <v>-6401463</v>
      </c>
      <c r="M195" s="76">
        <v>34725</v>
      </c>
      <c r="N195" s="76">
        <v>5759</v>
      </c>
      <c r="O195" s="76">
        <v>-735335</v>
      </c>
      <c r="P195" s="77">
        <v>22831320</v>
      </c>
      <c r="Q195" s="77">
        <v>1195439</v>
      </c>
      <c r="R195" s="77">
        <v>1408218</v>
      </c>
      <c r="S195" s="77">
        <v>7885</v>
      </c>
      <c r="T195" s="77">
        <v>1995093</v>
      </c>
      <c r="U195" s="78">
        <v>4606635</v>
      </c>
      <c r="V195" s="77">
        <v>10448779</v>
      </c>
      <c r="W195" s="77">
        <v>6269598</v>
      </c>
      <c r="X195" s="77">
        <v>466</v>
      </c>
      <c r="Y195" s="77">
        <v>1017477</v>
      </c>
      <c r="Z195" s="78">
        <v>17736320</v>
      </c>
      <c r="AA195" s="77">
        <v>1120869</v>
      </c>
      <c r="AB195" s="77">
        <v>-1248463</v>
      </c>
      <c r="AC195" s="77">
        <v>-127594</v>
      </c>
      <c r="AD195" s="76">
        <v>27397532</v>
      </c>
      <c r="AE195" s="76">
        <v>19224668</v>
      </c>
      <c r="AF195" s="76">
        <v>18650263</v>
      </c>
      <c r="AG195" s="76">
        <v>28399897</v>
      </c>
    </row>
    <row r="196" spans="1:33" x14ac:dyDescent="0.25">
      <c r="A196" s="72">
        <v>463</v>
      </c>
      <c r="B196" s="73" t="s">
        <v>321</v>
      </c>
      <c r="C196" s="73" t="s">
        <v>27</v>
      </c>
      <c r="D196" s="74" t="s">
        <v>322</v>
      </c>
      <c r="E196" s="75">
        <v>2.0549597629999999E-3</v>
      </c>
      <c r="F196" s="76">
        <v>99945676</v>
      </c>
      <c r="G196" s="76">
        <v>-1561913</v>
      </c>
      <c r="H196" s="76">
        <v>0</v>
      </c>
      <c r="I196" s="76"/>
      <c r="J196" s="76">
        <v>-128</v>
      </c>
      <c r="K196" s="76">
        <v>3861331</v>
      </c>
      <c r="L196" s="76">
        <v>-21902868</v>
      </c>
      <c r="M196" s="76">
        <v>118814</v>
      </c>
      <c r="N196" s="76">
        <v>19704</v>
      </c>
      <c r="O196" s="76">
        <v>-2362315</v>
      </c>
      <c r="P196" s="77">
        <v>78118301</v>
      </c>
      <c r="Q196" s="77">
        <v>4090243</v>
      </c>
      <c r="R196" s="77">
        <v>4818275</v>
      </c>
      <c r="S196" s="77">
        <v>26980</v>
      </c>
      <c r="T196" s="77">
        <v>7129920</v>
      </c>
      <c r="U196" s="78">
        <v>16065418</v>
      </c>
      <c r="V196" s="77">
        <v>35750929</v>
      </c>
      <c r="W196" s="77">
        <v>21451689</v>
      </c>
      <c r="X196" s="77">
        <v>1594</v>
      </c>
      <c r="Y196" s="77">
        <v>3268684</v>
      </c>
      <c r="Z196" s="78">
        <v>60472896</v>
      </c>
      <c r="AA196" s="77">
        <v>3861331</v>
      </c>
      <c r="AB196" s="77">
        <v>-4222234</v>
      </c>
      <c r="AC196" s="77">
        <v>-360903</v>
      </c>
      <c r="AD196" s="76">
        <v>93741782</v>
      </c>
      <c r="AE196" s="76">
        <v>65777993</v>
      </c>
      <c r="AF196" s="76">
        <v>63812643</v>
      </c>
      <c r="AG196" s="76">
        <v>97171414</v>
      </c>
    </row>
    <row r="197" spans="1:33" x14ac:dyDescent="0.25">
      <c r="A197" s="72">
        <v>464</v>
      </c>
      <c r="B197" s="73" t="s">
        <v>323</v>
      </c>
      <c r="C197" s="73" t="s">
        <v>27</v>
      </c>
      <c r="D197" s="74" t="s">
        <v>324</v>
      </c>
      <c r="E197" s="75">
        <v>2.1280938299999999E-4</v>
      </c>
      <c r="F197" s="76">
        <v>9821553</v>
      </c>
      <c r="G197" s="76">
        <v>-161750</v>
      </c>
      <c r="H197" s="76">
        <v>0</v>
      </c>
      <c r="I197" s="76"/>
      <c r="J197" s="76">
        <v>-13</v>
      </c>
      <c r="K197" s="76">
        <v>476966</v>
      </c>
      <c r="L197" s="76">
        <v>-2268237</v>
      </c>
      <c r="M197" s="76">
        <v>12304</v>
      </c>
      <c r="N197" s="76">
        <v>2041</v>
      </c>
      <c r="O197" s="76">
        <v>206982</v>
      </c>
      <c r="P197" s="77">
        <v>8089846</v>
      </c>
      <c r="Q197" s="77">
        <v>423581</v>
      </c>
      <c r="R197" s="77">
        <v>498975</v>
      </c>
      <c r="S197" s="77">
        <v>2794</v>
      </c>
      <c r="T197" s="77">
        <v>765696</v>
      </c>
      <c r="U197" s="78">
        <v>1691046</v>
      </c>
      <c r="V197" s="77">
        <v>3702327</v>
      </c>
      <c r="W197" s="77">
        <v>2221513</v>
      </c>
      <c r="X197" s="77">
        <v>165</v>
      </c>
      <c r="Y197" s="77">
        <v>96516</v>
      </c>
      <c r="Z197" s="78">
        <v>6020521</v>
      </c>
      <c r="AA197" s="77">
        <v>476966</v>
      </c>
      <c r="AB197" s="77">
        <v>-489652</v>
      </c>
      <c r="AC197" s="77">
        <v>-12686</v>
      </c>
      <c r="AD197" s="76">
        <v>9707796</v>
      </c>
      <c r="AE197" s="76">
        <v>6811897</v>
      </c>
      <c r="AF197" s="76">
        <v>6608367</v>
      </c>
      <c r="AG197" s="76">
        <v>10062965</v>
      </c>
    </row>
    <row r="198" spans="1:33" x14ac:dyDescent="0.25">
      <c r="A198" s="87">
        <v>2362</v>
      </c>
      <c r="B198" s="73">
        <v>165000</v>
      </c>
      <c r="C198" s="73"/>
      <c r="D198" s="88" t="s">
        <v>2483</v>
      </c>
      <c r="E198" s="75">
        <v>1.015696E-6</v>
      </c>
      <c r="F198" s="76">
        <v>51176</v>
      </c>
      <c r="G198" s="76">
        <v>-772</v>
      </c>
      <c r="H198" s="76">
        <v>0</v>
      </c>
      <c r="I198" s="76"/>
      <c r="J198" s="76">
        <v>0</v>
      </c>
      <c r="K198" s="76">
        <v>1649</v>
      </c>
      <c r="L198" s="76">
        <v>-10826</v>
      </c>
      <c r="M198" s="76">
        <v>59</v>
      </c>
      <c r="N198" s="76">
        <v>10</v>
      </c>
      <c r="O198" s="76">
        <v>-2685</v>
      </c>
      <c r="P198" s="77">
        <v>38611</v>
      </c>
      <c r="Q198" s="77">
        <v>2022</v>
      </c>
      <c r="R198" s="77">
        <v>2382</v>
      </c>
      <c r="S198" s="77">
        <v>13</v>
      </c>
      <c r="T198" s="77">
        <v>52431</v>
      </c>
      <c r="U198" s="78">
        <v>56848</v>
      </c>
      <c r="V198" s="77">
        <v>17670</v>
      </c>
      <c r="W198" s="77">
        <v>10603</v>
      </c>
      <c r="X198" s="77">
        <v>1</v>
      </c>
      <c r="Y198" s="77">
        <v>3715</v>
      </c>
      <c r="Z198" s="78">
        <v>31989</v>
      </c>
      <c r="AA198" s="77">
        <v>1649</v>
      </c>
      <c r="AB198" s="77">
        <v>4804</v>
      </c>
      <c r="AC198" s="77">
        <v>6453</v>
      </c>
      <c r="AD198" s="76">
        <v>46333</v>
      </c>
      <c r="AE198" s="76">
        <v>32512</v>
      </c>
      <c r="AF198" s="76">
        <v>31540</v>
      </c>
      <c r="AG198" s="76">
        <v>48028</v>
      </c>
    </row>
    <row r="199" spans="1:33" x14ac:dyDescent="0.25">
      <c r="A199" s="72">
        <v>1645</v>
      </c>
      <c r="B199" s="73" t="s">
        <v>325</v>
      </c>
      <c r="C199" s="73" t="s">
        <v>27</v>
      </c>
      <c r="D199" s="74" t="s">
        <v>326</v>
      </c>
      <c r="E199" s="75">
        <v>3.0760593099999999E-4</v>
      </c>
      <c r="F199" s="76">
        <v>15181607</v>
      </c>
      <c r="G199" s="76">
        <v>-233802</v>
      </c>
      <c r="H199" s="76">
        <v>0</v>
      </c>
      <c r="I199" s="76"/>
      <c r="J199" s="76">
        <v>-19</v>
      </c>
      <c r="K199" s="76">
        <v>545810</v>
      </c>
      <c r="L199" s="76">
        <v>-3278630</v>
      </c>
      <c r="M199" s="76">
        <v>17785</v>
      </c>
      <c r="N199" s="76">
        <v>2949</v>
      </c>
      <c r="O199" s="76">
        <v>-542209</v>
      </c>
      <c r="P199" s="77">
        <v>11693491</v>
      </c>
      <c r="Q199" s="77">
        <v>612267</v>
      </c>
      <c r="R199" s="77">
        <v>721245</v>
      </c>
      <c r="S199" s="77">
        <v>4039</v>
      </c>
      <c r="T199" s="77">
        <v>974643</v>
      </c>
      <c r="U199" s="78">
        <v>2312194</v>
      </c>
      <c r="V199" s="77">
        <v>5351539</v>
      </c>
      <c r="W199" s="77">
        <v>3211093</v>
      </c>
      <c r="X199" s="77">
        <v>239</v>
      </c>
      <c r="Y199" s="77">
        <v>750280</v>
      </c>
      <c r="Z199" s="78">
        <v>9313151</v>
      </c>
      <c r="AA199" s="77">
        <v>545810</v>
      </c>
      <c r="AB199" s="77">
        <v>-645861</v>
      </c>
      <c r="AC199" s="77">
        <v>-100051</v>
      </c>
      <c r="AD199" s="76">
        <v>14032162</v>
      </c>
      <c r="AE199" s="76">
        <v>9846276</v>
      </c>
      <c r="AF199" s="76">
        <v>9552084</v>
      </c>
      <c r="AG199" s="76">
        <v>14545542</v>
      </c>
    </row>
    <row r="200" spans="1:33" x14ac:dyDescent="0.25">
      <c r="A200" s="72">
        <v>467</v>
      </c>
      <c r="B200" s="73" t="s">
        <v>327</v>
      </c>
      <c r="C200" s="73" t="s">
        <v>27</v>
      </c>
      <c r="D200" s="74" t="s">
        <v>328</v>
      </c>
      <c r="E200" s="75">
        <v>5.8022297E-5</v>
      </c>
      <c r="F200" s="76">
        <v>2840779</v>
      </c>
      <c r="G200" s="76">
        <v>-44101</v>
      </c>
      <c r="H200" s="76">
        <v>0</v>
      </c>
      <c r="I200" s="76"/>
      <c r="J200" s="76">
        <v>-4</v>
      </c>
      <c r="K200" s="76">
        <v>106286</v>
      </c>
      <c r="L200" s="76">
        <v>-618433</v>
      </c>
      <c r="M200" s="76">
        <v>3355</v>
      </c>
      <c r="N200" s="76">
        <v>556</v>
      </c>
      <c r="O200" s="76">
        <v>-82748</v>
      </c>
      <c r="P200" s="77">
        <v>2205690</v>
      </c>
      <c r="Q200" s="77">
        <v>115489</v>
      </c>
      <c r="R200" s="77">
        <v>136045</v>
      </c>
      <c r="S200" s="77">
        <v>762</v>
      </c>
      <c r="T200" s="77">
        <v>8</v>
      </c>
      <c r="U200" s="78">
        <v>252304</v>
      </c>
      <c r="V200" s="77">
        <v>1009436</v>
      </c>
      <c r="W200" s="77">
        <v>605694</v>
      </c>
      <c r="X200" s="77">
        <v>45</v>
      </c>
      <c r="Y200" s="77">
        <v>399287</v>
      </c>
      <c r="Z200" s="78">
        <v>2014462</v>
      </c>
      <c r="AA200" s="77">
        <v>106286</v>
      </c>
      <c r="AB200" s="77">
        <v>-197247</v>
      </c>
      <c r="AC200" s="77">
        <v>-90961</v>
      </c>
      <c r="AD200" s="76">
        <v>2646822</v>
      </c>
      <c r="AE200" s="76">
        <v>1857258</v>
      </c>
      <c r="AF200" s="76">
        <v>1801766</v>
      </c>
      <c r="AG200" s="76">
        <v>2743659</v>
      </c>
    </row>
    <row r="201" spans="1:33" x14ac:dyDescent="0.25">
      <c r="A201" s="72">
        <v>469</v>
      </c>
      <c r="B201" s="73" t="s">
        <v>329</v>
      </c>
      <c r="C201" s="73" t="s">
        <v>27</v>
      </c>
      <c r="D201" s="74" t="s">
        <v>330</v>
      </c>
      <c r="E201" s="75">
        <v>5.3109459499999997E-4</v>
      </c>
      <c r="F201" s="76">
        <v>26773940</v>
      </c>
      <c r="G201" s="76">
        <v>-403669</v>
      </c>
      <c r="H201" s="76">
        <v>0</v>
      </c>
      <c r="I201" s="76"/>
      <c r="J201" s="76">
        <v>-33</v>
      </c>
      <c r="K201" s="76">
        <v>860381</v>
      </c>
      <c r="L201" s="76">
        <v>-5660692</v>
      </c>
      <c r="M201" s="76">
        <v>30707</v>
      </c>
      <c r="N201" s="76">
        <v>5092</v>
      </c>
      <c r="O201" s="76">
        <v>-1416422</v>
      </c>
      <c r="P201" s="77">
        <v>20189304</v>
      </c>
      <c r="Q201" s="77">
        <v>1057104</v>
      </c>
      <c r="R201" s="77">
        <v>1245260</v>
      </c>
      <c r="S201" s="77">
        <v>6973</v>
      </c>
      <c r="T201" s="77">
        <v>1345217</v>
      </c>
      <c r="U201" s="78">
        <v>3654554</v>
      </c>
      <c r="V201" s="77">
        <v>9239658</v>
      </c>
      <c r="W201" s="77">
        <v>5544087</v>
      </c>
      <c r="X201" s="77">
        <v>412</v>
      </c>
      <c r="Y201" s="77">
        <v>1960034</v>
      </c>
      <c r="Z201" s="78">
        <v>16744191</v>
      </c>
      <c r="AA201" s="77">
        <v>860381</v>
      </c>
      <c r="AB201" s="77">
        <v>-1171585</v>
      </c>
      <c r="AC201" s="77">
        <v>-311204</v>
      </c>
      <c r="AD201" s="76">
        <v>24227119</v>
      </c>
      <c r="AE201" s="76">
        <v>17000010</v>
      </c>
      <c r="AF201" s="76">
        <v>16492075</v>
      </c>
      <c r="AG201" s="76">
        <v>25113491</v>
      </c>
    </row>
    <row r="202" spans="1:33" x14ac:dyDescent="0.25">
      <c r="A202" s="72">
        <v>2206</v>
      </c>
      <c r="B202" s="73" t="s">
        <v>2168</v>
      </c>
      <c r="C202" s="73" t="s">
        <v>27</v>
      </c>
      <c r="D202" s="74" t="s">
        <v>2169</v>
      </c>
      <c r="E202" s="75">
        <v>4.1055435999999998E-5</v>
      </c>
      <c r="F202" s="76">
        <v>1914709</v>
      </c>
      <c r="G202" s="76">
        <v>-31205</v>
      </c>
      <c r="H202" s="76">
        <v>0</v>
      </c>
      <c r="I202" s="76"/>
      <c r="J202" s="76">
        <v>-3</v>
      </c>
      <c r="K202" s="76">
        <v>89113</v>
      </c>
      <c r="L202" s="76">
        <v>-437591</v>
      </c>
      <c r="M202" s="76">
        <v>2374</v>
      </c>
      <c r="N202" s="76">
        <v>394</v>
      </c>
      <c r="O202" s="76">
        <v>22912</v>
      </c>
      <c r="P202" s="77">
        <v>1560703</v>
      </c>
      <c r="Q202" s="77">
        <v>81718</v>
      </c>
      <c r="R202" s="77">
        <v>96263</v>
      </c>
      <c r="S202" s="77">
        <v>539</v>
      </c>
      <c r="T202" s="77">
        <v>404847</v>
      </c>
      <c r="U202" s="78">
        <v>583367</v>
      </c>
      <c r="V202" s="77">
        <v>714257</v>
      </c>
      <c r="W202" s="77">
        <v>428577</v>
      </c>
      <c r="X202" s="77">
        <v>32</v>
      </c>
      <c r="Y202" s="77">
        <v>0</v>
      </c>
      <c r="Z202" s="78">
        <v>1142866</v>
      </c>
      <c r="AA202" s="77">
        <v>89113</v>
      </c>
      <c r="AB202" s="77">
        <v>-50716</v>
      </c>
      <c r="AC202" s="77">
        <v>38397</v>
      </c>
      <c r="AD202" s="76">
        <v>1872839</v>
      </c>
      <c r="AE202" s="76">
        <v>1314159</v>
      </c>
      <c r="AF202" s="76">
        <v>1274894</v>
      </c>
      <c r="AG202" s="76">
        <v>1941359</v>
      </c>
    </row>
    <row r="203" spans="1:33" x14ac:dyDescent="0.25">
      <c r="A203" s="72">
        <v>470</v>
      </c>
      <c r="B203" s="73" t="s">
        <v>331</v>
      </c>
      <c r="C203" s="73" t="s">
        <v>27</v>
      </c>
      <c r="D203" s="74" t="s">
        <v>332</v>
      </c>
      <c r="E203" s="75">
        <v>5.6838196000000003E-5</v>
      </c>
      <c r="F203" s="76">
        <v>2556721</v>
      </c>
      <c r="G203" s="76">
        <v>-43201</v>
      </c>
      <c r="H203" s="76">
        <v>0</v>
      </c>
      <c r="I203" s="76"/>
      <c r="J203" s="76">
        <v>-4</v>
      </c>
      <c r="K203" s="76">
        <v>137081</v>
      </c>
      <c r="L203" s="76">
        <v>-605812</v>
      </c>
      <c r="M203" s="76">
        <v>3286</v>
      </c>
      <c r="N203" s="76">
        <v>545</v>
      </c>
      <c r="O203" s="76">
        <v>112061</v>
      </c>
      <c r="P203" s="77">
        <v>2160677</v>
      </c>
      <c r="Q203" s="77">
        <v>113132</v>
      </c>
      <c r="R203" s="77">
        <v>133269</v>
      </c>
      <c r="S203" s="77">
        <v>746</v>
      </c>
      <c r="T203" s="77">
        <v>184146</v>
      </c>
      <c r="U203" s="78">
        <v>431293</v>
      </c>
      <c r="V203" s="77">
        <v>988836</v>
      </c>
      <c r="W203" s="77">
        <v>593333</v>
      </c>
      <c r="X203" s="77">
        <v>44</v>
      </c>
      <c r="Y203" s="77">
        <v>115325</v>
      </c>
      <c r="Z203" s="78">
        <v>1697538</v>
      </c>
      <c r="AA203" s="77">
        <v>137081</v>
      </c>
      <c r="AB203" s="77">
        <v>-163276</v>
      </c>
      <c r="AC203" s="77">
        <v>-26195</v>
      </c>
      <c r="AD203" s="76">
        <v>2592807</v>
      </c>
      <c r="AE203" s="76">
        <v>1819356</v>
      </c>
      <c r="AF203" s="76">
        <v>1764996</v>
      </c>
      <c r="AG203" s="76">
        <v>2687667</v>
      </c>
    </row>
    <row r="204" spans="1:33" x14ac:dyDescent="0.25">
      <c r="A204" s="72">
        <v>471</v>
      </c>
      <c r="B204" s="73" t="s">
        <v>333</v>
      </c>
      <c r="C204" s="73" t="s">
        <v>27</v>
      </c>
      <c r="D204" s="74" t="s">
        <v>334</v>
      </c>
      <c r="E204" s="75">
        <v>2.10183309E-4</v>
      </c>
      <c r="F204" s="76">
        <v>9690421</v>
      </c>
      <c r="G204" s="76">
        <v>-159754</v>
      </c>
      <c r="H204" s="76">
        <v>0</v>
      </c>
      <c r="I204" s="76"/>
      <c r="J204" s="76">
        <v>-13</v>
      </c>
      <c r="K204" s="76">
        <v>472529</v>
      </c>
      <c r="L204" s="76">
        <v>-2240247</v>
      </c>
      <c r="M204" s="76">
        <v>12152</v>
      </c>
      <c r="N204" s="76">
        <v>2015</v>
      </c>
      <c r="O204" s="76">
        <v>212914</v>
      </c>
      <c r="P204" s="77">
        <v>7990017</v>
      </c>
      <c r="Q204" s="77">
        <v>418354</v>
      </c>
      <c r="R204" s="77">
        <v>492818</v>
      </c>
      <c r="S204" s="77">
        <v>2759</v>
      </c>
      <c r="T204" s="77">
        <v>841964</v>
      </c>
      <c r="U204" s="78">
        <v>1755895</v>
      </c>
      <c r="V204" s="77">
        <v>3656640</v>
      </c>
      <c r="W204" s="77">
        <v>2194100</v>
      </c>
      <c r="X204" s="77">
        <v>163</v>
      </c>
      <c r="Y204" s="77">
        <v>46779</v>
      </c>
      <c r="Z204" s="78">
        <v>5897682</v>
      </c>
      <c r="AA204" s="77">
        <v>472529</v>
      </c>
      <c r="AB204" s="77">
        <v>-464460</v>
      </c>
      <c r="AC204" s="77">
        <v>8069</v>
      </c>
      <c r="AD204" s="76">
        <v>9588002</v>
      </c>
      <c r="AE204" s="76">
        <v>6727838</v>
      </c>
      <c r="AF204" s="76">
        <v>6526820</v>
      </c>
      <c r="AG204" s="76">
        <v>9938788</v>
      </c>
    </row>
    <row r="205" spans="1:33" x14ac:dyDescent="0.25">
      <c r="A205" s="72">
        <v>472</v>
      </c>
      <c r="B205" s="73" t="s">
        <v>335</v>
      </c>
      <c r="C205" s="73" t="s">
        <v>27</v>
      </c>
      <c r="D205" s="74" t="s">
        <v>336</v>
      </c>
      <c r="E205" s="75">
        <v>2.2625025199999999E-4</v>
      </c>
      <c r="F205" s="76">
        <v>10362682</v>
      </c>
      <c r="G205" s="76">
        <v>-171966</v>
      </c>
      <c r="H205" s="76">
        <v>0</v>
      </c>
      <c r="I205" s="76"/>
      <c r="J205" s="76">
        <v>-14</v>
      </c>
      <c r="K205" s="76">
        <v>518636</v>
      </c>
      <c r="L205" s="76">
        <v>-2411497</v>
      </c>
      <c r="M205" s="76">
        <v>13081</v>
      </c>
      <c r="N205" s="76">
        <v>2169</v>
      </c>
      <c r="O205" s="76">
        <v>287703</v>
      </c>
      <c r="P205" s="77">
        <v>8600794</v>
      </c>
      <c r="Q205" s="77">
        <v>450334</v>
      </c>
      <c r="R205" s="77">
        <v>530490</v>
      </c>
      <c r="S205" s="77">
        <v>2970</v>
      </c>
      <c r="T205" s="77">
        <v>567467</v>
      </c>
      <c r="U205" s="78">
        <v>1551261</v>
      </c>
      <c r="V205" s="77">
        <v>3936163</v>
      </c>
      <c r="W205" s="77">
        <v>2361822</v>
      </c>
      <c r="X205" s="77">
        <v>176</v>
      </c>
      <c r="Y205" s="77">
        <v>85165</v>
      </c>
      <c r="Z205" s="78">
        <v>6383326</v>
      </c>
      <c r="AA205" s="77">
        <v>518636</v>
      </c>
      <c r="AB205" s="77">
        <v>-574437</v>
      </c>
      <c r="AC205" s="77">
        <v>-55801</v>
      </c>
      <c r="AD205" s="76">
        <v>10320933</v>
      </c>
      <c r="AE205" s="76">
        <v>7242131</v>
      </c>
      <c r="AF205" s="76">
        <v>7025747</v>
      </c>
      <c r="AG205" s="76">
        <v>10698534</v>
      </c>
    </row>
    <row r="206" spans="1:33" x14ac:dyDescent="0.25">
      <c r="A206" s="72">
        <v>473</v>
      </c>
      <c r="B206" s="73" t="s">
        <v>337</v>
      </c>
      <c r="C206" s="73" t="s">
        <v>27</v>
      </c>
      <c r="D206" s="74" t="s">
        <v>338</v>
      </c>
      <c r="E206" s="75">
        <v>5.1112405999999998E-5</v>
      </c>
      <c r="F206" s="76">
        <v>2363417</v>
      </c>
      <c r="G206" s="76">
        <v>-38849</v>
      </c>
      <c r="H206" s="76">
        <v>0</v>
      </c>
      <c r="I206" s="76"/>
      <c r="J206" s="76">
        <v>-3</v>
      </c>
      <c r="K206" s="76">
        <v>113903</v>
      </c>
      <c r="L206" s="76">
        <v>-544784</v>
      </c>
      <c r="M206" s="76">
        <v>2955</v>
      </c>
      <c r="N206" s="76">
        <v>490</v>
      </c>
      <c r="O206" s="76">
        <v>45884</v>
      </c>
      <c r="P206" s="77">
        <v>1943013</v>
      </c>
      <c r="Q206" s="77">
        <v>101735</v>
      </c>
      <c r="R206" s="77">
        <v>119844</v>
      </c>
      <c r="S206" s="77">
        <v>671</v>
      </c>
      <c r="T206" s="77">
        <v>163512</v>
      </c>
      <c r="U206" s="78">
        <v>385762</v>
      </c>
      <c r="V206" s="77">
        <v>889222</v>
      </c>
      <c r="W206" s="77">
        <v>533562</v>
      </c>
      <c r="X206" s="77">
        <v>40</v>
      </c>
      <c r="Y206" s="77">
        <v>83730</v>
      </c>
      <c r="Z206" s="78">
        <v>1506554</v>
      </c>
      <c r="AA206" s="77">
        <v>113903</v>
      </c>
      <c r="AB206" s="77">
        <v>-128711</v>
      </c>
      <c r="AC206" s="77">
        <v>-14808</v>
      </c>
      <c r="AD206" s="76">
        <v>2331612</v>
      </c>
      <c r="AE206" s="76">
        <v>1636077</v>
      </c>
      <c r="AF206" s="76">
        <v>1587193</v>
      </c>
      <c r="AG206" s="76">
        <v>2416916</v>
      </c>
    </row>
    <row r="207" spans="1:33" x14ac:dyDescent="0.25">
      <c r="A207" s="72">
        <v>1401</v>
      </c>
      <c r="B207" s="73" t="s">
        <v>339</v>
      </c>
      <c r="C207" s="73" t="s">
        <v>27</v>
      </c>
      <c r="D207" s="74" t="s">
        <v>340</v>
      </c>
      <c r="E207" s="75">
        <v>6.0643109E-5</v>
      </c>
      <c r="F207" s="76">
        <v>2884091</v>
      </c>
      <c r="G207" s="76">
        <v>-46093</v>
      </c>
      <c r="H207" s="76">
        <v>0</v>
      </c>
      <c r="I207" s="76"/>
      <c r="J207" s="76">
        <v>-4</v>
      </c>
      <c r="K207" s="76">
        <v>123482</v>
      </c>
      <c r="L207" s="76">
        <v>-646367</v>
      </c>
      <c r="M207" s="76">
        <v>3506</v>
      </c>
      <c r="N207" s="76">
        <v>581</v>
      </c>
      <c r="O207" s="76">
        <v>-13878</v>
      </c>
      <c r="P207" s="77">
        <v>2305318</v>
      </c>
      <c r="Q207" s="77">
        <v>120706</v>
      </c>
      <c r="R207" s="77">
        <v>142190</v>
      </c>
      <c r="S207" s="77">
        <v>796</v>
      </c>
      <c r="T207" s="77">
        <v>96908</v>
      </c>
      <c r="U207" s="78">
        <v>360600</v>
      </c>
      <c r="V207" s="77">
        <v>1055032</v>
      </c>
      <c r="W207" s="77">
        <v>633052</v>
      </c>
      <c r="X207" s="77">
        <v>47</v>
      </c>
      <c r="Y207" s="77">
        <v>19191</v>
      </c>
      <c r="Z207" s="78">
        <v>1707322</v>
      </c>
      <c r="AA207" s="77">
        <v>123482</v>
      </c>
      <c r="AB207" s="77">
        <v>-143582</v>
      </c>
      <c r="AC207" s="77">
        <v>-20100</v>
      </c>
      <c r="AD207" s="76">
        <v>2766377</v>
      </c>
      <c r="AE207" s="76">
        <v>1941148</v>
      </c>
      <c r="AF207" s="76">
        <v>1883150</v>
      </c>
      <c r="AG207" s="76">
        <v>2867587</v>
      </c>
    </row>
    <row r="208" spans="1:33" x14ac:dyDescent="0.25">
      <c r="A208" s="72">
        <v>1664</v>
      </c>
      <c r="B208" s="73" t="s">
        <v>341</v>
      </c>
      <c r="C208" s="73" t="s">
        <v>27</v>
      </c>
      <c r="D208" s="74" t="s">
        <v>340</v>
      </c>
      <c r="E208" s="75">
        <v>1.3384296000000001E-5</v>
      </c>
      <c r="F208" s="76">
        <v>612562</v>
      </c>
      <c r="G208" s="76">
        <v>-10173</v>
      </c>
      <c r="H208" s="76">
        <v>0</v>
      </c>
      <c r="I208" s="76"/>
      <c r="J208" s="76">
        <v>-1</v>
      </c>
      <c r="K208" s="76">
        <v>30751</v>
      </c>
      <c r="L208" s="76">
        <v>-142657</v>
      </c>
      <c r="M208" s="76">
        <v>774</v>
      </c>
      <c r="N208" s="76">
        <v>128</v>
      </c>
      <c r="O208" s="76">
        <v>17414</v>
      </c>
      <c r="P208" s="77">
        <v>508798</v>
      </c>
      <c r="Q208" s="77">
        <v>26640</v>
      </c>
      <c r="R208" s="77">
        <v>31382</v>
      </c>
      <c r="S208" s="77">
        <v>176</v>
      </c>
      <c r="T208" s="77">
        <v>24105</v>
      </c>
      <c r="U208" s="78">
        <v>82303</v>
      </c>
      <c r="V208" s="77">
        <v>232852</v>
      </c>
      <c r="W208" s="77">
        <v>139718</v>
      </c>
      <c r="X208" s="77">
        <v>10</v>
      </c>
      <c r="Y208" s="77">
        <v>146280</v>
      </c>
      <c r="Z208" s="78">
        <v>518860</v>
      </c>
      <c r="AA208" s="77">
        <v>30751</v>
      </c>
      <c r="AB208" s="77">
        <v>-59137</v>
      </c>
      <c r="AC208" s="77">
        <v>-28386</v>
      </c>
      <c r="AD208" s="76">
        <v>610556</v>
      </c>
      <c r="AE208" s="76">
        <v>428423</v>
      </c>
      <c r="AF208" s="76">
        <v>415622</v>
      </c>
      <c r="AG208" s="76">
        <v>632894</v>
      </c>
    </row>
    <row r="209" spans="1:33" x14ac:dyDescent="0.25">
      <c r="A209" s="72">
        <v>1598</v>
      </c>
      <c r="B209" s="73" t="s">
        <v>342</v>
      </c>
      <c r="C209" s="73" t="s">
        <v>27</v>
      </c>
      <c r="D209" s="74" t="s">
        <v>343</v>
      </c>
      <c r="E209" s="75">
        <v>6.8425287999999997E-5</v>
      </c>
      <c r="F209" s="76">
        <v>3111710</v>
      </c>
      <c r="G209" s="76">
        <v>-52008</v>
      </c>
      <c r="H209" s="76">
        <v>0</v>
      </c>
      <c r="I209" s="76"/>
      <c r="J209" s="76">
        <v>-4</v>
      </c>
      <c r="K209" s="76">
        <v>160105</v>
      </c>
      <c r="L209" s="76">
        <v>-729314</v>
      </c>
      <c r="M209" s="76">
        <v>3956</v>
      </c>
      <c r="N209" s="76">
        <v>656</v>
      </c>
      <c r="O209" s="76">
        <v>106053</v>
      </c>
      <c r="P209" s="77">
        <v>2601154</v>
      </c>
      <c r="Q209" s="77">
        <v>136195</v>
      </c>
      <c r="R209" s="77">
        <v>160437</v>
      </c>
      <c r="S209" s="77">
        <v>898</v>
      </c>
      <c r="T209" s="77">
        <v>146789</v>
      </c>
      <c r="U209" s="78">
        <v>444319</v>
      </c>
      <c r="V209" s="77">
        <v>1190421</v>
      </c>
      <c r="W209" s="77">
        <v>714290</v>
      </c>
      <c r="X209" s="77">
        <v>53</v>
      </c>
      <c r="Y209" s="77">
        <v>87151</v>
      </c>
      <c r="Z209" s="78">
        <v>1991915</v>
      </c>
      <c r="AA209" s="77">
        <v>160105</v>
      </c>
      <c r="AB209" s="77">
        <v>-191581</v>
      </c>
      <c r="AC209" s="77">
        <v>-31476</v>
      </c>
      <c r="AD209" s="76">
        <v>3121379</v>
      </c>
      <c r="AE209" s="76">
        <v>2190251</v>
      </c>
      <c r="AF209" s="76">
        <v>2124810</v>
      </c>
      <c r="AG209" s="76">
        <v>3235578</v>
      </c>
    </row>
    <row r="210" spans="1:33" x14ac:dyDescent="0.25">
      <c r="A210" s="72">
        <v>1639</v>
      </c>
      <c r="B210" s="73" t="s">
        <v>344</v>
      </c>
      <c r="C210" s="73" t="s">
        <v>27</v>
      </c>
      <c r="D210" s="74" t="s">
        <v>345</v>
      </c>
      <c r="E210" s="75">
        <v>1.1992713200000001E-4</v>
      </c>
      <c r="F210" s="76">
        <v>5286088</v>
      </c>
      <c r="G210" s="76">
        <v>-91153</v>
      </c>
      <c r="H210" s="76">
        <v>0</v>
      </c>
      <c r="I210" s="76"/>
      <c r="J210" s="76">
        <v>-7</v>
      </c>
      <c r="K210" s="76">
        <v>305063</v>
      </c>
      <c r="L210" s="76">
        <v>-1278248</v>
      </c>
      <c r="M210" s="76">
        <v>6934</v>
      </c>
      <c r="N210" s="76">
        <v>1150</v>
      </c>
      <c r="O210" s="76">
        <v>329145</v>
      </c>
      <c r="P210" s="77">
        <v>4558972</v>
      </c>
      <c r="Q210" s="77">
        <v>238706</v>
      </c>
      <c r="R210" s="77">
        <v>281194</v>
      </c>
      <c r="S210" s="77">
        <v>1575</v>
      </c>
      <c r="T210" s="77">
        <v>455537</v>
      </c>
      <c r="U210" s="78">
        <v>977012</v>
      </c>
      <c r="V210" s="77">
        <v>2086419</v>
      </c>
      <c r="W210" s="77">
        <v>1251917</v>
      </c>
      <c r="X210" s="77">
        <v>93</v>
      </c>
      <c r="Y210" s="77">
        <v>184086</v>
      </c>
      <c r="Z210" s="78">
        <v>3522515</v>
      </c>
      <c r="AA210" s="77">
        <v>305063</v>
      </c>
      <c r="AB210" s="77">
        <v>-341839</v>
      </c>
      <c r="AC210" s="77">
        <v>-36776</v>
      </c>
      <c r="AD210" s="76">
        <v>5470756</v>
      </c>
      <c r="AE210" s="76">
        <v>3838793</v>
      </c>
      <c r="AF210" s="76">
        <v>3724096</v>
      </c>
      <c r="AG210" s="76">
        <v>5670909</v>
      </c>
    </row>
    <row r="211" spans="1:33" x14ac:dyDescent="0.25">
      <c r="A211" s="72">
        <v>1356</v>
      </c>
      <c r="B211" s="73" t="s">
        <v>346</v>
      </c>
      <c r="C211" s="73" t="s">
        <v>27</v>
      </c>
      <c r="D211" s="74" t="s">
        <v>347</v>
      </c>
      <c r="E211" s="75">
        <v>7.3531266299999996E-4</v>
      </c>
      <c r="F211" s="76">
        <v>33874057</v>
      </c>
      <c r="G211" s="76">
        <v>-558889</v>
      </c>
      <c r="H211" s="76">
        <v>0</v>
      </c>
      <c r="I211" s="76"/>
      <c r="J211" s="76">
        <v>-46</v>
      </c>
      <c r="K211" s="76">
        <v>1657080</v>
      </c>
      <c r="L211" s="76">
        <v>-7837358</v>
      </c>
      <c r="M211" s="76">
        <v>42515</v>
      </c>
      <c r="N211" s="76">
        <v>7051</v>
      </c>
      <c r="O211" s="76">
        <v>768145</v>
      </c>
      <c r="P211" s="77">
        <v>27952555</v>
      </c>
      <c r="Q211" s="77">
        <v>1463585</v>
      </c>
      <c r="R211" s="77">
        <v>1724091</v>
      </c>
      <c r="S211" s="77">
        <v>9654</v>
      </c>
      <c r="T211" s="77">
        <v>2167086</v>
      </c>
      <c r="U211" s="78">
        <v>5364416</v>
      </c>
      <c r="V211" s="77">
        <v>12792518</v>
      </c>
      <c r="W211" s="77">
        <v>7675916</v>
      </c>
      <c r="X211" s="77">
        <v>570</v>
      </c>
      <c r="Y211" s="77">
        <v>0</v>
      </c>
      <c r="Z211" s="78">
        <v>20469004</v>
      </c>
      <c r="AA211" s="77">
        <v>1657080</v>
      </c>
      <c r="AB211" s="77">
        <v>-1737283</v>
      </c>
      <c r="AC211" s="77">
        <v>-80203</v>
      </c>
      <c r="AD211" s="76">
        <v>33543002</v>
      </c>
      <c r="AE211" s="76">
        <v>23536904</v>
      </c>
      <c r="AF211" s="76">
        <v>22833656</v>
      </c>
      <c r="AG211" s="76">
        <v>34770205</v>
      </c>
    </row>
    <row r="212" spans="1:33" x14ac:dyDescent="0.25">
      <c r="A212" s="72">
        <v>1605</v>
      </c>
      <c r="B212" s="73" t="s">
        <v>348</v>
      </c>
      <c r="C212" s="73" t="s">
        <v>27</v>
      </c>
      <c r="D212" s="74" t="s">
        <v>349</v>
      </c>
      <c r="E212" s="75">
        <v>1.4589447999999999E-5</v>
      </c>
      <c r="F212" s="76">
        <v>705981</v>
      </c>
      <c r="G212" s="76">
        <v>-11089</v>
      </c>
      <c r="H212" s="76">
        <v>0</v>
      </c>
      <c r="I212" s="76"/>
      <c r="J212" s="76">
        <v>-1</v>
      </c>
      <c r="K212" s="76">
        <v>27936</v>
      </c>
      <c r="L212" s="76">
        <v>-155502</v>
      </c>
      <c r="M212" s="76">
        <v>844</v>
      </c>
      <c r="N212" s="76">
        <v>140</v>
      </c>
      <c r="O212" s="76">
        <v>-13698</v>
      </c>
      <c r="P212" s="77">
        <v>554611</v>
      </c>
      <c r="Q212" s="77">
        <v>29039</v>
      </c>
      <c r="R212" s="77">
        <v>34208</v>
      </c>
      <c r="S212" s="77">
        <v>192</v>
      </c>
      <c r="T212" s="77">
        <v>47571</v>
      </c>
      <c r="U212" s="78">
        <v>111010</v>
      </c>
      <c r="V212" s="77">
        <v>253818</v>
      </c>
      <c r="W212" s="77">
        <v>152299</v>
      </c>
      <c r="X212" s="77">
        <v>11</v>
      </c>
      <c r="Y212" s="77">
        <v>25321</v>
      </c>
      <c r="Z212" s="78">
        <v>431449</v>
      </c>
      <c r="AA212" s="77">
        <v>27936</v>
      </c>
      <c r="AB212" s="77">
        <v>-31096</v>
      </c>
      <c r="AC212" s="77">
        <v>-3160</v>
      </c>
      <c r="AD212" s="76">
        <v>665532</v>
      </c>
      <c r="AE212" s="76">
        <v>466999</v>
      </c>
      <c r="AF212" s="76">
        <v>453046</v>
      </c>
      <c r="AG212" s="76">
        <v>689881</v>
      </c>
    </row>
    <row r="213" spans="1:33" x14ac:dyDescent="0.25">
      <c r="A213" s="72">
        <v>2094</v>
      </c>
      <c r="B213" s="73" t="s">
        <v>2170</v>
      </c>
      <c r="C213" s="73" t="s">
        <v>27</v>
      </c>
      <c r="D213" s="74" t="s">
        <v>2171</v>
      </c>
      <c r="E213" s="75">
        <v>1.5403846999999998E-5</v>
      </c>
      <c r="F213" s="76">
        <v>768749</v>
      </c>
      <c r="G213" s="76">
        <v>-11708</v>
      </c>
      <c r="H213" s="76">
        <v>0</v>
      </c>
      <c r="I213" s="76"/>
      <c r="J213" s="76">
        <v>-1</v>
      </c>
      <c r="K213" s="76">
        <v>26091</v>
      </c>
      <c r="L213" s="76">
        <v>-164182</v>
      </c>
      <c r="M213" s="76">
        <v>891</v>
      </c>
      <c r="N213" s="76">
        <v>148</v>
      </c>
      <c r="O213" s="76">
        <v>-34418</v>
      </c>
      <c r="P213" s="77">
        <v>585570</v>
      </c>
      <c r="Q213" s="77">
        <v>30660</v>
      </c>
      <c r="R213" s="77">
        <v>36117</v>
      </c>
      <c r="S213" s="77">
        <v>202</v>
      </c>
      <c r="T213" s="77">
        <v>3</v>
      </c>
      <c r="U213" s="78">
        <v>66982</v>
      </c>
      <c r="V213" s="77">
        <v>267987</v>
      </c>
      <c r="W213" s="77">
        <v>160800</v>
      </c>
      <c r="X213" s="77">
        <v>12</v>
      </c>
      <c r="Y213" s="77">
        <v>829992</v>
      </c>
      <c r="Z213" s="78">
        <v>1258791</v>
      </c>
      <c r="AA213" s="77">
        <v>26091</v>
      </c>
      <c r="AB213" s="77">
        <v>-161595</v>
      </c>
      <c r="AC213" s="77">
        <v>-135504</v>
      </c>
      <c r="AD213" s="76">
        <v>702682</v>
      </c>
      <c r="AE213" s="76">
        <v>493068</v>
      </c>
      <c r="AF213" s="76">
        <v>478335</v>
      </c>
      <c r="AG213" s="76">
        <v>728391</v>
      </c>
    </row>
    <row r="214" spans="1:33" x14ac:dyDescent="0.25">
      <c r="A214" s="72">
        <v>2287</v>
      </c>
      <c r="B214" s="73" t="s">
        <v>2172</v>
      </c>
      <c r="C214" s="73" t="s">
        <v>27</v>
      </c>
      <c r="D214" s="74" t="s">
        <v>2173</v>
      </c>
      <c r="E214" s="75">
        <v>4.6198383999999998E-5</v>
      </c>
      <c r="F214" s="76">
        <v>1805566</v>
      </c>
      <c r="G214" s="76">
        <v>-35114</v>
      </c>
      <c r="H214" s="76">
        <v>0</v>
      </c>
      <c r="I214" s="76"/>
      <c r="J214" s="76">
        <v>-3</v>
      </c>
      <c r="K214" s="76">
        <v>151161</v>
      </c>
      <c r="L214" s="76">
        <v>-492407</v>
      </c>
      <c r="M214" s="76">
        <v>2671</v>
      </c>
      <c r="N214" s="76">
        <v>443</v>
      </c>
      <c r="O214" s="76">
        <v>323892</v>
      </c>
      <c r="P214" s="77">
        <v>1756209</v>
      </c>
      <c r="Q214" s="77">
        <v>91954</v>
      </c>
      <c r="R214" s="77">
        <v>108322</v>
      </c>
      <c r="S214" s="77">
        <v>607</v>
      </c>
      <c r="T214" s="77">
        <v>828174</v>
      </c>
      <c r="U214" s="78">
        <v>1029057</v>
      </c>
      <c r="V214" s="77">
        <v>803731</v>
      </c>
      <c r="W214" s="77">
        <v>482264</v>
      </c>
      <c r="X214" s="77">
        <v>36</v>
      </c>
      <c r="Y214" s="77">
        <v>0</v>
      </c>
      <c r="Z214" s="78">
        <v>1286031</v>
      </c>
      <c r="AA214" s="77">
        <v>151161</v>
      </c>
      <c r="AB214" s="77">
        <v>-64197</v>
      </c>
      <c r="AC214" s="77">
        <v>86964</v>
      </c>
      <c r="AD214" s="76">
        <v>2107447</v>
      </c>
      <c r="AE214" s="76">
        <v>1478782</v>
      </c>
      <c r="AF214" s="76">
        <v>1434598</v>
      </c>
      <c r="AG214" s="76">
        <v>2184550</v>
      </c>
    </row>
    <row r="215" spans="1:33" x14ac:dyDescent="0.25">
      <c r="A215" s="72">
        <v>1570</v>
      </c>
      <c r="B215" s="73" t="s">
        <v>350</v>
      </c>
      <c r="C215" s="73" t="s">
        <v>27</v>
      </c>
      <c r="D215" s="74" t="s">
        <v>351</v>
      </c>
      <c r="E215" s="75">
        <v>2.81789883E-4</v>
      </c>
      <c r="F215" s="76">
        <v>12711907</v>
      </c>
      <c r="G215" s="76">
        <v>-214180</v>
      </c>
      <c r="H215" s="76">
        <v>0</v>
      </c>
      <c r="I215" s="76"/>
      <c r="J215" s="76">
        <v>-18</v>
      </c>
      <c r="K215" s="76">
        <v>674325</v>
      </c>
      <c r="L215" s="76">
        <v>-3003468</v>
      </c>
      <c r="M215" s="76">
        <v>16293</v>
      </c>
      <c r="N215" s="76">
        <v>2702</v>
      </c>
      <c r="O215" s="76">
        <v>524545</v>
      </c>
      <c r="P215" s="77">
        <v>10712106</v>
      </c>
      <c r="Q215" s="77">
        <v>560882</v>
      </c>
      <c r="R215" s="77">
        <v>660714</v>
      </c>
      <c r="S215" s="77">
        <v>3700</v>
      </c>
      <c r="T215" s="77">
        <v>1184868</v>
      </c>
      <c r="U215" s="78">
        <v>2410164</v>
      </c>
      <c r="V215" s="77">
        <v>4902407</v>
      </c>
      <c r="W215" s="77">
        <v>2941600</v>
      </c>
      <c r="X215" s="77">
        <v>219</v>
      </c>
      <c r="Y215" s="77">
        <v>143895</v>
      </c>
      <c r="Z215" s="78">
        <v>7988121</v>
      </c>
      <c r="AA215" s="77">
        <v>674325</v>
      </c>
      <c r="AB215" s="77">
        <v>-679744</v>
      </c>
      <c r="AC215" s="77">
        <v>-5419</v>
      </c>
      <c r="AD215" s="76">
        <v>12854503</v>
      </c>
      <c r="AE215" s="76">
        <v>9019920</v>
      </c>
      <c r="AF215" s="76">
        <v>8750418</v>
      </c>
      <c r="AG215" s="76">
        <v>13324797</v>
      </c>
    </row>
    <row r="216" spans="1:33" x14ac:dyDescent="0.25">
      <c r="A216" s="72">
        <v>2009</v>
      </c>
      <c r="B216" s="73" t="s">
        <v>352</v>
      </c>
      <c r="C216" s="73" t="s">
        <v>27</v>
      </c>
      <c r="D216" s="74" t="s">
        <v>351</v>
      </c>
      <c r="E216" s="75">
        <v>7.3851104999999995E-5</v>
      </c>
      <c r="F216" s="76">
        <v>3165550</v>
      </c>
      <c r="G216" s="76">
        <v>-56132</v>
      </c>
      <c r="H216" s="76">
        <v>0</v>
      </c>
      <c r="I216" s="76"/>
      <c r="J216" s="76">
        <v>-5</v>
      </c>
      <c r="K216" s="76">
        <v>200927</v>
      </c>
      <c r="L216" s="76">
        <v>-787145</v>
      </c>
      <c r="M216" s="76">
        <v>4270</v>
      </c>
      <c r="N216" s="76">
        <v>708</v>
      </c>
      <c r="O216" s="76">
        <v>279241</v>
      </c>
      <c r="P216" s="77">
        <v>2807414</v>
      </c>
      <c r="Q216" s="77">
        <v>146995</v>
      </c>
      <c r="R216" s="77">
        <v>173159</v>
      </c>
      <c r="S216" s="77">
        <v>970</v>
      </c>
      <c r="T216" s="77">
        <v>386461</v>
      </c>
      <c r="U216" s="78">
        <v>707585</v>
      </c>
      <c r="V216" s="77">
        <v>1284816</v>
      </c>
      <c r="W216" s="77">
        <v>770930</v>
      </c>
      <c r="X216" s="77">
        <v>57</v>
      </c>
      <c r="Y216" s="77">
        <v>324603</v>
      </c>
      <c r="Z216" s="78">
        <v>2380406</v>
      </c>
      <c r="AA216" s="77">
        <v>200927</v>
      </c>
      <c r="AB216" s="77">
        <v>-245554</v>
      </c>
      <c r="AC216" s="77">
        <v>-44627</v>
      </c>
      <c r="AD216" s="76">
        <v>3368890</v>
      </c>
      <c r="AE216" s="76">
        <v>2363928</v>
      </c>
      <c r="AF216" s="76">
        <v>2293298</v>
      </c>
      <c r="AG216" s="76">
        <v>3492144</v>
      </c>
    </row>
    <row r="217" spans="1:33" x14ac:dyDescent="0.25">
      <c r="A217" s="72">
        <v>477</v>
      </c>
      <c r="B217" s="73" t="s">
        <v>353</v>
      </c>
      <c r="C217" s="73" t="s">
        <v>27</v>
      </c>
      <c r="D217" s="74" t="s">
        <v>354</v>
      </c>
      <c r="E217" s="75">
        <v>4.3513105000000002E-5</v>
      </c>
      <c r="F217" s="76">
        <v>2117409</v>
      </c>
      <c r="G217" s="76">
        <v>-33073</v>
      </c>
      <c r="H217" s="76">
        <v>0</v>
      </c>
      <c r="I217" s="76"/>
      <c r="J217" s="76">
        <v>-3</v>
      </c>
      <c r="K217" s="76">
        <v>81602</v>
      </c>
      <c r="L217" s="76">
        <v>-463786</v>
      </c>
      <c r="M217" s="76">
        <v>2516</v>
      </c>
      <c r="N217" s="76">
        <v>417</v>
      </c>
      <c r="O217" s="76">
        <v>-50952</v>
      </c>
      <c r="P217" s="77">
        <v>1654130</v>
      </c>
      <c r="Q217" s="77">
        <v>86610</v>
      </c>
      <c r="R217" s="77">
        <v>102025</v>
      </c>
      <c r="S217" s="77">
        <v>571</v>
      </c>
      <c r="T217" s="77">
        <v>50309</v>
      </c>
      <c r="U217" s="78">
        <v>239515</v>
      </c>
      <c r="V217" s="77">
        <v>757014</v>
      </c>
      <c r="W217" s="77">
        <v>454233</v>
      </c>
      <c r="X217" s="77">
        <v>34</v>
      </c>
      <c r="Y217" s="77">
        <v>86327</v>
      </c>
      <c r="Z217" s="78">
        <v>1297608</v>
      </c>
      <c r="AA217" s="77">
        <v>81602</v>
      </c>
      <c r="AB217" s="77">
        <v>-109008</v>
      </c>
      <c r="AC217" s="77">
        <v>-27406</v>
      </c>
      <c r="AD217" s="76">
        <v>1984952</v>
      </c>
      <c r="AE217" s="76">
        <v>1392828</v>
      </c>
      <c r="AF217" s="76">
        <v>1351212</v>
      </c>
      <c r="AG217" s="76">
        <v>2057573</v>
      </c>
    </row>
    <row r="218" spans="1:33" x14ac:dyDescent="0.25">
      <c r="A218" s="72">
        <v>1937</v>
      </c>
      <c r="B218" s="73" t="s">
        <v>355</v>
      </c>
      <c r="C218" s="73" t="s">
        <v>27</v>
      </c>
      <c r="D218" s="74" t="s">
        <v>356</v>
      </c>
      <c r="E218" s="75">
        <v>1.45434E-5</v>
      </c>
      <c r="F218" s="76">
        <v>707446</v>
      </c>
      <c r="G218" s="76">
        <v>-11054</v>
      </c>
      <c r="H218" s="76">
        <v>0</v>
      </c>
      <c r="I218" s="76"/>
      <c r="J218" s="76">
        <v>-1</v>
      </c>
      <c r="K218" s="76">
        <v>27312</v>
      </c>
      <c r="L218" s="76">
        <v>-155011</v>
      </c>
      <c r="M218" s="76">
        <v>841</v>
      </c>
      <c r="N218" s="76">
        <v>139</v>
      </c>
      <c r="O218" s="76">
        <v>-16812</v>
      </c>
      <c r="P218" s="77">
        <v>552860</v>
      </c>
      <c r="Q218" s="77">
        <v>28948</v>
      </c>
      <c r="R218" s="77">
        <v>34100</v>
      </c>
      <c r="S218" s="77">
        <v>191</v>
      </c>
      <c r="T218" s="77">
        <v>25906</v>
      </c>
      <c r="U218" s="78">
        <v>89145</v>
      </c>
      <c r="V218" s="77">
        <v>253017</v>
      </c>
      <c r="W218" s="77">
        <v>151818</v>
      </c>
      <c r="X218" s="77">
        <v>11</v>
      </c>
      <c r="Y218" s="77">
        <v>49619</v>
      </c>
      <c r="Z218" s="78">
        <v>454465</v>
      </c>
      <c r="AA218" s="77">
        <v>27312</v>
      </c>
      <c r="AB218" s="77">
        <v>-37407</v>
      </c>
      <c r="AC218" s="77">
        <v>-10095</v>
      </c>
      <c r="AD218" s="76">
        <v>663431</v>
      </c>
      <c r="AE218" s="76">
        <v>465525</v>
      </c>
      <c r="AF218" s="76">
        <v>451616</v>
      </c>
      <c r="AG218" s="76">
        <v>687703</v>
      </c>
    </row>
    <row r="219" spans="1:33" x14ac:dyDescent="0.25">
      <c r="A219" s="72">
        <v>1676</v>
      </c>
      <c r="B219" s="73" t="s">
        <v>357</v>
      </c>
      <c r="C219" s="73" t="s">
        <v>27</v>
      </c>
      <c r="D219" s="74" t="s">
        <v>358</v>
      </c>
      <c r="E219" s="75">
        <v>1.6591895999999999E-5</v>
      </c>
      <c r="F219" s="76">
        <v>1046809</v>
      </c>
      <c r="G219" s="76">
        <v>-12611</v>
      </c>
      <c r="H219" s="76">
        <v>0</v>
      </c>
      <c r="I219" s="76"/>
      <c r="J219" s="76">
        <v>-1</v>
      </c>
      <c r="K219" s="76">
        <v>-3796</v>
      </c>
      <c r="L219" s="76">
        <v>-176845</v>
      </c>
      <c r="M219" s="76">
        <v>959</v>
      </c>
      <c r="N219" s="76">
        <v>159</v>
      </c>
      <c r="O219" s="76">
        <v>-223941</v>
      </c>
      <c r="P219" s="77">
        <v>630733</v>
      </c>
      <c r="Q219" s="77">
        <v>33025</v>
      </c>
      <c r="R219" s="77">
        <v>38903</v>
      </c>
      <c r="S219" s="77">
        <v>218</v>
      </c>
      <c r="T219" s="77">
        <v>163517</v>
      </c>
      <c r="U219" s="78">
        <v>235663</v>
      </c>
      <c r="V219" s="77">
        <v>288656</v>
      </c>
      <c r="W219" s="77">
        <v>173203</v>
      </c>
      <c r="X219" s="77">
        <v>13</v>
      </c>
      <c r="Y219" s="77">
        <v>482167</v>
      </c>
      <c r="Z219" s="78">
        <v>944039</v>
      </c>
      <c r="AA219" s="77">
        <v>-3796</v>
      </c>
      <c r="AB219" s="77">
        <v>-48574</v>
      </c>
      <c r="AC219" s="77">
        <v>-52370</v>
      </c>
      <c r="AD219" s="76">
        <v>756878</v>
      </c>
      <c r="AE219" s="76">
        <v>531096</v>
      </c>
      <c r="AF219" s="76">
        <v>515228</v>
      </c>
      <c r="AG219" s="76">
        <v>784569</v>
      </c>
    </row>
    <row r="220" spans="1:33" x14ac:dyDescent="0.25">
      <c r="A220" s="72">
        <v>478</v>
      </c>
      <c r="B220" s="73" t="s">
        <v>359</v>
      </c>
      <c r="C220" s="73" t="s">
        <v>27</v>
      </c>
      <c r="D220" s="74" t="s">
        <v>360</v>
      </c>
      <c r="E220" s="75">
        <v>4.7250918999999997E-5</v>
      </c>
      <c r="F220" s="76">
        <v>2285323</v>
      </c>
      <c r="G220" s="76">
        <v>-35914</v>
      </c>
      <c r="H220" s="76">
        <v>0</v>
      </c>
      <c r="I220" s="76"/>
      <c r="J220" s="76">
        <v>-3</v>
      </c>
      <c r="K220" s="76">
        <v>90650</v>
      </c>
      <c r="L220" s="76">
        <v>-503626</v>
      </c>
      <c r="M220" s="76">
        <v>2732</v>
      </c>
      <c r="N220" s="76">
        <v>453</v>
      </c>
      <c r="O220" s="76">
        <v>-43394</v>
      </c>
      <c r="P220" s="77">
        <v>1796221</v>
      </c>
      <c r="Q220" s="77">
        <v>94049</v>
      </c>
      <c r="R220" s="77">
        <v>110789</v>
      </c>
      <c r="S220" s="77">
        <v>620</v>
      </c>
      <c r="T220" s="77">
        <v>103082</v>
      </c>
      <c r="U220" s="78">
        <v>308540</v>
      </c>
      <c r="V220" s="77">
        <v>822042</v>
      </c>
      <c r="W220" s="77">
        <v>493252</v>
      </c>
      <c r="X220" s="77">
        <v>37</v>
      </c>
      <c r="Y220" s="77">
        <v>60041</v>
      </c>
      <c r="Z220" s="78">
        <v>1375372</v>
      </c>
      <c r="AA220" s="77">
        <v>90650</v>
      </c>
      <c r="AB220" s="77">
        <v>-107918</v>
      </c>
      <c r="AC220" s="77">
        <v>-17268</v>
      </c>
      <c r="AD220" s="76">
        <v>2155461</v>
      </c>
      <c r="AE220" s="76">
        <v>1512473</v>
      </c>
      <c r="AF220" s="76">
        <v>1467282</v>
      </c>
      <c r="AG220" s="76">
        <v>2234320</v>
      </c>
    </row>
    <row r="221" spans="1:33" x14ac:dyDescent="0.25">
      <c r="A221" s="72">
        <v>479</v>
      </c>
      <c r="B221" s="73" t="s">
        <v>361</v>
      </c>
      <c r="C221" s="73" t="s">
        <v>27</v>
      </c>
      <c r="D221" s="74" t="s">
        <v>362</v>
      </c>
      <c r="E221" s="75">
        <v>8.5489509000000007E-5</v>
      </c>
      <c r="F221" s="76">
        <v>3780175</v>
      </c>
      <c r="G221" s="76">
        <v>-64978</v>
      </c>
      <c r="H221" s="76">
        <v>0</v>
      </c>
      <c r="I221" s="76"/>
      <c r="J221" s="76">
        <v>-5</v>
      </c>
      <c r="K221" s="76">
        <v>215712</v>
      </c>
      <c r="L221" s="76">
        <v>-911193</v>
      </c>
      <c r="M221" s="76">
        <v>4943</v>
      </c>
      <c r="N221" s="76">
        <v>820</v>
      </c>
      <c r="O221" s="76">
        <v>224368</v>
      </c>
      <c r="P221" s="77">
        <v>3249842</v>
      </c>
      <c r="Q221" s="77">
        <v>170160</v>
      </c>
      <c r="R221" s="77">
        <v>200448</v>
      </c>
      <c r="S221" s="77">
        <v>1122</v>
      </c>
      <c r="T221" s="77">
        <v>313442</v>
      </c>
      <c r="U221" s="78">
        <v>685172</v>
      </c>
      <c r="V221" s="77">
        <v>1487294</v>
      </c>
      <c r="W221" s="77">
        <v>892423</v>
      </c>
      <c r="X221" s="77">
        <v>66</v>
      </c>
      <c r="Y221" s="77">
        <v>18236</v>
      </c>
      <c r="Z221" s="78">
        <v>2398019</v>
      </c>
      <c r="AA221" s="77">
        <v>215712</v>
      </c>
      <c r="AB221" s="77">
        <v>-225674</v>
      </c>
      <c r="AC221" s="77">
        <v>-9962</v>
      </c>
      <c r="AD221" s="76">
        <v>3899803</v>
      </c>
      <c r="AE221" s="76">
        <v>2736466</v>
      </c>
      <c r="AF221" s="76">
        <v>2654705</v>
      </c>
      <c r="AG221" s="76">
        <v>4042481</v>
      </c>
    </row>
    <row r="222" spans="1:33" x14ac:dyDescent="0.25">
      <c r="A222" s="72">
        <v>480</v>
      </c>
      <c r="B222" s="73" t="s">
        <v>363</v>
      </c>
      <c r="C222" s="73" t="s">
        <v>27</v>
      </c>
      <c r="D222" s="74" t="s">
        <v>364</v>
      </c>
      <c r="E222" s="75">
        <v>2.6593608000000001E-5</v>
      </c>
      <c r="F222" s="76">
        <v>1240112</v>
      </c>
      <c r="G222" s="76">
        <v>-20213</v>
      </c>
      <c r="H222" s="76">
        <v>0</v>
      </c>
      <c r="I222" s="76"/>
      <c r="J222" s="76">
        <v>-2</v>
      </c>
      <c r="K222" s="76">
        <v>57743</v>
      </c>
      <c r="L222" s="76">
        <v>-283449</v>
      </c>
      <c r="M222" s="76">
        <v>1538</v>
      </c>
      <c r="N222" s="76">
        <v>255</v>
      </c>
      <c r="O222" s="76">
        <v>14959</v>
      </c>
      <c r="P222" s="77">
        <v>1010943</v>
      </c>
      <c r="Q222" s="77">
        <v>52933</v>
      </c>
      <c r="R222" s="77">
        <v>62354</v>
      </c>
      <c r="S222" s="77">
        <v>349</v>
      </c>
      <c r="T222" s="77">
        <v>22804</v>
      </c>
      <c r="U222" s="78">
        <v>138440</v>
      </c>
      <c r="V222" s="77">
        <v>462659</v>
      </c>
      <c r="W222" s="77">
        <v>277610</v>
      </c>
      <c r="X222" s="77">
        <v>21</v>
      </c>
      <c r="Y222" s="77">
        <v>85010</v>
      </c>
      <c r="Z222" s="78">
        <v>825300</v>
      </c>
      <c r="AA222" s="77">
        <v>57743</v>
      </c>
      <c r="AB222" s="77">
        <v>-83171</v>
      </c>
      <c r="AC222" s="77">
        <v>-25428</v>
      </c>
      <c r="AD222" s="76">
        <v>1213129</v>
      </c>
      <c r="AE222" s="76">
        <v>851245</v>
      </c>
      <c r="AF222" s="76">
        <v>825811</v>
      </c>
      <c r="AG222" s="76">
        <v>1257513</v>
      </c>
    </row>
    <row r="223" spans="1:33" x14ac:dyDescent="0.25">
      <c r="A223" s="72">
        <v>481</v>
      </c>
      <c r="B223" s="73" t="s">
        <v>365</v>
      </c>
      <c r="C223" s="73" t="s">
        <v>27</v>
      </c>
      <c r="D223" s="74" t="s">
        <v>366</v>
      </c>
      <c r="E223" s="75">
        <v>4.8145573999999997E-5</v>
      </c>
      <c r="F223" s="76">
        <v>2259603</v>
      </c>
      <c r="G223" s="76">
        <v>-36594</v>
      </c>
      <c r="H223" s="76">
        <v>0</v>
      </c>
      <c r="I223" s="76"/>
      <c r="J223" s="76">
        <v>-3</v>
      </c>
      <c r="K223" s="76">
        <v>102426</v>
      </c>
      <c r="L223" s="76">
        <v>-513161</v>
      </c>
      <c r="M223" s="76">
        <v>2784</v>
      </c>
      <c r="N223" s="76">
        <v>462</v>
      </c>
      <c r="O223" s="76">
        <v>14714</v>
      </c>
      <c r="P223" s="77">
        <v>1830231</v>
      </c>
      <c r="Q223" s="77">
        <v>95830</v>
      </c>
      <c r="R223" s="77">
        <v>112887</v>
      </c>
      <c r="S223" s="77">
        <v>632</v>
      </c>
      <c r="T223" s="77">
        <v>251453</v>
      </c>
      <c r="U223" s="78">
        <v>460802</v>
      </c>
      <c r="V223" s="77">
        <v>837607</v>
      </c>
      <c r="W223" s="77">
        <v>502591</v>
      </c>
      <c r="X223" s="77">
        <v>37</v>
      </c>
      <c r="Y223" s="77">
        <v>243404</v>
      </c>
      <c r="Z223" s="78">
        <v>1583639</v>
      </c>
      <c r="AA223" s="77">
        <v>102426</v>
      </c>
      <c r="AB223" s="77">
        <v>-121960</v>
      </c>
      <c r="AC223" s="77">
        <v>-19534</v>
      </c>
      <c r="AD223" s="76">
        <v>2196273</v>
      </c>
      <c r="AE223" s="76">
        <v>1541110</v>
      </c>
      <c r="AF223" s="76">
        <v>1495064</v>
      </c>
      <c r="AG223" s="76">
        <v>2276625</v>
      </c>
    </row>
    <row r="224" spans="1:33" x14ac:dyDescent="0.25">
      <c r="A224" s="72">
        <v>1730</v>
      </c>
      <c r="B224" s="73" t="s">
        <v>367</v>
      </c>
      <c r="C224" s="73" t="s">
        <v>27</v>
      </c>
      <c r="D224" s="74" t="s">
        <v>368</v>
      </c>
      <c r="E224" s="75">
        <v>1.8804718600000001E-4</v>
      </c>
      <c r="F224" s="76">
        <v>8242478</v>
      </c>
      <c r="G224" s="76">
        <v>-142929</v>
      </c>
      <c r="H224" s="76">
        <v>0</v>
      </c>
      <c r="I224" s="76"/>
      <c r="J224" s="76">
        <v>-12</v>
      </c>
      <c r="K224" s="76">
        <v>485074</v>
      </c>
      <c r="L224" s="76">
        <v>-2004308</v>
      </c>
      <c r="M224" s="76">
        <v>10873</v>
      </c>
      <c r="N224" s="76">
        <v>1803</v>
      </c>
      <c r="O224" s="76">
        <v>555544</v>
      </c>
      <c r="P224" s="77">
        <v>7148523</v>
      </c>
      <c r="Q224" s="77">
        <v>374294</v>
      </c>
      <c r="R224" s="77">
        <v>440915</v>
      </c>
      <c r="S224" s="77">
        <v>2469</v>
      </c>
      <c r="T224" s="77">
        <v>1434929</v>
      </c>
      <c r="U224" s="78">
        <v>2252607</v>
      </c>
      <c r="V224" s="77">
        <v>3271530</v>
      </c>
      <c r="W224" s="77">
        <v>1963021</v>
      </c>
      <c r="X224" s="77">
        <v>146</v>
      </c>
      <c r="Y224" s="77">
        <v>0</v>
      </c>
      <c r="Z224" s="78">
        <v>5234697</v>
      </c>
      <c r="AA224" s="77">
        <v>485074</v>
      </c>
      <c r="AB224" s="77">
        <v>-383385</v>
      </c>
      <c r="AC224" s="77">
        <v>101689</v>
      </c>
      <c r="AD224" s="76">
        <v>8578211</v>
      </c>
      <c r="AE224" s="76">
        <v>6019274</v>
      </c>
      <c r="AF224" s="76">
        <v>5839427</v>
      </c>
      <c r="AG224" s="76">
        <v>8892053</v>
      </c>
    </row>
    <row r="225" spans="1:33" x14ac:dyDescent="0.25">
      <c r="A225" s="72">
        <v>483</v>
      </c>
      <c r="B225" s="73" t="s">
        <v>369</v>
      </c>
      <c r="C225" s="73" t="s">
        <v>27</v>
      </c>
      <c r="D225" s="74" t="s">
        <v>370</v>
      </c>
      <c r="E225" s="75">
        <v>3.6990019999999998E-5</v>
      </c>
      <c r="F225" s="76">
        <v>1788904</v>
      </c>
      <c r="G225" s="76">
        <v>-28115</v>
      </c>
      <c r="H225" s="76">
        <v>0</v>
      </c>
      <c r="I225" s="76"/>
      <c r="J225" s="76">
        <v>-2</v>
      </c>
      <c r="K225" s="76">
        <v>70985</v>
      </c>
      <c r="L225" s="76">
        <v>-394260</v>
      </c>
      <c r="M225" s="76">
        <v>2139</v>
      </c>
      <c r="N225" s="76">
        <v>355</v>
      </c>
      <c r="O225" s="76">
        <v>-33848</v>
      </c>
      <c r="P225" s="77">
        <v>1406158</v>
      </c>
      <c r="Q225" s="77">
        <v>73626</v>
      </c>
      <c r="R225" s="77">
        <v>86731</v>
      </c>
      <c r="S225" s="77">
        <v>486</v>
      </c>
      <c r="T225" s="77">
        <v>2</v>
      </c>
      <c r="U225" s="78">
        <v>160845</v>
      </c>
      <c r="V225" s="77">
        <v>643530</v>
      </c>
      <c r="W225" s="77">
        <v>386138</v>
      </c>
      <c r="X225" s="77">
        <v>29</v>
      </c>
      <c r="Y225" s="77">
        <v>165014</v>
      </c>
      <c r="Z225" s="78">
        <v>1194711</v>
      </c>
      <c r="AA225" s="77">
        <v>70985</v>
      </c>
      <c r="AB225" s="77">
        <v>-115481</v>
      </c>
      <c r="AC225" s="77">
        <v>-44496</v>
      </c>
      <c r="AD225" s="76">
        <v>1687386</v>
      </c>
      <c r="AE225" s="76">
        <v>1184028</v>
      </c>
      <c r="AF225" s="76">
        <v>1148651</v>
      </c>
      <c r="AG225" s="76">
        <v>1749121</v>
      </c>
    </row>
    <row r="226" spans="1:33" x14ac:dyDescent="0.25">
      <c r="A226" s="72">
        <v>730</v>
      </c>
      <c r="B226" s="73" t="s">
        <v>371</v>
      </c>
      <c r="C226" s="73" t="s">
        <v>27</v>
      </c>
      <c r="D226" s="74" t="s">
        <v>372</v>
      </c>
      <c r="E226" s="75">
        <v>7.2773573000000004E-5</v>
      </c>
      <c r="F226" s="76">
        <v>3020222</v>
      </c>
      <c r="G226" s="76">
        <v>-55313</v>
      </c>
      <c r="H226" s="76">
        <v>0</v>
      </c>
      <c r="I226" s="76"/>
      <c r="J226" s="76">
        <v>-5</v>
      </c>
      <c r="K226" s="76">
        <v>212448</v>
      </c>
      <c r="L226" s="76">
        <v>-775660</v>
      </c>
      <c r="M226" s="76">
        <v>4208</v>
      </c>
      <c r="N226" s="76">
        <v>698</v>
      </c>
      <c r="O226" s="76">
        <v>359854</v>
      </c>
      <c r="P226" s="77">
        <v>2766452</v>
      </c>
      <c r="Q226" s="77">
        <v>144850</v>
      </c>
      <c r="R226" s="77">
        <v>170633</v>
      </c>
      <c r="S226" s="77">
        <v>955</v>
      </c>
      <c r="T226" s="77">
        <v>757106</v>
      </c>
      <c r="U226" s="78">
        <v>1073544</v>
      </c>
      <c r="V226" s="77">
        <v>1266070</v>
      </c>
      <c r="W226" s="77">
        <v>759682</v>
      </c>
      <c r="X226" s="77">
        <v>56</v>
      </c>
      <c r="Y226" s="77">
        <v>0</v>
      </c>
      <c r="Z226" s="78">
        <v>2025808</v>
      </c>
      <c r="AA226" s="77">
        <v>212448</v>
      </c>
      <c r="AB226" s="77">
        <v>-149707</v>
      </c>
      <c r="AC226" s="77">
        <v>62741</v>
      </c>
      <c r="AD226" s="76">
        <v>3319736</v>
      </c>
      <c r="AE226" s="76">
        <v>2329437</v>
      </c>
      <c r="AF226" s="76">
        <v>2259837</v>
      </c>
      <c r="AG226" s="76">
        <v>3441192</v>
      </c>
    </row>
    <row r="227" spans="1:33" x14ac:dyDescent="0.25">
      <c r="A227" s="72">
        <v>484</v>
      </c>
      <c r="B227" s="73" t="s">
        <v>373</v>
      </c>
      <c r="C227" s="73" t="s">
        <v>27</v>
      </c>
      <c r="D227" s="74" t="s">
        <v>374</v>
      </c>
      <c r="E227" s="75">
        <v>3.5576992E-5</v>
      </c>
      <c r="F227" s="76">
        <v>1648908</v>
      </c>
      <c r="G227" s="76">
        <v>-27041</v>
      </c>
      <c r="H227" s="76">
        <v>0</v>
      </c>
      <c r="I227" s="76"/>
      <c r="J227" s="76">
        <v>-2</v>
      </c>
      <c r="K227" s="76">
        <v>78720</v>
      </c>
      <c r="L227" s="76">
        <v>-379199</v>
      </c>
      <c r="M227" s="76">
        <v>2057</v>
      </c>
      <c r="N227" s="76">
        <v>341</v>
      </c>
      <c r="O227" s="76">
        <v>28658</v>
      </c>
      <c r="P227" s="77">
        <v>1352442</v>
      </c>
      <c r="Q227" s="77">
        <v>70813</v>
      </c>
      <c r="R227" s="77">
        <v>83418</v>
      </c>
      <c r="S227" s="77">
        <v>467</v>
      </c>
      <c r="T227" s="77">
        <v>178954</v>
      </c>
      <c r="U227" s="78">
        <v>333652</v>
      </c>
      <c r="V227" s="77">
        <v>618947</v>
      </c>
      <c r="W227" s="77">
        <v>371388</v>
      </c>
      <c r="X227" s="77">
        <v>28</v>
      </c>
      <c r="Y227" s="77">
        <v>52739</v>
      </c>
      <c r="Z227" s="78">
        <v>1043102</v>
      </c>
      <c r="AA227" s="77">
        <v>78720</v>
      </c>
      <c r="AB227" s="77">
        <v>-77261</v>
      </c>
      <c r="AC227" s="77">
        <v>1459</v>
      </c>
      <c r="AD227" s="76">
        <v>1622927</v>
      </c>
      <c r="AE227" s="76">
        <v>1138798</v>
      </c>
      <c r="AF227" s="76">
        <v>1104772</v>
      </c>
      <c r="AG227" s="76">
        <v>1682304</v>
      </c>
    </row>
    <row r="228" spans="1:33" x14ac:dyDescent="0.25">
      <c r="A228" s="72">
        <v>486</v>
      </c>
      <c r="B228" s="73" t="s">
        <v>375</v>
      </c>
      <c r="C228" s="73" t="s">
        <v>27</v>
      </c>
      <c r="D228" s="74" t="s">
        <v>376</v>
      </c>
      <c r="E228" s="75">
        <v>8.0688634999999994E-5</v>
      </c>
      <c r="F228" s="76">
        <v>3530102</v>
      </c>
      <c r="G228" s="76">
        <v>-61329</v>
      </c>
      <c r="H228" s="76">
        <v>0</v>
      </c>
      <c r="I228" s="76"/>
      <c r="J228" s="76">
        <v>-5</v>
      </c>
      <c r="K228" s="76">
        <v>209109</v>
      </c>
      <c r="L228" s="76">
        <v>-860023</v>
      </c>
      <c r="M228" s="76">
        <v>4665</v>
      </c>
      <c r="N228" s="76">
        <v>774</v>
      </c>
      <c r="O228" s="76">
        <v>244046</v>
      </c>
      <c r="P228" s="77">
        <v>3067339</v>
      </c>
      <c r="Q228" s="77">
        <v>160605</v>
      </c>
      <c r="R228" s="77">
        <v>189191</v>
      </c>
      <c r="S228" s="77">
        <v>1059</v>
      </c>
      <c r="T228" s="77">
        <v>576016</v>
      </c>
      <c r="U228" s="78">
        <v>926871</v>
      </c>
      <c r="V228" s="77">
        <v>1403771</v>
      </c>
      <c r="W228" s="77">
        <v>842307</v>
      </c>
      <c r="X228" s="77">
        <v>63</v>
      </c>
      <c r="Y228" s="77">
        <v>0</v>
      </c>
      <c r="Z228" s="78">
        <v>2246141</v>
      </c>
      <c r="AA228" s="77">
        <v>209109</v>
      </c>
      <c r="AB228" s="77">
        <v>-175223</v>
      </c>
      <c r="AC228" s="77">
        <v>33886</v>
      </c>
      <c r="AD228" s="76">
        <v>3680800</v>
      </c>
      <c r="AE228" s="76">
        <v>2582793</v>
      </c>
      <c r="AF228" s="76">
        <v>2505623</v>
      </c>
      <c r="AG228" s="76">
        <v>3815466</v>
      </c>
    </row>
    <row r="229" spans="1:33" x14ac:dyDescent="0.25">
      <c r="A229" s="72">
        <v>1716</v>
      </c>
      <c r="B229" s="73" t="s">
        <v>377</v>
      </c>
      <c r="C229" s="73" t="s">
        <v>27</v>
      </c>
      <c r="D229" s="74" t="s">
        <v>378</v>
      </c>
      <c r="E229" s="75">
        <v>1.00072379E-4</v>
      </c>
      <c r="F229" s="76">
        <v>4219889</v>
      </c>
      <c r="G229" s="76">
        <v>-76062</v>
      </c>
      <c r="H229" s="76">
        <v>0</v>
      </c>
      <c r="I229" s="76"/>
      <c r="J229" s="76">
        <v>-6</v>
      </c>
      <c r="K229" s="76">
        <v>282414</v>
      </c>
      <c r="L229" s="76">
        <v>-1066625</v>
      </c>
      <c r="M229" s="76">
        <v>5786</v>
      </c>
      <c r="N229" s="76">
        <v>960</v>
      </c>
      <c r="O229" s="76">
        <v>437847</v>
      </c>
      <c r="P229" s="77">
        <v>3804203</v>
      </c>
      <c r="Q229" s="77">
        <v>199187</v>
      </c>
      <c r="R229" s="77">
        <v>234640</v>
      </c>
      <c r="S229" s="77">
        <v>1314</v>
      </c>
      <c r="T229" s="77">
        <v>955570</v>
      </c>
      <c r="U229" s="78">
        <v>1390711</v>
      </c>
      <c r="V229" s="77">
        <v>1740998</v>
      </c>
      <c r="W229" s="77">
        <v>1044654</v>
      </c>
      <c r="X229" s="77">
        <v>78</v>
      </c>
      <c r="Y229" s="77">
        <v>64371</v>
      </c>
      <c r="Z229" s="78">
        <v>2850101</v>
      </c>
      <c r="AA229" s="77">
        <v>282414</v>
      </c>
      <c r="AB229" s="77">
        <v>-222079</v>
      </c>
      <c r="AC229" s="77">
        <v>60335</v>
      </c>
      <c r="AD229" s="76">
        <v>4565035</v>
      </c>
      <c r="AE229" s="76">
        <v>3203255</v>
      </c>
      <c r="AF229" s="76">
        <v>3107546</v>
      </c>
      <c r="AG229" s="76">
        <v>4732051</v>
      </c>
    </row>
    <row r="230" spans="1:33" x14ac:dyDescent="0.25">
      <c r="A230" s="72">
        <v>2276</v>
      </c>
      <c r="B230" s="73" t="s">
        <v>2174</v>
      </c>
      <c r="C230" s="73" t="s">
        <v>27</v>
      </c>
      <c r="D230" s="74" t="s">
        <v>2175</v>
      </c>
      <c r="E230" s="75">
        <v>7.2290722000000002E-5</v>
      </c>
      <c r="F230" s="76">
        <v>2262003</v>
      </c>
      <c r="G230" s="76">
        <v>-54946</v>
      </c>
      <c r="H230" s="76">
        <v>0</v>
      </c>
      <c r="I230" s="76"/>
      <c r="J230" s="76">
        <v>-5</v>
      </c>
      <c r="K230" s="76">
        <v>318669</v>
      </c>
      <c r="L230" s="76">
        <v>-770513</v>
      </c>
      <c r="M230" s="76">
        <v>4180</v>
      </c>
      <c r="N230" s="76">
        <v>693</v>
      </c>
      <c r="O230" s="76">
        <v>988016</v>
      </c>
      <c r="P230" s="77">
        <v>2748097</v>
      </c>
      <c r="Q230" s="77">
        <v>143889</v>
      </c>
      <c r="R230" s="77">
        <v>169500</v>
      </c>
      <c r="S230" s="77">
        <v>949</v>
      </c>
      <c r="T230" s="77">
        <v>2037035</v>
      </c>
      <c r="U230" s="78">
        <v>2351373</v>
      </c>
      <c r="V230" s="77">
        <v>1257670</v>
      </c>
      <c r="W230" s="77">
        <v>754642</v>
      </c>
      <c r="X230" s="77">
        <v>56</v>
      </c>
      <c r="Y230" s="77">
        <v>0</v>
      </c>
      <c r="Z230" s="78">
        <v>2012368</v>
      </c>
      <c r="AA230" s="77">
        <v>318669</v>
      </c>
      <c r="AB230" s="77">
        <v>-82890</v>
      </c>
      <c r="AC230" s="77">
        <v>235779</v>
      </c>
      <c r="AD230" s="76">
        <v>3297710</v>
      </c>
      <c r="AE230" s="76">
        <v>2313981</v>
      </c>
      <c r="AF230" s="76">
        <v>2244843</v>
      </c>
      <c r="AG230" s="76">
        <v>3418360</v>
      </c>
    </row>
    <row r="231" spans="1:33" x14ac:dyDescent="0.25">
      <c r="A231" s="72">
        <v>488</v>
      </c>
      <c r="B231" s="73" t="s">
        <v>379</v>
      </c>
      <c r="C231" s="73" t="s">
        <v>27</v>
      </c>
      <c r="D231" s="74" t="s">
        <v>380</v>
      </c>
      <c r="E231" s="75">
        <v>4.9586231000000001E-5</v>
      </c>
      <c r="F231" s="76">
        <v>2144061</v>
      </c>
      <c r="G231" s="76">
        <v>-37689</v>
      </c>
      <c r="H231" s="76">
        <v>0</v>
      </c>
      <c r="I231" s="76"/>
      <c r="J231" s="76">
        <v>-3</v>
      </c>
      <c r="K231" s="76">
        <v>132199</v>
      </c>
      <c r="L231" s="76">
        <v>-528517</v>
      </c>
      <c r="M231" s="76">
        <v>2867</v>
      </c>
      <c r="N231" s="76">
        <v>475</v>
      </c>
      <c r="O231" s="76">
        <v>171604</v>
      </c>
      <c r="P231" s="77">
        <v>1884997</v>
      </c>
      <c r="Q231" s="77">
        <v>98698</v>
      </c>
      <c r="R231" s="77">
        <v>116265</v>
      </c>
      <c r="S231" s="77">
        <v>651</v>
      </c>
      <c r="T231" s="77">
        <v>506287</v>
      </c>
      <c r="U231" s="78">
        <v>721901</v>
      </c>
      <c r="V231" s="77">
        <v>862671</v>
      </c>
      <c r="W231" s="77">
        <v>517630</v>
      </c>
      <c r="X231" s="77">
        <v>38</v>
      </c>
      <c r="Y231" s="77">
        <v>253679</v>
      </c>
      <c r="Z231" s="78">
        <v>1634018</v>
      </c>
      <c r="AA231" s="77">
        <v>132199</v>
      </c>
      <c r="AB231" s="77">
        <v>-133183</v>
      </c>
      <c r="AC231" s="77">
        <v>-984</v>
      </c>
      <c r="AD231" s="76">
        <v>2261992</v>
      </c>
      <c r="AE231" s="76">
        <v>1587225</v>
      </c>
      <c r="AF231" s="76">
        <v>1539801</v>
      </c>
      <c r="AG231" s="76">
        <v>2344749</v>
      </c>
    </row>
    <row r="232" spans="1:33" x14ac:dyDescent="0.25">
      <c r="A232" s="72">
        <v>489</v>
      </c>
      <c r="B232" s="73" t="s">
        <v>381</v>
      </c>
      <c r="C232" s="73" t="s">
        <v>27</v>
      </c>
      <c r="D232" s="74" t="s">
        <v>382</v>
      </c>
      <c r="E232" s="75">
        <v>5.5746191E-5</v>
      </c>
      <c r="F232" s="76">
        <v>2637813</v>
      </c>
      <c r="G232" s="76">
        <v>-42371</v>
      </c>
      <c r="H232" s="76">
        <v>0</v>
      </c>
      <c r="I232" s="76"/>
      <c r="J232" s="76">
        <v>-3</v>
      </c>
      <c r="K232" s="76">
        <v>115461</v>
      </c>
      <c r="L232" s="76">
        <v>-594173</v>
      </c>
      <c r="M232" s="76">
        <v>3223</v>
      </c>
      <c r="N232" s="76">
        <v>535</v>
      </c>
      <c r="O232" s="76">
        <v>-1321</v>
      </c>
      <c r="P232" s="77">
        <v>2119164</v>
      </c>
      <c r="Q232" s="77">
        <v>110959</v>
      </c>
      <c r="R232" s="77">
        <v>130708</v>
      </c>
      <c r="S232" s="77">
        <v>732</v>
      </c>
      <c r="T232" s="77">
        <v>238843</v>
      </c>
      <c r="U232" s="78">
        <v>481242</v>
      </c>
      <c r="V232" s="77">
        <v>969838</v>
      </c>
      <c r="W232" s="77">
        <v>581934</v>
      </c>
      <c r="X232" s="77">
        <v>43</v>
      </c>
      <c r="Y232" s="77">
        <v>62101</v>
      </c>
      <c r="Z232" s="78">
        <v>1613916</v>
      </c>
      <c r="AA232" s="77">
        <v>115461</v>
      </c>
      <c r="AB232" s="77">
        <v>-121489</v>
      </c>
      <c r="AC232" s="77">
        <v>-6028</v>
      </c>
      <c r="AD232" s="76">
        <v>2542993</v>
      </c>
      <c r="AE232" s="76">
        <v>1784401</v>
      </c>
      <c r="AF232" s="76">
        <v>1731086</v>
      </c>
      <c r="AG232" s="76">
        <v>2636030</v>
      </c>
    </row>
    <row r="233" spans="1:33" x14ac:dyDescent="0.25">
      <c r="A233" s="72">
        <v>490</v>
      </c>
      <c r="B233" s="73" t="s">
        <v>383</v>
      </c>
      <c r="C233" s="73" t="s">
        <v>27</v>
      </c>
      <c r="D233" s="74" t="s">
        <v>384</v>
      </c>
      <c r="E233" s="75">
        <v>3.1373430999999998E-5</v>
      </c>
      <c r="F233" s="76">
        <v>1301883</v>
      </c>
      <c r="G233" s="76">
        <v>-23846</v>
      </c>
      <c r="H233" s="76">
        <v>0</v>
      </c>
      <c r="I233" s="76"/>
      <c r="J233" s="76">
        <v>-2</v>
      </c>
      <c r="K233" s="76">
        <v>91612</v>
      </c>
      <c r="L233" s="76">
        <v>-334395</v>
      </c>
      <c r="M233" s="76">
        <v>1814</v>
      </c>
      <c r="N233" s="76">
        <v>301</v>
      </c>
      <c r="O233" s="76">
        <v>155279</v>
      </c>
      <c r="P233" s="77">
        <v>1192646</v>
      </c>
      <c r="Q233" s="77">
        <v>62446</v>
      </c>
      <c r="R233" s="77">
        <v>73561</v>
      </c>
      <c r="S233" s="77">
        <v>412</v>
      </c>
      <c r="T233" s="77">
        <v>214898</v>
      </c>
      <c r="U233" s="78">
        <v>351317</v>
      </c>
      <c r="V233" s="77">
        <v>545816</v>
      </c>
      <c r="W233" s="77">
        <v>327507</v>
      </c>
      <c r="X233" s="77">
        <v>24</v>
      </c>
      <c r="Y233" s="77">
        <v>275493</v>
      </c>
      <c r="Z233" s="78">
        <v>1148840</v>
      </c>
      <c r="AA233" s="77">
        <v>91612</v>
      </c>
      <c r="AB233" s="77">
        <v>-126367</v>
      </c>
      <c r="AC233" s="77">
        <v>-34755</v>
      </c>
      <c r="AD233" s="76">
        <v>1431172</v>
      </c>
      <c r="AE233" s="76">
        <v>1004244</v>
      </c>
      <c r="AF233" s="76">
        <v>974239</v>
      </c>
      <c r="AG233" s="76">
        <v>1483533</v>
      </c>
    </row>
    <row r="234" spans="1:33" x14ac:dyDescent="0.25">
      <c r="A234" s="72">
        <v>810</v>
      </c>
      <c r="B234" s="73" t="s">
        <v>385</v>
      </c>
      <c r="C234" s="73" t="s">
        <v>27</v>
      </c>
      <c r="D234" s="74" t="s">
        <v>386</v>
      </c>
      <c r="E234" s="75">
        <v>2.9039382920000001E-3</v>
      </c>
      <c r="F234" s="76">
        <v>139419865</v>
      </c>
      <c r="G234" s="76">
        <v>-2207196</v>
      </c>
      <c r="H234" s="76">
        <v>0</v>
      </c>
      <c r="I234" s="76"/>
      <c r="J234" s="76">
        <v>-181</v>
      </c>
      <c r="K234" s="76">
        <v>5721517</v>
      </c>
      <c r="L234" s="76">
        <v>-30951739</v>
      </c>
      <c r="M234" s="76">
        <v>167901</v>
      </c>
      <c r="N234" s="76">
        <v>27845</v>
      </c>
      <c r="O234" s="76">
        <v>-1786204</v>
      </c>
      <c r="P234" s="77">
        <v>110391808</v>
      </c>
      <c r="Q234" s="77">
        <v>5780071</v>
      </c>
      <c r="R234" s="77">
        <v>6808879</v>
      </c>
      <c r="S234" s="77">
        <v>38126</v>
      </c>
      <c r="T234" s="77">
        <v>6910888</v>
      </c>
      <c r="U234" s="78">
        <v>19537964</v>
      </c>
      <c r="V234" s="77">
        <v>50520936</v>
      </c>
      <c r="W234" s="77">
        <v>30314161</v>
      </c>
      <c r="X234" s="77">
        <v>2253</v>
      </c>
      <c r="Y234" s="77">
        <v>2471222</v>
      </c>
      <c r="Z234" s="78">
        <v>83308572</v>
      </c>
      <c r="AA234" s="77">
        <v>5721517</v>
      </c>
      <c r="AB234" s="77">
        <v>-6436218</v>
      </c>
      <c r="AC234" s="77">
        <v>-714701</v>
      </c>
      <c r="AD234" s="76">
        <v>132469917</v>
      </c>
      <c r="AE234" s="76">
        <v>92953271</v>
      </c>
      <c r="AF234" s="76">
        <v>90175964</v>
      </c>
      <c r="AG234" s="76">
        <v>137316456</v>
      </c>
    </row>
    <row r="235" spans="1:33" x14ac:dyDescent="0.25">
      <c r="A235" s="72">
        <v>491</v>
      </c>
      <c r="B235" s="73" t="s">
        <v>387</v>
      </c>
      <c r="C235" s="73" t="s">
        <v>27</v>
      </c>
      <c r="D235" s="74" t="s">
        <v>388</v>
      </c>
      <c r="E235" s="75">
        <v>5.4398156800000003E-4</v>
      </c>
      <c r="F235" s="76">
        <v>25827148</v>
      </c>
      <c r="G235" s="76">
        <v>-413464</v>
      </c>
      <c r="H235" s="76">
        <v>0</v>
      </c>
      <c r="I235" s="76"/>
      <c r="J235" s="76">
        <v>-34</v>
      </c>
      <c r="K235" s="76">
        <v>1114032</v>
      </c>
      <c r="L235" s="76">
        <v>-5798049</v>
      </c>
      <c r="M235" s="76">
        <v>31452</v>
      </c>
      <c r="N235" s="76">
        <v>5216</v>
      </c>
      <c r="O235" s="76">
        <v>-87105</v>
      </c>
      <c r="P235" s="77">
        <v>20679196</v>
      </c>
      <c r="Q235" s="77">
        <v>1082755</v>
      </c>
      <c r="R235" s="77">
        <v>1275476</v>
      </c>
      <c r="S235" s="77">
        <v>7142</v>
      </c>
      <c r="T235" s="77">
        <v>888097</v>
      </c>
      <c r="U235" s="78">
        <v>3253470</v>
      </c>
      <c r="V235" s="77">
        <v>9463857</v>
      </c>
      <c r="W235" s="77">
        <v>5678614</v>
      </c>
      <c r="X235" s="77">
        <v>422</v>
      </c>
      <c r="Y235" s="77">
        <v>120418</v>
      </c>
      <c r="Z235" s="78">
        <v>15263311</v>
      </c>
      <c r="AA235" s="77">
        <v>1114032</v>
      </c>
      <c r="AB235" s="77">
        <v>-1276494</v>
      </c>
      <c r="AC235" s="77">
        <v>-162462</v>
      </c>
      <c r="AD235" s="76">
        <v>24814988</v>
      </c>
      <c r="AE235" s="76">
        <v>17412514</v>
      </c>
      <c r="AF235" s="76">
        <v>16892254</v>
      </c>
      <c r="AG235" s="76">
        <v>25722868</v>
      </c>
    </row>
    <row r="236" spans="1:33" x14ac:dyDescent="0.25">
      <c r="A236" s="72">
        <v>492</v>
      </c>
      <c r="B236" s="73" t="s">
        <v>389</v>
      </c>
      <c r="C236" s="73" t="s">
        <v>27</v>
      </c>
      <c r="D236" s="74" t="s">
        <v>390</v>
      </c>
      <c r="E236" s="75">
        <v>5.6476255299999997E-4</v>
      </c>
      <c r="F236" s="76">
        <v>23035744</v>
      </c>
      <c r="G236" s="76">
        <v>-429259</v>
      </c>
      <c r="H236" s="76">
        <v>0</v>
      </c>
      <c r="I236" s="76"/>
      <c r="J236" s="76">
        <v>-35</v>
      </c>
      <c r="K236" s="76">
        <v>1707458</v>
      </c>
      <c r="L236" s="76">
        <v>-6019544</v>
      </c>
      <c r="M236" s="76">
        <v>32654</v>
      </c>
      <c r="N236" s="76">
        <v>5415</v>
      </c>
      <c r="O236" s="76">
        <v>3136742</v>
      </c>
      <c r="P236" s="77">
        <v>21469175</v>
      </c>
      <c r="Q236" s="77">
        <v>1124118</v>
      </c>
      <c r="R236" s="77">
        <v>1324202</v>
      </c>
      <c r="S236" s="77">
        <v>7415</v>
      </c>
      <c r="T236" s="77">
        <v>12115534</v>
      </c>
      <c r="U236" s="78">
        <v>14571269</v>
      </c>
      <c r="V236" s="77">
        <v>9825392</v>
      </c>
      <c r="W236" s="77">
        <v>5895546</v>
      </c>
      <c r="X236" s="77">
        <v>438</v>
      </c>
      <c r="Y236" s="77">
        <v>0</v>
      </c>
      <c r="Z236" s="78">
        <v>15721376</v>
      </c>
      <c r="AA236" s="77">
        <v>1707458</v>
      </c>
      <c r="AB236" s="77">
        <v>-316143</v>
      </c>
      <c r="AC236" s="77">
        <v>1391315</v>
      </c>
      <c r="AD236" s="76">
        <v>25762961</v>
      </c>
      <c r="AE236" s="76">
        <v>18077700</v>
      </c>
      <c r="AF236" s="76">
        <v>17537565</v>
      </c>
      <c r="AG236" s="76">
        <v>26705523</v>
      </c>
    </row>
    <row r="237" spans="1:33" x14ac:dyDescent="0.25">
      <c r="A237" s="72">
        <v>493</v>
      </c>
      <c r="B237" s="73" t="s">
        <v>391</v>
      </c>
      <c r="C237" s="73" t="s">
        <v>27</v>
      </c>
      <c r="D237" s="74" t="s">
        <v>392</v>
      </c>
      <c r="E237" s="75">
        <v>8.0766259000000001E-5</v>
      </c>
      <c r="F237" s="76">
        <v>3898450</v>
      </c>
      <c r="G237" s="76">
        <v>-61388</v>
      </c>
      <c r="H237" s="76">
        <v>0</v>
      </c>
      <c r="I237" s="76"/>
      <c r="J237" s="76">
        <v>-5</v>
      </c>
      <c r="K237" s="76">
        <v>156094</v>
      </c>
      <c r="L237" s="76">
        <v>-860850</v>
      </c>
      <c r="M237" s="76">
        <v>4670</v>
      </c>
      <c r="N237" s="76">
        <v>774</v>
      </c>
      <c r="O237" s="76">
        <v>-67455</v>
      </c>
      <c r="P237" s="77">
        <v>3070290</v>
      </c>
      <c r="Q237" s="77">
        <v>160759</v>
      </c>
      <c r="R237" s="77">
        <v>189373</v>
      </c>
      <c r="S237" s="77">
        <v>1060</v>
      </c>
      <c r="T237" s="77">
        <v>477197</v>
      </c>
      <c r="U237" s="78">
        <v>828389</v>
      </c>
      <c r="V237" s="77">
        <v>1405122</v>
      </c>
      <c r="W237" s="77">
        <v>843118</v>
      </c>
      <c r="X237" s="77">
        <v>63</v>
      </c>
      <c r="Y237" s="77">
        <v>93331</v>
      </c>
      <c r="Z237" s="78">
        <v>2341634</v>
      </c>
      <c r="AA237" s="77">
        <v>156094</v>
      </c>
      <c r="AB237" s="77">
        <v>-139864</v>
      </c>
      <c r="AC237" s="77">
        <v>16230</v>
      </c>
      <c r="AD237" s="76">
        <v>3684341</v>
      </c>
      <c r="AE237" s="76">
        <v>2585278</v>
      </c>
      <c r="AF237" s="76">
        <v>2508034</v>
      </c>
      <c r="AG237" s="76">
        <v>3819136</v>
      </c>
    </row>
    <row r="238" spans="1:33" x14ac:dyDescent="0.25">
      <c r="A238" s="72">
        <v>494</v>
      </c>
      <c r="B238" s="73" t="s">
        <v>393</v>
      </c>
      <c r="C238" s="73" t="s">
        <v>27</v>
      </c>
      <c r="D238" s="74" t="s">
        <v>394</v>
      </c>
      <c r="E238" s="75">
        <v>8.4744577499999999E-4</v>
      </c>
      <c r="F238" s="76">
        <v>41013350</v>
      </c>
      <c r="G238" s="76">
        <v>-644118</v>
      </c>
      <c r="H238" s="76">
        <v>0</v>
      </c>
      <c r="I238" s="76"/>
      <c r="J238" s="76">
        <v>-53</v>
      </c>
      <c r="K238" s="76">
        <v>1622017</v>
      </c>
      <c r="L238" s="76">
        <v>-9032534</v>
      </c>
      <c r="M238" s="76">
        <v>48998</v>
      </c>
      <c r="N238" s="76">
        <v>8126</v>
      </c>
      <c r="O238" s="76">
        <v>-800545</v>
      </c>
      <c r="P238" s="77">
        <v>32215241</v>
      </c>
      <c r="Q238" s="77">
        <v>1686777</v>
      </c>
      <c r="R238" s="77">
        <v>1987011</v>
      </c>
      <c r="S238" s="77">
        <v>11126</v>
      </c>
      <c r="T238" s="77">
        <v>2145493</v>
      </c>
      <c r="U238" s="78">
        <v>5830407</v>
      </c>
      <c r="V238" s="77">
        <v>14743341</v>
      </c>
      <c r="W238" s="77">
        <v>8846472</v>
      </c>
      <c r="X238" s="77">
        <v>657</v>
      </c>
      <c r="Y238" s="77">
        <v>2160194</v>
      </c>
      <c r="Z238" s="78">
        <v>25750664</v>
      </c>
      <c r="AA238" s="77">
        <v>1622017</v>
      </c>
      <c r="AB238" s="77">
        <v>-2080560</v>
      </c>
      <c r="AC238" s="77">
        <v>-458543</v>
      </c>
      <c r="AD238" s="76">
        <v>38658215</v>
      </c>
      <c r="AE238" s="76">
        <v>27126216</v>
      </c>
      <c r="AF238" s="76">
        <v>26315724</v>
      </c>
      <c r="AG238" s="76">
        <v>40072563</v>
      </c>
    </row>
    <row r="239" spans="1:33" x14ac:dyDescent="0.25">
      <c r="A239" s="72">
        <v>496</v>
      </c>
      <c r="B239" s="73" t="s">
        <v>395</v>
      </c>
      <c r="C239" s="73" t="s">
        <v>27</v>
      </c>
      <c r="D239" s="74" t="s">
        <v>396</v>
      </c>
      <c r="E239" s="75">
        <v>1.1371717700000001E-4</v>
      </c>
      <c r="F239" s="76">
        <v>4850574</v>
      </c>
      <c r="G239" s="76">
        <v>-86433</v>
      </c>
      <c r="H239" s="76">
        <v>0</v>
      </c>
      <c r="I239" s="76"/>
      <c r="J239" s="76">
        <v>-7</v>
      </c>
      <c r="K239" s="76">
        <v>312858</v>
      </c>
      <c r="L239" s="76">
        <v>-1212059</v>
      </c>
      <c r="M239" s="76">
        <v>6575</v>
      </c>
      <c r="N239" s="76">
        <v>1090</v>
      </c>
      <c r="O239" s="76">
        <v>450305</v>
      </c>
      <c r="P239" s="77">
        <v>4322903</v>
      </c>
      <c r="Q239" s="77">
        <v>226346</v>
      </c>
      <c r="R239" s="77">
        <v>266633</v>
      </c>
      <c r="S239" s="77">
        <v>1493</v>
      </c>
      <c r="T239" s="77">
        <v>899726</v>
      </c>
      <c r="U239" s="78">
        <v>1394198</v>
      </c>
      <c r="V239" s="77">
        <v>1978382</v>
      </c>
      <c r="W239" s="77">
        <v>1187092</v>
      </c>
      <c r="X239" s="77">
        <v>88</v>
      </c>
      <c r="Y239" s="77">
        <v>0</v>
      </c>
      <c r="Z239" s="78">
        <v>3165562</v>
      </c>
      <c r="AA239" s="77">
        <v>312858</v>
      </c>
      <c r="AB239" s="77">
        <v>-255127</v>
      </c>
      <c r="AC239" s="77">
        <v>57731</v>
      </c>
      <c r="AD239" s="76">
        <v>5187474</v>
      </c>
      <c r="AE239" s="76">
        <v>3640017</v>
      </c>
      <c r="AF239" s="76">
        <v>3531258</v>
      </c>
      <c r="AG239" s="76">
        <v>5377263</v>
      </c>
    </row>
    <row r="240" spans="1:33" x14ac:dyDescent="0.25">
      <c r="A240" s="72">
        <v>497</v>
      </c>
      <c r="B240" s="73" t="s">
        <v>397</v>
      </c>
      <c r="C240" s="73" t="s">
        <v>27</v>
      </c>
      <c r="D240" s="74" t="s">
        <v>398</v>
      </c>
      <c r="E240" s="75">
        <v>8.3992278000000005E-5</v>
      </c>
      <c r="F240" s="76">
        <v>3992402</v>
      </c>
      <c r="G240" s="76">
        <v>-63840</v>
      </c>
      <c r="H240" s="76">
        <v>0</v>
      </c>
      <c r="I240" s="76"/>
      <c r="J240" s="76">
        <v>-5</v>
      </c>
      <c r="K240" s="76">
        <v>171334</v>
      </c>
      <c r="L240" s="76">
        <v>-895235</v>
      </c>
      <c r="M240" s="76">
        <v>4856</v>
      </c>
      <c r="N240" s="76">
        <v>805</v>
      </c>
      <c r="O240" s="76">
        <v>-17391</v>
      </c>
      <c r="P240" s="77">
        <v>3192926</v>
      </c>
      <c r="Q240" s="77">
        <v>167180</v>
      </c>
      <c r="R240" s="77">
        <v>196937</v>
      </c>
      <c r="S240" s="77">
        <v>1103</v>
      </c>
      <c r="T240" s="77">
        <v>312084</v>
      </c>
      <c r="U240" s="78">
        <v>677304</v>
      </c>
      <c r="V240" s="77">
        <v>1461246</v>
      </c>
      <c r="W240" s="77">
        <v>876794</v>
      </c>
      <c r="X240" s="77">
        <v>65</v>
      </c>
      <c r="Y240" s="77">
        <v>24050</v>
      </c>
      <c r="Z240" s="78">
        <v>2362155</v>
      </c>
      <c r="AA240" s="77">
        <v>171334</v>
      </c>
      <c r="AB240" s="77">
        <v>-170730</v>
      </c>
      <c r="AC240" s="77">
        <v>604</v>
      </c>
      <c r="AD240" s="76">
        <v>3831504</v>
      </c>
      <c r="AE240" s="76">
        <v>2688541</v>
      </c>
      <c r="AF240" s="76">
        <v>2608211</v>
      </c>
      <c r="AG240" s="76">
        <v>3971683</v>
      </c>
    </row>
    <row r="241" spans="1:33" x14ac:dyDescent="0.25">
      <c r="A241" s="72">
        <v>498</v>
      </c>
      <c r="B241" s="73" t="s">
        <v>399</v>
      </c>
      <c r="C241" s="73" t="s">
        <v>27</v>
      </c>
      <c r="D241" s="74" t="s">
        <v>400</v>
      </c>
      <c r="E241" s="75">
        <v>1.64432251E-4</v>
      </c>
      <c r="F241" s="76">
        <v>7450272</v>
      </c>
      <c r="G241" s="76">
        <v>-124980</v>
      </c>
      <c r="H241" s="76">
        <v>0</v>
      </c>
      <c r="I241" s="76"/>
      <c r="J241" s="76">
        <v>-10</v>
      </c>
      <c r="K241" s="76">
        <v>388744</v>
      </c>
      <c r="L241" s="76">
        <v>-1752608</v>
      </c>
      <c r="M241" s="76">
        <v>9507</v>
      </c>
      <c r="N241" s="76">
        <v>1577</v>
      </c>
      <c r="O241" s="76">
        <v>278310</v>
      </c>
      <c r="P241" s="77">
        <v>6250812</v>
      </c>
      <c r="Q241" s="77">
        <v>327290</v>
      </c>
      <c r="R241" s="77">
        <v>385545</v>
      </c>
      <c r="S241" s="77">
        <v>2159</v>
      </c>
      <c r="T241" s="77">
        <v>696493</v>
      </c>
      <c r="U241" s="78">
        <v>1411487</v>
      </c>
      <c r="V241" s="77">
        <v>2860691</v>
      </c>
      <c r="W241" s="77">
        <v>1716505</v>
      </c>
      <c r="X241" s="77">
        <v>128</v>
      </c>
      <c r="Y241" s="77">
        <v>420411</v>
      </c>
      <c r="Z241" s="78">
        <v>4997735</v>
      </c>
      <c r="AA241" s="77">
        <v>388744</v>
      </c>
      <c r="AB241" s="77">
        <v>-437270</v>
      </c>
      <c r="AC241" s="77">
        <v>-48526</v>
      </c>
      <c r="AD241" s="76">
        <v>7500961</v>
      </c>
      <c r="AE241" s="76">
        <v>5263375</v>
      </c>
      <c r="AF241" s="76">
        <v>5106113</v>
      </c>
      <c r="AG241" s="76">
        <v>7775390</v>
      </c>
    </row>
    <row r="242" spans="1:33" x14ac:dyDescent="0.25">
      <c r="A242" s="72">
        <v>499</v>
      </c>
      <c r="B242" s="73" t="s">
        <v>401</v>
      </c>
      <c r="C242" s="73" t="s">
        <v>27</v>
      </c>
      <c r="D242" s="74" t="s">
        <v>402</v>
      </c>
      <c r="E242" s="75">
        <v>8.6868330000000005E-5</v>
      </c>
      <c r="F242" s="76">
        <v>4115544</v>
      </c>
      <c r="G242" s="76">
        <v>-66026</v>
      </c>
      <c r="H242" s="76">
        <v>0</v>
      </c>
      <c r="I242" s="76"/>
      <c r="J242" s="76">
        <v>-5</v>
      </c>
      <c r="K242" s="76">
        <v>179182</v>
      </c>
      <c r="L242" s="76">
        <v>-925889</v>
      </c>
      <c r="M242" s="76">
        <v>5023</v>
      </c>
      <c r="N242" s="76">
        <v>833</v>
      </c>
      <c r="O242" s="76">
        <v>-6404</v>
      </c>
      <c r="P242" s="77">
        <v>3302258</v>
      </c>
      <c r="Q242" s="77">
        <v>172905</v>
      </c>
      <c r="R242" s="77">
        <v>203681</v>
      </c>
      <c r="S242" s="77">
        <v>1140</v>
      </c>
      <c r="T242" s="77">
        <v>13</v>
      </c>
      <c r="U242" s="78">
        <v>377739</v>
      </c>
      <c r="V242" s="77">
        <v>1511282</v>
      </c>
      <c r="W242" s="77">
        <v>906817</v>
      </c>
      <c r="X242" s="77">
        <v>67</v>
      </c>
      <c r="Y242" s="77">
        <v>578757</v>
      </c>
      <c r="Z242" s="78">
        <v>2996923</v>
      </c>
      <c r="AA242" s="77">
        <v>179182</v>
      </c>
      <c r="AB242" s="77">
        <v>-314251</v>
      </c>
      <c r="AC242" s="77">
        <v>-135069</v>
      </c>
      <c r="AD242" s="76">
        <v>3962701</v>
      </c>
      <c r="AE242" s="76">
        <v>2780602</v>
      </c>
      <c r="AF242" s="76">
        <v>2697521</v>
      </c>
      <c r="AG242" s="76">
        <v>4107681</v>
      </c>
    </row>
    <row r="243" spans="1:33" x14ac:dyDescent="0.25">
      <c r="A243" s="72">
        <v>325</v>
      </c>
      <c r="B243" s="73" t="s">
        <v>403</v>
      </c>
      <c r="C243" s="73" t="s">
        <v>27</v>
      </c>
      <c r="D243" s="74" t="s">
        <v>404</v>
      </c>
      <c r="E243" s="75">
        <v>1.029939524E-3</v>
      </c>
      <c r="F243" s="76">
        <v>50022511</v>
      </c>
      <c r="G243" s="76">
        <v>-782826</v>
      </c>
      <c r="H243" s="76">
        <v>0</v>
      </c>
      <c r="I243" s="76"/>
      <c r="J243" s="76">
        <v>-64</v>
      </c>
      <c r="K243" s="76">
        <v>1945485</v>
      </c>
      <c r="L243" s="76">
        <v>-10977650</v>
      </c>
      <c r="M243" s="76">
        <v>59549</v>
      </c>
      <c r="N243" s="76">
        <v>9876</v>
      </c>
      <c r="O243" s="76">
        <v>-1124229</v>
      </c>
      <c r="P243" s="77">
        <v>39152652</v>
      </c>
      <c r="Q243" s="77">
        <v>2050017</v>
      </c>
      <c r="R243" s="77">
        <v>2414905</v>
      </c>
      <c r="S243" s="77">
        <v>13522</v>
      </c>
      <c r="T243" s="77">
        <v>4442299</v>
      </c>
      <c r="U243" s="78">
        <v>8920743</v>
      </c>
      <c r="V243" s="77">
        <v>17918256</v>
      </c>
      <c r="W243" s="77">
        <v>10751521</v>
      </c>
      <c r="X243" s="77">
        <v>799</v>
      </c>
      <c r="Y243" s="77">
        <v>1555561</v>
      </c>
      <c r="Z243" s="78">
        <v>30226137</v>
      </c>
      <c r="AA243" s="77">
        <v>1945485</v>
      </c>
      <c r="AB243" s="77">
        <v>-1970035</v>
      </c>
      <c r="AC243" s="77">
        <v>-24550</v>
      </c>
      <c r="AD243" s="76">
        <v>46983093</v>
      </c>
      <c r="AE243" s="76">
        <v>32967728</v>
      </c>
      <c r="AF243" s="76">
        <v>31982701</v>
      </c>
      <c r="AG243" s="76">
        <v>48702015</v>
      </c>
    </row>
    <row r="244" spans="1:33" x14ac:dyDescent="0.25">
      <c r="A244" s="73">
        <v>2378</v>
      </c>
      <c r="B244" s="73">
        <v>177000</v>
      </c>
      <c r="C244" s="90"/>
      <c r="D244" s="90" t="s">
        <v>2495</v>
      </c>
      <c r="E244" s="75">
        <v>1.1841020000000001E-6</v>
      </c>
      <c r="F244" s="76">
        <v>0</v>
      </c>
      <c r="G244" s="76">
        <v>-75</v>
      </c>
      <c r="H244" s="76">
        <v>-825</v>
      </c>
      <c r="I244" s="76"/>
      <c r="J244" s="76">
        <v>0</v>
      </c>
      <c r="K244" s="76">
        <v>10625</v>
      </c>
      <c r="L244" s="76">
        <v>-12621</v>
      </c>
      <c r="M244" s="76">
        <v>68</v>
      </c>
      <c r="N244" s="76">
        <v>11</v>
      </c>
      <c r="O244" s="76">
        <v>47830</v>
      </c>
      <c r="P244" s="77">
        <v>45013</v>
      </c>
      <c r="Q244" s="77">
        <v>2357</v>
      </c>
      <c r="R244" s="77">
        <v>2776</v>
      </c>
      <c r="S244" s="77">
        <v>16</v>
      </c>
      <c r="T244" s="77">
        <v>66192</v>
      </c>
      <c r="U244" s="78">
        <v>71341</v>
      </c>
      <c r="V244" s="77">
        <v>20600</v>
      </c>
      <c r="W244" s="77">
        <v>12361</v>
      </c>
      <c r="X244" s="77">
        <v>1</v>
      </c>
      <c r="Y244" s="77">
        <v>0</v>
      </c>
      <c r="Z244" s="78">
        <v>32962</v>
      </c>
      <c r="AA244" s="77">
        <v>10625</v>
      </c>
      <c r="AB244" s="77">
        <v>-3089</v>
      </c>
      <c r="AC244" s="77">
        <v>7536</v>
      </c>
      <c r="AD244" s="76">
        <v>54016</v>
      </c>
      <c r="AE244" s="76">
        <v>37902</v>
      </c>
      <c r="AF244" s="76">
        <v>36770</v>
      </c>
      <c r="AG244" s="76">
        <v>55992</v>
      </c>
    </row>
    <row r="245" spans="1:33" x14ac:dyDescent="0.25">
      <c r="A245" s="72">
        <v>500</v>
      </c>
      <c r="B245" s="73" t="s">
        <v>405</v>
      </c>
      <c r="C245" s="73" t="s">
        <v>27</v>
      </c>
      <c r="D245" s="74" t="s">
        <v>406</v>
      </c>
      <c r="E245" s="75">
        <v>4.2150071999999998E-5</v>
      </c>
      <c r="F245" s="76">
        <v>1810561</v>
      </c>
      <c r="G245" s="76">
        <v>-32037</v>
      </c>
      <c r="H245" s="76">
        <v>0</v>
      </c>
      <c r="I245" s="76"/>
      <c r="J245" s="76">
        <v>-3</v>
      </c>
      <c r="K245" s="76">
        <v>114116</v>
      </c>
      <c r="L245" s="76">
        <v>-449258</v>
      </c>
      <c r="M245" s="76">
        <v>2437</v>
      </c>
      <c r="N245" s="76">
        <v>404</v>
      </c>
      <c r="O245" s="76">
        <v>156095</v>
      </c>
      <c r="P245" s="77">
        <v>1602315</v>
      </c>
      <c r="Q245" s="77">
        <v>83897</v>
      </c>
      <c r="R245" s="77">
        <v>98829</v>
      </c>
      <c r="S245" s="77">
        <v>553</v>
      </c>
      <c r="T245" s="77">
        <v>418520</v>
      </c>
      <c r="U245" s="78">
        <v>601799</v>
      </c>
      <c r="V245" s="77">
        <v>733301</v>
      </c>
      <c r="W245" s="77">
        <v>440004</v>
      </c>
      <c r="X245" s="77">
        <v>33</v>
      </c>
      <c r="Y245" s="77">
        <v>0</v>
      </c>
      <c r="Z245" s="78">
        <v>1173338</v>
      </c>
      <c r="AA245" s="77">
        <v>114116</v>
      </c>
      <c r="AB245" s="77">
        <v>-77410</v>
      </c>
      <c r="AC245" s="77">
        <v>36706</v>
      </c>
      <c r="AD245" s="76">
        <v>1922774</v>
      </c>
      <c r="AE245" s="76">
        <v>1349198</v>
      </c>
      <c r="AF245" s="76">
        <v>1308886</v>
      </c>
      <c r="AG245" s="76">
        <v>1993120</v>
      </c>
    </row>
    <row r="246" spans="1:33" x14ac:dyDescent="0.25">
      <c r="A246" s="72">
        <v>501</v>
      </c>
      <c r="B246" s="73" t="s">
        <v>407</v>
      </c>
      <c r="C246" s="73" t="s">
        <v>27</v>
      </c>
      <c r="D246" s="74" t="s">
        <v>408</v>
      </c>
      <c r="E246" s="75">
        <v>4.9662539999999997E-5</v>
      </c>
      <c r="F246" s="76">
        <v>1348126</v>
      </c>
      <c r="G246" s="76">
        <v>-37747</v>
      </c>
      <c r="H246" s="76">
        <v>0</v>
      </c>
      <c r="I246" s="76"/>
      <c r="J246" s="76">
        <v>-3</v>
      </c>
      <c r="K246" s="76">
        <v>248934</v>
      </c>
      <c r="L246" s="76">
        <v>-529330</v>
      </c>
      <c r="M246" s="76">
        <v>2871</v>
      </c>
      <c r="N246" s="76">
        <v>476</v>
      </c>
      <c r="O246" s="76">
        <v>854570</v>
      </c>
      <c r="P246" s="77">
        <v>1887897</v>
      </c>
      <c r="Q246" s="77">
        <v>98850</v>
      </c>
      <c r="R246" s="77">
        <v>116444</v>
      </c>
      <c r="S246" s="77">
        <v>652</v>
      </c>
      <c r="T246" s="77">
        <v>1444631</v>
      </c>
      <c r="U246" s="78">
        <v>1660577</v>
      </c>
      <c r="V246" s="77">
        <v>863998</v>
      </c>
      <c r="W246" s="77">
        <v>518426</v>
      </c>
      <c r="X246" s="77">
        <v>39</v>
      </c>
      <c r="Y246" s="77">
        <v>286106</v>
      </c>
      <c r="Z246" s="78">
        <v>1668569</v>
      </c>
      <c r="AA246" s="77">
        <v>248934</v>
      </c>
      <c r="AB246" s="77">
        <v>-126871</v>
      </c>
      <c r="AC246" s="77">
        <v>122063</v>
      </c>
      <c r="AD246" s="76">
        <v>2265473</v>
      </c>
      <c r="AE246" s="76">
        <v>1589667</v>
      </c>
      <c r="AF246" s="76">
        <v>1542170</v>
      </c>
      <c r="AG246" s="76">
        <v>2348357</v>
      </c>
    </row>
    <row r="247" spans="1:33" x14ac:dyDescent="0.25">
      <c r="A247" s="72">
        <v>502</v>
      </c>
      <c r="B247" s="73" t="s">
        <v>409</v>
      </c>
      <c r="C247" s="73" t="s">
        <v>27</v>
      </c>
      <c r="D247" s="74" t="s">
        <v>410</v>
      </c>
      <c r="E247" s="75">
        <v>7.8716446999999999E-5</v>
      </c>
      <c r="F247" s="76">
        <v>3272765</v>
      </c>
      <c r="G247" s="76">
        <v>-59830</v>
      </c>
      <c r="H247" s="76">
        <v>0</v>
      </c>
      <c r="I247" s="76"/>
      <c r="J247" s="76">
        <v>-5</v>
      </c>
      <c r="K247" s="76">
        <v>228938</v>
      </c>
      <c r="L247" s="76">
        <v>-839002</v>
      </c>
      <c r="M247" s="76">
        <v>4551</v>
      </c>
      <c r="N247" s="76">
        <v>755</v>
      </c>
      <c r="O247" s="76">
        <v>384196</v>
      </c>
      <c r="P247" s="77">
        <v>2992368</v>
      </c>
      <c r="Q247" s="77">
        <v>156679</v>
      </c>
      <c r="R247" s="77">
        <v>184567</v>
      </c>
      <c r="S247" s="77">
        <v>1033</v>
      </c>
      <c r="T247" s="77">
        <v>531707</v>
      </c>
      <c r="U247" s="78">
        <v>873986</v>
      </c>
      <c r="V247" s="77">
        <v>1369460</v>
      </c>
      <c r="W247" s="77">
        <v>821720</v>
      </c>
      <c r="X247" s="77">
        <v>61</v>
      </c>
      <c r="Y247" s="77">
        <v>703457</v>
      </c>
      <c r="Z247" s="78">
        <v>2894698</v>
      </c>
      <c r="AA247" s="77">
        <v>228938</v>
      </c>
      <c r="AB247" s="77">
        <v>-306167</v>
      </c>
      <c r="AC247" s="77">
        <v>-77229</v>
      </c>
      <c r="AD247" s="76">
        <v>3590834</v>
      </c>
      <c r="AE247" s="76">
        <v>2519665</v>
      </c>
      <c r="AF247" s="76">
        <v>2444381</v>
      </c>
      <c r="AG247" s="76">
        <v>3722208</v>
      </c>
    </row>
    <row r="248" spans="1:33" x14ac:dyDescent="0.25">
      <c r="A248" s="72">
        <v>1284</v>
      </c>
      <c r="B248" s="73" t="s">
        <v>411</v>
      </c>
      <c r="C248" s="73" t="s">
        <v>27</v>
      </c>
      <c r="D248" s="74" t="s">
        <v>412</v>
      </c>
      <c r="E248" s="75">
        <v>2.28319799E-4</v>
      </c>
      <c r="F248" s="76">
        <v>11680290</v>
      </c>
      <c r="G248" s="76">
        <v>-173539</v>
      </c>
      <c r="H248" s="76">
        <v>0</v>
      </c>
      <c r="I248" s="76"/>
      <c r="J248" s="76">
        <v>-14</v>
      </c>
      <c r="K248" s="76">
        <v>345085</v>
      </c>
      <c r="L248" s="76">
        <v>-2433555</v>
      </c>
      <c r="M248" s="76">
        <v>13201</v>
      </c>
      <c r="N248" s="76">
        <v>2189</v>
      </c>
      <c r="O248" s="76">
        <v>-754190</v>
      </c>
      <c r="P248" s="77">
        <v>8679467</v>
      </c>
      <c r="Q248" s="77">
        <v>454453</v>
      </c>
      <c r="R248" s="77">
        <v>535343</v>
      </c>
      <c r="S248" s="77">
        <v>2998</v>
      </c>
      <c r="T248" s="77">
        <v>523003</v>
      </c>
      <c r="U248" s="78">
        <v>1515797</v>
      </c>
      <c r="V248" s="77">
        <v>3972168</v>
      </c>
      <c r="W248" s="77">
        <v>2383426</v>
      </c>
      <c r="X248" s="77">
        <v>177</v>
      </c>
      <c r="Y248" s="77">
        <v>1043655</v>
      </c>
      <c r="Z248" s="78">
        <v>7399426</v>
      </c>
      <c r="AA248" s="77">
        <v>345085</v>
      </c>
      <c r="AB248" s="77">
        <v>-513751</v>
      </c>
      <c r="AC248" s="77">
        <v>-168666</v>
      </c>
      <c r="AD248" s="76">
        <v>10415340</v>
      </c>
      <c r="AE248" s="76">
        <v>7308376</v>
      </c>
      <c r="AF248" s="76">
        <v>7090012</v>
      </c>
      <c r="AG248" s="76">
        <v>10796395</v>
      </c>
    </row>
    <row r="249" spans="1:33" x14ac:dyDescent="0.25">
      <c r="A249" s="72">
        <v>503</v>
      </c>
      <c r="B249" s="73" t="s">
        <v>413</v>
      </c>
      <c r="C249" s="73" t="s">
        <v>27</v>
      </c>
      <c r="D249" s="74" t="s">
        <v>414</v>
      </c>
      <c r="E249" s="75">
        <v>1.1660506899999999E-4</v>
      </c>
      <c r="F249" s="76">
        <v>5517707</v>
      </c>
      <c r="G249" s="76">
        <v>-88628</v>
      </c>
      <c r="H249" s="76">
        <v>0</v>
      </c>
      <c r="I249" s="76"/>
      <c r="J249" s="76">
        <v>-7</v>
      </c>
      <c r="K249" s="76">
        <v>241494</v>
      </c>
      <c r="L249" s="76">
        <v>-1242840</v>
      </c>
      <c r="M249" s="76">
        <v>6742</v>
      </c>
      <c r="N249" s="76">
        <v>1118</v>
      </c>
      <c r="O249" s="76">
        <v>-2901</v>
      </c>
      <c r="P249" s="77">
        <v>4432685</v>
      </c>
      <c r="Q249" s="77">
        <v>232094</v>
      </c>
      <c r="R249" s="77">
        <v>273405</v>
      </c>
      <c r="S249" s="77">
        <v>1531</v>
      </c>
      <c r="T249" s="77">
        <v>14438</v>
      </c>
      <c r="U249" s="78">
        <v>521468</v>
      </c>
      <c r="V249" s="77">
        <v>2028623</v>
      </c>
      <c r="W249" s="77">
        <v>1217238</v>
      </c>
      <c r="X249" s="77">
        <v>90</v>
      </c>
      <c r="Y249" s="77">
        <v>674717</v>
      </c>
      <c r="Z249" s="78">
        <v>3920668</v>
      </c>
      <c r="AA249" s="77">
        <v>241494</v>
      </c>
      <c r="AB249" s="77">
        <v>-413279</v>
      </c>
      <c r="AC249" s="77">
        <v>-171785</v>
      </c>
      <c r="AD249" s="76">
        <v>5319212</v>
      </c>
      <c r="AE249" s="76">
        <v>3732456</v>
      </c>
      <c r="AF249" s="76">
        <v>3620936</v>
      </c>
      <c r="AG249" s="76">
        <v>5513821</v>
      </c>
    </row>
    <row r="250" spans="1:33" x14ac:dyDescent="0.25">
      <c r="A250" s="72">
        <v>1796</v>
      </c>
      <c r="B250" s="73" t="s">
        <v>415</v>
      </c>
      <c r="C250" s="73" t="s">
        <v>27</v>
      </c>
      <c r="D250" s="74" t="s">
        <v>416</v>
      </c>
      <c r="E250" s="75">
        <v>1.5045564170000001E-3</v>
      </c>
      <c r="F250" s="76">
        <v>71268687</v>
      </c>
      <c r="G250" s="76">
        <v>-1143568</v>
      </c>
      <c r="H250" s="76">
        <v>0</v>
      </c>
      <c r="I250" s="76"/>
      <c r="J250" s="76">
        <v>-94</v>
      </c>
      <c r="K250" s="76">
        <v>3105217</v>
      </c>
      <c r="L250" s="76">
        <v>-16036373</v>
      </c>
      <c r="M250" s="76">
        <v>86991</v>
      </c>
      <c r="N250" s="76">
        <v>14427</v>
      </c>
      <c r="O250" s="76">
        <v>-100303</v>
      </c>
      <c r="P250" s="77">
        <v>57194984</v>
      </c>
      <c r="Q250" s="77">
        <v>2994707</v>
      </c>
      <c r="R250" s="77">
        <v>3527741</v>
      </c>
      <c r="S250" s="77">
        <v>19753</v>
      </c>
      <c r="T250" s="77">
        <v>6197709</v>
      </c>
      <c r="U250" s="78">
        <v>12739910</v>
      </c>
      <c r="V250" s="77">
        <v>26175349</v>
      </c>
      <c r="W250" s="77">
        <v>15706038</v>
      </c>
      <c r="X250" s="77">
        <v>1167</v>
      </c>
      <c r="Y250" s="77">
        <v>138461</v>
      </c>
      <c r="Z250" s="78">
        <v>42021015</v>
      </c>
      <c r="AA250" s="77">
        <v>3105217</v>
      </c>
      <c r="AB250" s="77">
        <v>-2958195</v>
      </c>
      <c r="AC250" s="77">
        <v>147022</v>
      </c>
      <c r="AD250" s="76">
        <v>68633850</v>
      </c>
      <c r="AE250" s="76">
        <v>48159922</v>
      </c>
      <c r="AF250" s="76">
        <v>46720974</v>
      </c>
      <c r="AG250" s="76">
        <v>71144885</v>
      </c>
    </row>
    <row r="251" spans="1:33" x14ac:dyDescent="0.25">
      <c r="A251" s="72">
        <v>504</v>
      </c>
      <c r="B251" s="73" t="s">
        <v>417</v>
      </c>
      <c r="C251" s="73" t="s">
        <v>27</v>
      </c>
      <c r="D251" s="74" t="s">
        <v>418</v>
      </c>
      <c r="E251" s="75">
        <v>1.1310276E-4</v>
      </c>
      <c r="F251" s="76">
        <v>4829385</v>
      </c>
      <c r="G251" s="76">
        <v>-85966</v>
      </c>
      <c r="H251" s="76">
        <v>0</v>
      </c>
      <c r="I251" s="76"/>
      <c r="J251" s="76">
        <v>-7</v>
      </c>
      <c r="K251" s="76">
        <v>310437</v>
      </c>
      <c r="L251" s="76">
        <v>-1205510</v>
      </c>
      <c r="M251" s="76">
        <v>6539</v>
      </c>
      <c r="N251" s="76">
        <v>1084</v>
      </c>
      <c r="O251" s="76">
        <v>443585</v>
      </c>
      <c r="P251" s="77">
        <v>4299547</v>
      </c>
      <c r="Q251" s="77">
        <v>225123</v>
      </c>
      <c r="R251" s="77">
        <v>265193</v>
      </c>
      <c r="S251" s="77">
        <v>1485</v>
      </c>
      <c r="T251" s="77">
        <v>644906</v>
      </c>
      <c r="U251" s="78">
        <v>1136707</v>
      </c>
      <c r="V251" s="77">
        <v>1967692</v>
      </c>
      <c r="W251" s="77">
        <v>1180678</v>
      </c>
      <c r="X251" s="77">
        <v>88</v>
      </c>
      <c r="Y251" s="77">
        <v>366447</v>
      </c>
      <c r="Z251" s="78">
        <v>3514905</v>
      </c>
      <c r="AA251" s="77">
        <v>310437</v>
      </c>
      <c r="AB251" s="77">
        <v>-342081</v>
      </c>
      <c r="AC251" s="77">
        <v>-31644</v>
      </c>
      <c r="AD251" s="76">
        <v>5159446</v>
      </c>
      <c r="AE251" s="76">
        <v>3620349</v>
      </c>
      <c r="AF251" s="76">
        <v>3512179</v>
      </c>
      <c r="AG251" s="76">
        <v>5348209</v>
      </c>
    </row>
    <row r="252" spans="1:33" x14ac:dyDescent="0.25">
      <c r="A252" s="72">
        <v>505</v>
      </c>
      <c r="B252" s="73" t="s">
        <v>419</v>
      </c>
      <c r="C252" s="73" t="s">
        <v>27</v>
      </c>
      <c r="D252" s="74" t="s">
        <v>420</v>
      </c>
      <c r="E252" s="75">
        <v>9.4501837999999994E-5</v>
      </c>
      <c r="F252" s="76">
        <v>4440446</v>
      </c>
      <c r="G252" s="76">
        <v>-71828</v>
      </c>
      <c r="H252" s="76">
        <v>0</v>
      </c>
      <c r="I252" s="76"/>
      <c r="J252" s="76">
        <v>-6</v>
      </c>
      <c r="K252" s="76">
        <v>200286</v>
      </c>
      <c r="L252" s="76">
        <v>-1007251</v>
      </c>
      <c r="M252" s="76">
        <v>5464</v>
      </c>
      <c r="N252" s="76">
        <v>906</v>
      </c>
      <c r="O252" s="76">
        <v>24425</v>
      </c>
      <c r="P252" s="77">
        <v>3592442</v>
      </c>
      <c r="Q252" s="77">
        <v>188099</v>
      </c>
      <c r="R252" s="77">
        <v>221579</v>
      </c>
      <c r="S252" s="77">
        <v>1241</v>
      </c>
      <c r="T252" s="77">
        <v>33836</v>
      </c>
      <c r="U252" s="78">
        <v>444755</v>
      </c>
      <c r="V252" s="77">
        <v>1644085</v>
      </c>
      <c r="W252" s="77">
        <v>986503</v>
      </c>
      <c r="X252" s="77">
        <v>73</v>
      </c>
      <c r="Y252" s="77">
        <v>1461365</v>
      </c>
      <c r="Z252" s="78">
        <v>4092026</v>
      </c>
      <c r="AA252" s="77">
        <v>200286</v>
      </c>
      <c r="AB252" s="77">
        <v>-468743</v>
      </c>
      <c r="AC252" s="77">
        <v>-268457</v>
      </c>
      <c r="AD252" s="76">
        <v>4310922</v>
      </c>
      <c r="AE252" s="76">
        <v>3024945</v>
      </c>
      <c r="AF252" s="76">
        <v>2934565</v>
      </c>
      <c r="AG252" s="76">
        <v>4468641</v>
      </c>
    </row>
    <row r="253" spans="1:33" x14ac:dyDescent="0.25">
      <c r="A253" s="72">
        <v>506</v>
      </c>
      <c r="B253" s="73" t="s">
        <v>421</v>
      </c>
      <c r="C253" s="73" t="s">
        <v>27</v>
      </c>
      <c r="D253" s="74" t="s">
        <v>422</v>
      </c>
      <c r="E253" s="75">
        <v>1.62369283E-4</v>
      </c>
      <c r="F253" s="76">
        <v>7118041</v>
      </c>
      <c r="G253" s="76">
        <v>-123412</v>
      </c>
      <c r="H253" s="76">
        <v>0</v>
      </c>
      <c r="I253" s="76"/>
      <c r="J253" s="76">
        <v>-10</v>
      </c>
      <c r="K253" s="76">
        <v>418682</v>
      </c>
      <c r="L253" s="76">
        <v>-1730619</v>
      </c>
      <c r="M253" s="76">
        <v>9388</v>
      </c>
      <c r="N253" s="76">
        <v>1557</v>
      </c>
      <c r="O253" s="76">
        <v>478763</v>
      </c>
      <c r="P253" s="77">
        <v>6172390</v>
      </c>
      <c r="Q253" s="77">
        <v>323184</v>
      </c>
      <c r="R253" s="77">
        <v>380708</v>
      </c>
      <c r="S253" s="77">
        <v>2132</v>
      </c>
      <c r="T253" s="77">
        <v>677345</v>
      </c>
      <c r="U253" s="78">
        <v>1383369</v>
      </c>
      <c r="V253" s="77">
        <v>2824801</v>
      </c>
      <c r="W253" s="77">
        <v>1694970</v>
      </c>
      <c r="X253" s="77">
        <v>126</v>
      </c>
      <c r="Y253" s="77">
        <v>96945</v>
      </c>
      <c r="Z253" s="78">
        <v>4616842</v>
      </c>
      <c r="AA253" s="77">
        <v>418682</v>
      </c>
      <c r="AB253" s="77">
        <v>-437629</v>
      </c>
      <c r="AC253" s="77">
        <v>-18947</v>
      </c>
      <c r="AD253" s="76">
        <v>7406854</v>
      </c>
      <c r="AE253" s="76">
        <v>5197340</v>
      </c>
      <c r="AF253" s="76">
        <v>5042052</v>
      </c>
      <c r="AG253" s="76">
        <v>7677840</v>
      </c>
    </row>
    <row r="254" spans="1:33" x14ac:dyDescent="0.25">
      <c r="A254" s="72">
        <v>1882</v>
      </c>
      <c r="B254" s="73" t="s">
        <v>423</v>
      </c>
      <c r="C254" s="73" t="s">
        <v>27</v>
      </c>
      <c r="D254" s="74" t="s">
        <v>424</v>
      </c>
      <c r="E254" s="75">
        <v>1.7772445099999999E-4</v>
      </c>
      <c r="F254" s="76">
        <v>7866466</v>
      </c>
      <c r="G254" s="76">
        <v>-135083</v>
      </c>
      <c r="H254" s="76">
        <v>0</v>
      </c>
      <c r="I254" s="76"/>
      <c r="J254" s="76">
        <v>-11</v>
      </c>
      <c r="K254" s="76">
        <v>447297</v>
      </c>
      <c r="L254" s="76">
        <v>-1894283</v>
      </c>
      <c r="M254" s="76">
        <v>10276</v>
      </c>
      <c r="N254" s="76">
        <v>1704</v>
      </c>
      <c r="O254" s="76">
        <v>459743</v>
      </c>
      <c r="P254" s="77">
        <v>6756109</v>
      </c>
      <c r="Q254" s="77">
        <v>353747</v>
      </c>
      <c r="R254" s="77">
        <v>416711</v>
      </c>
      <c r="S254" s="77">
        <v>2333</v>
      </c>
      <c r="T254" s="77">
        <v>1362903</v>
      </c>
      <c r="U254" s="78">
        <v>2135694</v>
      </c>
      <c r="V254" s="77">
        <v>3091941</v>
      </c>
      <c r="W254" s="77">
        <v>1855262</v>
      </c>
      <c r="X254" s="77">
        <v>138</v>
      </c>
      <c r="Y254" s="77">
        <v>530407</v>
      </c>
      <c r="Z254" s="78">
        <v>5477748</v>
      </c>
      <c r="AA254" s="77">
        <v>447297</v>
      </c>
      <c r="AB254" s="77">
        <v>-448276</v>
      </c>
      <c r="AC254" s="77">
        <v>-979</v>
      </c>
      <c r="AD254" s="76">
        <v>8107315</v>
      </c>
      <c r="AE254" s="76">
        <v>5688850</v>
      </c>
      <c r="AF254" s="76">
        <v>5518875</v>
      </c>
      <c r="AG254" s="76">
        <v>8403929</v>
      </c>
    </row>
    <row r="255" spans="1:33" x14ac:dyDescent="0.25">
      <c r="A255" s="72">
        <v>1008</v>
      </c>
      <c r="B255" s="73" t="s">
        <v>425</v>
      </c>
      <c r="C255" s="73" t="s">
        <v>27</v>
      </c>
      <c r="D255" s="74" t="s">
        <v>426</v>
      </c>
      <c r="E255" s="75">
        <v>7.0430366999999999E-5</v>
      </c>
      <c r="F255" s="76">
        <v>3314409</v>
      </c>
      <c r="G255" s="76">
        <v>-53532</v>
      </c>
      <c r="H255" s="76">
        <v>0</v>
      </c>
      <c r="I255" s="76"/>
      <c r="J255" s="76">
        <v>-4</v>
      </c>
      <c r="K255" s="76">
        <v>148536</v>
      </c>
      <c r="L255" s="76">
        <v>-750685</v>
      </c>
      <c r="M255" s="76">
        <v>4072</v>
      </c>
      <c r="N255" s="76">
        <v>675</v>
      </c>
      <c r="O255" s="76">
        <v>13905</v>
      </c>
      <c r="P255" s="77">
        <v>2677376</v>
      </c>
      <c r="Q255" s="77">
        <v>140186</v>
      </c>
      <c r="R255" s="77">
        <v>165138</v>
      </c>
      <c r="S255" s="77">
        <v>925</v>
      </c>
      <c r="T255" s="77">
        <v>19268</v>
      </c>
      <c r="U255" s="78">
        <v>325517</v>
      </c>
      <c r="V255" s="77">
        <v>1225304</v>
      </c>
      <c r="W255" s="77">
        <v>735221</v>
      </c>
      <c r="X255" s="77">
        <v>55</v>
      </c>
      <c r="Y255" s="77">
        <v>833873</v>
      </c>
      <c r="Z255" s="78">
        <v>2794453</v>
      </c>
      <c r="AA255" s="77">
        <v>148536</v>
      </c>
      <c r="AB255" s="77">
        <v>-316524</v>
      </c>
      <c r="AC255" s="77">
        <v>-167988</v>
      </c>
      <c r="AD255" s="76">
        <v>3212845</v>
      </c>
      <c r="AE255" s="76">
        <v>2254433</v>
      </c>
      <c r="AF255" s="76">
        <v>2187073</v>
      </c>
      <c r="AG255" s="76">
        <v>3330390</v>
      </c>
    </row>
    <row r="256" spans="1:33" x14ac:dyDescent="0.25">
      <c r="A256" s="72">
        <v>2310</v>
      </c>
      <c r="B256" s="73" t="s">
        <v>2176</v>
      </c>
      <c r="C256" s="73" t="s">
        <v>27</v>
      </c>
      <c r="D256" s="74" t="s">
        <v>2177</v>
      </c>
      <c r="E256" s="75">
        <v>5.3438508000000002E-5</v>
      </c>
      <c r="F256" s="76">
        <v>2482092</v>
      </c>
      <c r="G256" s="76">
        <v>-40617</v>
      </c>
      <c r="H256" s="76">
        <v>0</v>
      </c>
      <c r="I256" s="76"/>
      <c r="J256" s="76">
        <v>-3</v>
      </c>
      <c r="K256" s="76">
        <v>117467</v>
      </c>
      <c r="L256" s="76">
        <v>-569576</v>
      </c>
      <c r="M256" s="76">
        <v>3090</v>
      </c>
      <c r="N256" s="76">
        <v>512</v>
      </c>
      <c r="O256" s="76">
        <v>38474</v>
      </c>
      <c r="P256" s="77">
        <v>2031439</v>
      </c>
      <c r="Q256" s="77">
        <v>106365</v>
      </c>
      <c r="R256" s="77">
        <v>125298</v>
      </c>
      <c r="S256" s="77">
        <v>702</v>
      </c>
      <c r="T256" s="77">
        <v>375636</v>
      </c>
      <c r="U256" s="78">
        <v>608001</v>
      </c>
      <c r="V256" s="77">
        <v>929690</v>
      </c>
      <c r="W256" s="77">
        <v>557844</v>
      </c>
      <c r="X256" s="77">
        <v>41</v>
      </c>
      <c r="Y256" s="77">
        <v>0</v>
      </c>
      <c r="Z256" s="78">
        <v>1487575</v>
      </c>
      <c r="AA256" s="77">
        <v>117467</v>
      </c>
      <c r="AB256" s="77">
        <v>-88010</v>
      </c>
      <c r="AC256" s="77">
        <v>29457</v>
      </c>
      <c r="AD256" s="76">
        <v>2437722</v>
      </c>
      <c r="AE256" s="76">
        <v>1710534</v>
      </c>
      <c r="AF256" s="76">
        <v>1659425</v>
      </c>
      <c r="AG256" s="76">
        <v>2526909</v>
      </c>
    </row>
    <row r="257" spans="1:33" x14ac:dyDescent="0.25">
      <c r="A257" s="72">
        <v>2350</v>
      </c>
      <c r="B257" s="73" t="s">
        <v>2178</v>
      </c>
      <c r="C257" s="73" t="s">
        <v>27</v>
      </c>
      <c r="D257" s="74" t="s">
        <v>2179</v>
      </c>
      <c r="E257" s="75">
        <v>4.6051029000000003E-5</v>
      </c>
      <c r="F257" s="76">
        <v>900948</v>
      </c>
      <c r="G257" s="76">
        <v>-35002</v>
      </c>
      <c r="H257" s="76">
        <v>0</v>
      </c>
      <c r="I257" s="76"/>
      <c r="J257" s="76">
        <v>-3</v>
      </c>
      <c r="K257" s="76">
        <v>281737</v>
      </c>
      <c r="L257" s="76">
        <v>-490837</v>
      </c>
      <c r="M257" s="76">
        <v>2663</v>
      </c>
      <c r="N257" s="76">
        <v>442</v>
      </c>
      <c r="O257" s="76">
        <v>1090660</v>
      </c>
      <c r="P257" s="77">
        <v>1750608</v>
      </c>
      <c r="Q257" s="77">
        <v>91661</v>
      </c>
      <c r="R257" s="77">
        <v>107976</v>
      </c>
      <c r="S257" s="77">
        <v>605</v>
      </c>
      <c r="T257" s="77">
        <v>2160720</v>
      </c>
      <c r="U257" s="78">
        <v>2360962</v>
      </c>
      <c r="V257" s="77">
        <v>801168</v>
      </c>
      <c r="W257" s="77">
        <v>480726</v>
      </c>
      <c r="X257" s="77">
        <v>36</v>
      </c>
      <c r="Y257" s="77">
        <v>1201</v>
      </c>
      <c r="Z257" s="78">
        <v>1283131</v>
      </c>
      <c r="AA257" s="77">
        <v>281737</v>
      </c>
      <c r="AB257" s="77">
        <v>-25291</v>
      </c>
      <c r="AC257" s="77">
        <v>256446</v>
      </c>
      <c r="AD257" s="76">
        <v>2100725</v>
      </c>
      <c r="AE257" s="76">
        <v>1474065</v>
      </c>
      <c r="AF257" s="76">
        <v>1430022</v>
      </c>
      <c r="AG257" s="76">
        <v>2177582</v>
      </c>
    </row>
    <row r="258" spans="1:33" x14ac:dyDescent="0.25">
      <c r="A258" s="72">
        <v>2129</v>
      </c>
      <c r="B258" s="73" t="s">
        <v>2180</v>
      </c>
      <c r="C258" s="73" t="s">
        <v>27</v>
      </c>
      <c r="D258" s="74" t="s">
        <v>2181</v>
      </c>
      <c r="E258" s="75">
        <v>5.2758310000000002E-6</v>
      </c>
      <c r="F258" s="76">
        <v>257205</v>
      </c>
      <c r="G258" s="76">
        <v>-4010</v>
      </c>
      <c r="H258" s="76">
        <v>0</v>
      </c>
      <c r="I258" s="76"/>
      <c r="J258" s="76">
        <v>0</v>
      </c>
      <c r="K258" s="76">
        <v>9825</v>
      </c>
      <c r="L258" s="76">
        <v>-56233</v>
      </c>
      <c r="M258" s="76">
        <v>305</v>
      </c>
      <c r="N258" s="76">
        <v>51</v>
      </c>
      <c r="O258" s="76">
        <v>-6585</v>
      </c>
      <c r="P258" s="77">
        <v>200558</v>
      </c>
      <c r="Q258" s="77">
        <v>10501</v>
      </c>
      <c r="R258" s="77">
        <v>12370</v>
      </c>
      <c r="S258" s="77">
        <v>69</v>
      </c>
      <c r="T258" s="77">
        <v>67848</v>
      </c>
      <c r="U258" s="78">
        <v>90788</v>
      </c>
      <c r="V258" s="77">
        <v>91786</v>
      </c>
      <c r="W258" s="77">
        <v>55074</v>
      </c>
      <c r="X258" s="77">
        <v>4</v>
      </c>
      <c r="Y258" s="77">
        <v>9111</v>
      </c>
      <c r="Z258" s="78">
        <v>155975</v>
      </c>
      <c r="AA258" s="77">
        <v>9825</v>
      </c>
      <c r="AB258" s="77">
        <v>-3779</v>
      </c>
      <c r="AC258" s="77">
        <v>6046</v>
      </c>
      <c r="AD258" s="76">
        <v>240669</v>
      </c>
      <c r="AE258" s="76">
        <v>168876</v>
      </c>
      <c r="AF258" s="76">
        <v>163830</v>
      </c>
      <c r="AG258" s="76">
        <v>249474</v>
      </c>
    </row>
    <row r="259" spans="1:33" x14ac:dyDescent="0.25">
      <c r="A259" s="72">
        <v>508</v>
      </c>
      <c r="B259" s="73" t="s">
        <v>427</v>
      </c>
      <c r="C259" s="73" t="s">
        <v>27</v>
      </c>
      <c r="D259" s="74" t="s">
        <v>428</v>
      </c>
      <c r="E259" s="75">
        <v>2.3392585999999999E-5</v>
      </c>
      <c r="F259" s="76">
        <v>1079390</v>
      </c>
      <c r="G259" s="76">
        <v>-17780</v>
      </c>
      <c r="H259" s="76">
        <v>0</v>
      </c>
      <c r="I259" s="76"/>
      <c r="J259" s="76">
        <v>-1</v>
      </c>
      <c r="K259" s="76">
        <v>52462</v>
      </c>
      <c r="L259" s="76">
        <v>-249331</v>
      </c>
      <c r="M259" s="76">
        <v>1353</v>
      </c>
      <c r="N259" s="76">
        <v>224</v>
      </c>
      <c r="O259" s="76">
        <v>22941</v>
      </c>
      <c r="P259" s="77">
        <v>889258</v>
      </c>
      <c r="Q259" s="77">
        <v>46561</v>
      </c>
      <c r="R259" s="77">
        <v>54849</v>
      </c>
      <c r="S259" s="77">
        <v>307</v>
      </c>
      <c r="T259" s="77">
        <v>31753</v>
      </c>
      <c r="U259" s="78">
        <v>133470</v>
      </c>
      <c r="V259" s="77">
        <v>406970</v>
      </c>
      <c r="W259" s="77">
        <v>244195</v>
      </c>
      <c r="X259" s="77">
        <v>18</v>
      </c>
      <c r="Y259" s="77">
        <v>166574</v>
      </c>
      <c r="Z259" s="78">
        <v>817757</v>
      </c>
      <c r="AA259" s="77">
        <v>52462</v>
      </c>
      <c r="AB259" s="77">
        <v>-87185</v>
      </c>
      <c r="AC259" s="77">
        <v>-34723</v>
      </c>
      <c r="AD259" s="76">
        <v>1067107</v>
      </c>
      <c r="AE259" s="76">
        <v>748782</v>
      </c>
      <c r="AF259" s="76">
        <v>726410</v>
      </c>
      <c r="AG259" s="76">
        <v>1106149</v>
      </c>
    </row>
    <row r="260" spans="1:33" x14ac:dyDescent="0.25">
      <c r="A260" s="72">
        <v>1583</v>
      </c>
      <c r="B260" s="73" t="s">
        <v>429</v>
      </c>
      <c r="C260" s="73" t="s">
        <v>27</v>
      </c>
      <c r="D260" s="74" t="s">
        <v>430</v>
      </c>
      <c r="E260" s="75">
        <v>2.0488247999999999E-4</v>
      </c>
      <c r="F260" s="76">
        <v>9215526</v>
      </c>
      <c r="G260" s="76">
        <v>-155725</v>
      </c>
      <c r="H260" s="76">
        <v>0</v>
      </c>
      <c r="I260" s="76"/>
      <c r="J260" s="76">
        <v>-13</v>
      </c>
      <c r="K260" s="76">
        <v>494217</v>
      </c>
      <c r="L260" s="76">
        <v>-2183748</v>
      </c>
      <c r="M260" s="76">
        <v>11846</v>
      </c>
      <c r="N260" s="76">
        <v>1965</v>
      </c>
      <c r="O260" s="76">
        <v>404440</v>
      </c>
      <c r="P260" s="77">
        <v>7788508</v>
      </c>
      <c r="Q260" s="77">
        <v>407803</v>
      </c>
      <c r="R260" s="77">
        <v>480389</v>
      </c>
      <c r="S260" s="77">
        <v>2690</v>
      </c>
      <c r="T260" s="77">
        <v>559765</v>
      </c>
      <c r="U260" s="78">
        <v>1450647</v>
      </c>
      <c r="V260" s="77">
        <v>3564420</v>
      </c>
      <c r="W260" s="77">
        <v>2138765</v>
      </c>
      <c r="X260" s="77">
        <v>159</v>
      </c>
      <c r="Y260" s="77">
        <v>610936</v>
      </c>
      <c r="Z260" s="78">
        <v>6314280</v>
      </c>
      <c r="AA260" s="77">
        <v>494217</v>
      </c>
      <c r="AB260" s="77">
        <v>-629406</v>
      </c>
      <c r="AC260" s="77">
        <v>-135189</v>
      </c>
      <c r="AD260" s="76">
        <v>9346192</v>
      </c>
      <c r="AE260" s="76">
        <v>6558162</v>
      </c>
      <c r="AF260" s="76">
        <v>6362213</v>
      </c>
      <c r="AG260" s="76">
        <v>9688131</v>
      </c>
    </row>
    <row r="261" spans="1:33" x14ac:dyDescent="0.25">
      <c r="A261" s="72">
        <v>509</v>
      </c>
      <c r="B261" s="73" t="s">
        <v>431</v>
      </c>
      <c r="C261" s="73" t="s">
        <v>27</v>
      </c>
      <c r="D261" s="74" t="s">
        <v>432</v>
      </c>
      <c r="E261" s="75">
        <v>4.2766686699999999E-3</v>
      </c>
      <c r="F261" s="76">
        <v>205866828</v>
      </c>
      <c r="G261" s="76">
        <v>-3250567</v>
      </c>
      <c r="H261" s="76">
        <v>0</v>
      </c>
      <c r="I261" s="76"/>
      <c r="J261" s="76">
        <v>-267</v>
      </c>
      <c r="K261" s="76">
        <v>8347225</v>
      </c>
      <c r="L261" s="76">
        <v>-45583038</v>
      </c>
      <c r="M261" s="76">
        <v>247270</v>
      </c>
      <c r="N261" s="76">
        <v>41007</v>
      </c>
      <c r="O261" s="76">
        <v>-3092969</v>
      </c>
      <c r="P261" s="77">
        <v>162575489</v>
      </c>
      <c r="Q261" s="77">
        <v>8512388</v>
      </c>
      <c r="R261" s="77">
        <v>10027527</v>
      </c>
      <c r="S261" s="77">
        <v>56148</v>
      </c>
      <c r="T261" s="77">
        <v>18415350</v>
      </c>
      <c r="U261" s="78">
        <v>37011413</v>
      </c>
      <c r="V261" s="77">
        <v>74402857</v>
      </c>
      <c r="W261" s="77">
        <v>44644069</v>
      </c>
      <c r="X261" s="77">
        <v>3318</v>
      </c>
      <c r="Y261" s="77">
        <v>4279310</v>
      </c>
      <c r="Z261" s="78">
        <v>123329554</v>
      </c>
      <c r="AA261" s="77">
        <v>8347225</v>
      </c>
      <c r="AB261" s="77">
        <v>-8281364</v>
      </c>
      <c r="AC261" s="77">
        <v>65861</v>
      </c>
      <c r="AD261" s="76">
        <v>195090215</v>
      </c>
      <c r="AE261" s="76">
        <v>136893522</v>
      </c>
      <c r="AF261" s="76">
        <v>132803345</v>
      </c>
      <c r="AG261" s="76">
        <v>202227776</v>
      </c>
    </row>
    <row r="262" spans="1:33" x14ac:dyDescent="0.25">
      <c r="A262" s="72">
        <v>511</v>
      </c>
      <c r="B262" s="73" t="s">
        <v>433</v>
      </c>
      <c r="C262" s="73" t="s">
        <v>27</v>
      </c>
      <c r="D262" s="74" t="s">
        <v>434</v>
      </c>
      <c r="E262" s="75">
        <v>2.6733068999999998E-5</v>
      </c>
      <c r="F262" s="76">
        <v>1177743</v>
      </c>
      <c r="G262" s="76">
        <v>-20319</v>
      </c>
      <c r="H262" s="76">
        <v>0</v>
      </c>
      <c r="I262" s="76"/>
      <c r="J262" s="76">
        <v>-2</v>
      </c>
      <c r="K262" s="76">
        <v>68087</v>
      </c>
      <c r="L262" s="76">
        <v>-284935</v>
      </c>
      <c r="M262" s="76">
        <v>1546</v>
      </c>
      <c r="N262" s="76">
        <v>256</v>
      </c>
      <c r="O262" s="76">
        <v>73869</v>
      </c>
      <c r="P262" s="77">
        <v>1016245</v>
      </c>
      <c r="Q262" s="77">
        <v>53210</v>
      </c>
      <c r="R262" s="77">
        <v>62681</v>
      </c>
      <c r="S262" s="77">
        <v>351</v>
      </c>
      <c r="T262" s="77">
        <v>200168</v>
      </c>
      <c r="U262" s="78">
        <v>316410</v>
      </c>
      <c r="V262" s="77">
        <v>465086</v>
      </c>
      <c r="W262" s="77">
        <v>279066</v>
      </c>
      <c r="X262" s="77">
        <v>21</v>
      </c>
      <c r="Y262" s="77">
        <v>150296</v>
      </c>
      <c r="Z262" s="78">
        <v>894469</v>
      </c>
      <c r="AA262" s="77">
        <v>68087</v>
      </c>
      <c r="AB262" s="77">
        <v>-74902</v>
      </c>
      <c r="AC262" s="77">
        <v>-6815</v>
      </c>
      <c r="AD262" s="76">
        <v>1219491</v>
      </c>
      <c r="AE262" s="76">
        <v>855709</v>
      </c>
      <c r="AF262" s="76">
        <v>830142</v>
      </c>
      <c r="AG262" s="76">
        <v>1264108</v>
      </c>
    </row>
    <row r="263" spans="1:33" x14ac:dyDescent="0.25">
      <c r="A263" s="72">
        <v>513</v>
      </c>
      <c r="B263" s="73" t="s">
        <v>435</v>
      </c>
      <c r="C263" s="73" t="s">
        <v>27</v>
      </c>
      <c r="D263" s="74" t="s">
        <v>436</v>
      </c>
      <c r="E263" s="75">
        <v>6.7521424000000006E-5</v>
      </c>
      <c r="F263" s="76">
        <v>3204797</v>
      </c>
      <c r="G263" s="76">
        <v>-51321</v>
      </c>
      <c r="H263" s="76">
        <v>0</v>
      </c>
      <c r="I263" s="76"/>
      <c r="J263" s="76">
        <v>-4</v>
      </c>
      <c r="K263" s="76">
        <v>138421</v>
      </c>
      <c r="L263" s="76">
        <v>-719680</v>
      </c>
      <c r="M263" s="76">
        <v>3904</v>
      </c>
      <c r="N263" s="76">
        <v>647</v>
      </c>
      <c r="O263" s="76">
        <v>-9970</v>
      </c>
      <c r="P263" s="77">
        <v>2566794</v>
      </c>
      <c r="Q263" s="77">
        <v>134396</v>
      </c>
      <c r="R263" s="77">
        <v>158318</v>
      </c>
      <c r="S263" s="77">
        <v>886</v>
      </c>
      <c r="T263" s="77">
        <v>40644</v>
      </c>
      <c r="U263" s="78">
        <v>334244</v>
      </c>
      <c r="V263" s="77">
        <v>1174696</v>
      </c>
      <c r="W263" s="77">
        <v>704855</v>
      </c>
      <c r="X263" s="77">
        <v>52</v>
      </c>
      <c r="Y263" s="77">
        <v>93547</v>
      </c>
      <c r="Z263" s="78">
        <v>1973150</v>
      </c>
      <c r="AA263" s="77">
        <v>138421</v>
      </c>
      <c r="AB263" s="77">
        <v>-180795</v>
      </c>
      <c r="AC263" s="77">
        <v>-42374</v>
      </c>
      <c r="AD263" s="76">
        <v>3080147</v>
      </c>
      <c r="AE263" s="76">
        <v>2161319</v>
      </c>
      <c r="AF263" s="76">
        <v>2096742</v>
      </c>
      <c r="AG263" s="76">
        <v>3192837</v>
      </c>
    </row>
    <row r="264" spans="1:33" x14ac:dyDescent="0.25">
      <c r="A264" s="72">
        <v>1692</v>
      </c>
      <c r="B264" s="73" t="s">
        <v>437</v>
      </c>
      <c r="C264" s="73" t="s">
        <v>27</v>
      </c>
      <c r="D264" s="74" t="s">
        <v>438</v>
      </c>
      <c r="E264" s="75">
        <v>8.5997883299999999E-4</v>
      </c>
      <c r="F264" s="76">
        <v>40403523</v>
      </c>
      <c r="G264" s="76">
        <v>-653644</v>
      </c>
      <c r="H264" s="76">
        <v>0</v>
      </c>
      <c r="I264" s="76"/>
      <c r="J264" s="76">
        <v>-54</v>
      </c>
      <c r="K264" s="76">
        <v>1823365</v>
      </c>
      <c r="L264" s="76">
        <v>-9166118</v>
      </c>
      <c r="M264" s="76">
        <v>49722</v>
      </c>
      <c r="N264" s="76">
        <v>8246</v>
      </c>
      <c r="O264" s="76">
        <v>226639</v>
      </c>
      <c r="P264" s="77">
        <v>32691679</v>
      </c>
      <c r="Q264" s="77">
        <v>1711723</v>
      </c>
      <c r="R264" s="77">
        <v>2016397</v>
      </c>
      <c r="S264" s="77">
        <v>11291</v>
      </c>
      <c r="T264" s="77">
        <v>4760323</v>
      </c>
      <c r="U264" s="78">
        <v>8499734</v>
      </c>
      <c r="V264" s="77">
        <v>14961384</v>
      </c>
      <c r="W264" s="77">
        <v>8977304</v>
      </c>
      <c r="X264" s="77">
        <v>667</v>
      </c>
      <c r="Y264" s="77">
        <v>0</v>
      </c>
      <c r="Z264" s="78">
        <v>23939355</v>
      </c>
      <c r="AA264" s="77">
        <v>1823365</v>
      </c>
      <c r="AB264" s="77">
        <v>-1552804</v>
      </c>
      <c r="AC264" s="77">
        <v>270561</v>
      </c>
      <c r="AD264" s="76">
        <v>39229940</v>
      </c>
      <c r="AE264" s="76">
        <v>27527391</v>
      </c>
      <c r="AF264" s="76">
        <v>26704913</v>
      </c>
      <c r="AG264" s="76">
        <v>40665205</v>
      </c>
    </row>
    <row r="265" spans="1:33" x14ac:dyDescent="0.25">
      <c r="A265" s="72">
        <v>514</v>
      </c>
      <c r="B265" s="73" t="s">
        <v>439</v>
      </c>
      <c r="C265" s="73" t="s">
        <v>27</v>
      </c>
      <c r="D265" s="74" t="s">
        <v>440</v>
      </c>
      <c r="E265" s="75">
        <v>5.5474505300000005E-4</v>
      </c>
      <c r="F265" s="76">
        <v>27646840</v>
      </c>
      <c r="G265" s="76">
        <v>-421645</v>
      </c>
      <c r="H265" s="76">
        <v>0</v>
      </c>
      <c r="I265" s="76"/>
      <c r="J265" s="76">
        <v>-35</v>
      </c>
      <c r="K265" s="76">
        <v>945266</v>
      </c>
      <c r="L265" s="76">
        <v>-5912772</v>
      </c>
      <c r="M265" s="76">
        <v>32074</v>
      </c>
      <c r="N265" s="76">
        <v>5319</v>
      </c>
      <c r="O265" s="76">
        <v>-1206682</v>
      </c>
      <c r="P265" s="77">
        <v>21088365</v>
      </c>
      <c r="Q265" s="77">
        <v>1104178</v>
      </c>
      <c r="R265" s="77">
        <v>1300714</v>
      </c>
      <c r="S265" s="77">
        <v>7283</v>
      </c>
      <c r="T265" s="77">
        <v>813647</v>
      </c>
      <c r="U265" s="78">
        <v>3225822</v>
      </c>
      <c r="V265" s="77">
        <v>9651114</v>
      </c>
      <c r="W265" s="77">
        <v>5790974</v>
      </c>
      <c r="X265" s="77">
        <v>430</v>
      </c>
      <c r="Y265" s="77">
        <v>1669773</v>
      </c>
      <c r="Z265" s="78">
        <v>17112291</v>
      </c>
      <c r="AA265" s="77">
        <v>945266</v>
      </c>
      <c r="AB265" s="77">
        <v>-1321675</v>
      </c>
      <c r="AC265" s="77">
        <v>-376409</v>
      </c>
      <c r="AD265" s="76">
        <v>25305989</v>
      </c>
      <c r="AE265" s="76">
        <v>17757046</v>
      </c>
      <c r="AF265" s="76">
        <v>17226492</v>
      </c>
      <c r="AG265" s="76">
        <v>26231833</v>
      </c>
    </row>
    <row r="266" spans="1:33" x14ac:dyDescent="0.25">
      <c r="A266" s="72">
        <v>515</v>
      </c>
      <c r="B266" s="73" t="s">
        <v>441</v>
      </c>
      <c r="C266" s="73" t="s">
        <v>27</v>
      </c>
      <c r="D266" s="74" t="s">
        <v>442</v>
      </c>
      <c r="E266" s="75">
        <v>2.5302187020000001E-3</v>
      </c>
      <c r="F266" s="76">
        <v>126210740</v>
      </c>
      <c r="G266" s="76">
        <v>-1923143</v>
      </c>
      <c r="H266" s="76">
        <v>0</v>
      </c>
      <c r="I266" s="76"/>
      <c r="J266" s="76">
        <v>-158</v>
      </c>
      <c r="K266" s="76">
        <v>4295034</v>
      </c>
      <c r="L266" s="76">
        <v>-26968434</v>
      </c>
      <c r="M266" s="76">
        <v>146293</v>
      </c>
      <c r="N266" s="76">
        <v>24261</v>
      </c>
      <c r="O266" s="76">
        <v>-5599554</v>
      </c>
      <c r="P266" s="77">
        <v>96185039</v>
      </c>
      <c r="Q266" s="77">
        <v>5036211</v>
      </c>
      <c r="R266" s="77">
        <v>5932617</v>
      </c>
      <c r="S266" s="77">
        <v>33219</v>
      </c>
      <c r="T266" s="77">
        <v>338</v>
      </c>
      <c r="U266" s="78">
        <v>11002385</v>
      </c>
      <c r="V266" s="77">
        <v>44019192</v>
      </c>
      <c r="W266" s="77">
        <v>26412909</v>
      </c>
      <c r="X266" s="77">
        <v>1963</v>
      </c>
      <c r="Y266" s="77">
        <v>13361694</v>
      </c>
      <c r="Z266" s="78">
        <v>83795758</v>
      </c>
      <c r="AA266" s="77">
        <v>4295034</v>
      </c>
      <c r="AB266" s="77">
        <v>-7412102</v>
      </c>
      <c r="AC266" s="77">
        <v>-3117068</v>
      </c>
      <c r="AD266" s="76">
        <v>115421827</v>
      </c>
      <c r="AE266" s="76">
        <v>80990738</v>
      </c>
      <c r="AF266" s="76">
        <v>78570854</v>
      </c>
      <c r="AG266" s="76">
        <v>119644644</v>
      </c>
    </row>
    <row r="267" spans="1:33" x14ac:dyDescent="0.25">
      <c r="A267" s="72">
        <v>2259</v>
      </c>
      <c r="B267" s="73" t="s">
        <v>2182</v>
      </c>
      <c r="C267" s="73" t="s">
        <v>27</v>
      </c>
      <c r="D267" s="74" t="s">
        <v>2183</v>
      </c>
      <c r="E267" s="75">
        <v>7.2874879999999998E-6</v>
      </c>
      <c r="F267" s="76">
        <v>322840</v>
      </c>
      <c r="G267" s="76">
        <v>-5539</v>
      </c>
      <c r="H267" s="76">
        <v>0</v>
      </c>
      <c r="I267" s="76"/>
      <c r="J267" s="76">
        <v>0</v>
      </c>
      <c r="K267" s="76">
        <v>18302</v>
      </c>
      <c r="L267" s="76">
        <v>-77674</v>
      </c>
      <c r="M267" s="76">
        <v>421</v>
      </c>
      <c r="N267" s="76">
        <v>70</v>
      </c>
      <c r="O267" s="76">
        <v>18610</v>
      </c>
      <c r="P267" s="77">
        <v>277030</v>
      </c>
      <c r="Q267" s="77">
        <v>14505</v>
      </c>
      <c r="R267" s="77">
        <v>17087</v>
      </c>
      <c r="S267" s="77">
        <v>96</v>
      </c>
      <c r="T267" s="77">
        <v>25757</v>
      </c>
      <c r="U267" s="78">
        <v>57445</v>
      </c>
      <c r="V267" s="77">
        <v>126783</v>
      </c>
      <c r="W267" s="77">
        <v>76074</v>
      </c>
      <c r="X267" s="77">
        <v>6</v>
      </c>
      <c r="Y267" s="77">
        <v>78463</v>
      </c>
      <c r="Z267" s="78">
        <v>281326</v>
      </c>
      <c r="AA267" s="77">
        <v>18302</v>
      </c>
      <c r="AB267" s="77">
        <v>-30941</v>
      </c>
      <c r="AC267" s="77">
        <v>-12639</v>
      </c>
      <c r="AD267" s="76">
        <v>332436</v>
      </c>
      <c r="AE267" s="76">
        <v>233268</v>
      </c>
      <c r="AF267" s="76">
        <v>226298</v>
      </c>
      <c r="AG267" s="76">
        <v>344598</v>
      </c>
    </row>
    <row r="268" spans="1:33" x14ac:dyDescent="0.25">
      <c r="A268" s="72">
        <v>516</v>
      </c>
      <c r="B268" s="73" t="s">
        <v>443</v>
      </c>
      <c r="C268" s="73" t="s">
        <v>27</v>
      </c>
      <c r="D268" s="74" t="s">
        <v>444</v>
      </c>
      <c r="E268" s="75">
        <v>1.09996467E-4</v>
      </c>
      <c r="F268" s="76">
        <v>5093319</v>
      </c>
      <c r="G268" s="76">
        <v>-83605</v>
      </c>
      <c r="H268" s="76">
        <v>0</v>
      </c>
      <c r="I268" s="76"/>
      <c r="J268" s="76">
        <v>-7</v>
      </c>
      <c r="K268" s="76">
        <v>244087</v>
      </c>
      <c r="L268" s="76">
        <v>-1172402</v>
      </c>
      <c r="M268" s="76">
        <v>6360</v>
      </c>
      <c r="N268" s="76">
        <v>1055</v>
      </c>
      <c r="O268" s="76">
        <v>92655</v>
      </c>
      <c r="P268" s="77">
        <v>4181462</v>
      </c>
      <c r="Q268" s="77">
        <v>218940</v>
      </c>
      <c r="R268" s="77">
        <v>257909</v>
      </c>
      <c r="S268" s="77">
        <v>1444</v>
      </c>
      <c r="T268" s="77">
        <v>1149804</v>
      </c>
      <c r="U268" s="78">
        <v>1628097</v>
      </c>
      <c r="V268" s="77">
        <v>1913651</v>
      </c>
      <c r="W268" s="77">
        <v>1148251</v>
      </c>
      <c r="X268" s="77">
        <v>85</v>
      </c>
      <c r="Y268" s="77">
        <v>0</v>
      </c>
      <c r="Z268" s="78">
        <v>3061987</v>
      </c>
      <c r="AA268" s="77">
        <v>244087</v>
      </c>
      <c r="AB268" s="77">
        <v>-130773</v>
      </c>
      <c r="AC268" s="77">
        <v>113314</v>
      </c>
      <c r="AD268" s="76">
        <v>5017745</v>
      </c>
      <c r="AE268" s="76">
        <v>3520919</v>
      </c>
      <c r="AF268" s="76">
        <v>3415719</v>
      </c>
      <c r="AG268" s="76">
        <v>5201324</v>
      </c>
    </row>
    <row r="269" spans="1:33" x14ac:dyDescent="0.25">
      <c r="A269" s="72">
        <v>517</v>
      </c>
      <c r="B269" s="73" t="s">
        <v>445</v>
      </c>
      <c r="C269" s="73" t="s">
        <v>27</v>
      </c>
      <c r="D269" s="74" t="s">
        <v>446</v>
      </c>
      <c r="E269" s="75">
        <v>5.1406721300000001E-4</v>
      </c>
      <c r="F269" s="76">
        <v>24296916</v>
      </c>
      <c r="G269" s="76">
        <v>-390727</v>
      </c>
      <c r="H269" s="76">
        <v>0</v>
      </c>
      <c r="I269" s="76"/>
      <c r="J269" s="76">
        <v>-32</v>
      </c>
      <c r="K269" s="76">
        <v>1068801</v>
      </c>
      <c r="L269" s="76">
        <v>-5479205</v>
      </c>
      <c r="M269" s="76">
        <v>29722</v>
      </c>
      <c r="N269" s="76">
        <v>4929</v>
      </c>
      <c r="O269" s="76">
        <v>11612</v>
      </c>
      <c r="P269" s="77">
        <v>19542016</v>
      </c>
      <c r="Q269" s="77">
        <v>1023212</v>
      </c>
      <c r="R269" s="77">
        <v>1205336</v>
      </c>
      <c r="S269" s="77">
        <v>6749</v>
      </c>
      <c r="T269" s="77">
        <v>1781278</v>
      </c>
      <c r="U269" s="78">
        <v>4016575</v>
      </c>
      <c r="V269" s="77">
        <v>8943426</v>
      </c>
      <c r="W269" s="77">
        <v>5366339</v>
      </c>
      <c r="X269" s="77">
        <v>399</v>
      </c>
      <c r="Y269" s="77">
        <v>130288</v>
      </c>
      <c r="Z269" s="78">
        <v>14440452</v>
      </c>
      <c r="AA269" s="77">
        <v>1068801</v>
      </c>
      <c r="AB269" s="77">
        <v>-1112021</v>
      </c>
      <c r="AC269" s="77">
        <v>-43220</v>
      </c>
      <c r="AD269" s="76">
        <v>23450375</v>
      </c>
      <c r="AE269" s="76">
        <v>16454974</v>
      </c>
      <c r="AF269" s="76">
        <v>15963324</v>
      </c>
      <c r="AG269" s="76">
        <v>24308329</v>
      </c>
    </row>
    <row r="270" spans="1:33" x14ac:dyDescent="0.25">
      <c r="A270" s="72">
        <v>518</v>
      </c>
      <c r="B270" s="73" t="s">
        <v>447</v>
      </c>
      <c r="C270" s="73" t="s">
        <v>27</v>
      </c>
      <c r="D270" s="74" t="s">
        <v>448</v>
      </c>
      <c r="E270" s="75">
        <v>1.3709266E-5</v>
      </c>
      <c r="F270" s="76">
        <v>660602</v>
      </c>
      <c r="G270" s="76">
        <v>-10420</v>
      </c>
      <c r="H270" s="76">
        <v>0</v>
      </c>
      <c r="I270" s="76"/>
      <c r="J270" s="76">
        <v>-1</v>
      </c>
      <c r="K270" s="76">
        <v>26658</v>
      </c>
      <c r="L270" s="76">
        <v>-146121</v>
      </c>
      <c r="M270" s="76">
        <v>793</v>
      </c>
      <c r="N270" s="76">
        <v>131</v>
      </c>
      <c r="O270" s="76">
        <v>-10491</v>
      </c>
      <c r="P270" s="77">
        <v>521151</v>
      </c>
      <c r="Q270" s="77">
        <v>27287</v>
      </c>
      <c r="R270" s="77">
        <v>32144</v>
      </c>
      <c r="S270" s="77">
        <v>180</v>
      </c>
      <c r="T270" s="77">
        <v>165195</v>
      </c>
      <c r="U270" s="78">
        <v>224806</v>
      </c>
      <c r="V270" s="77">
        <v>238505</v>
      </c>
      <c r="W270" s="77">
        <v>143111</v>
      </c>
      <c r="X270" s="77">
        <v>11</v>
      </c>
      <c r="Y270" s="77">
        <v>305614</v>
      </c>
      <c r="Z270" s="78">
        <v>687241</v>
      </c>
      <c r="AA270" s="77">
        <v>26658</v>
      </c>
      <c r="AB270" s="77">
        <v>-49798</v>
      </c>
      <c r="AC270" s="77">
        <v>-23140</v>
      </c>
      <c r="AD270" s="76">
        <v>625380</v>
      </c>
      <c r="AE270" s="76">
        <v>438825</v>
      </c>
      <c r="AF270" s="76">
        <v>425714</v>
      </c>
      <c r="AG270" s="76">
        <v>648260</v>
      </c>
    </row>
    <row r="271" spans="1:33" x14ac:dyDescent="0.25">
      <c r="A271" s="72">
        <v>1580</v>
      </c>
      <c r="B271" s="73" t="s">
        <v>449</v>
      </c>
      <c r="C271" s="73" t="s">
        <v>27</v>
      </c>
      <c r="D271" s="74" t="s">
        <v>450</v>
      </c>
      <c r="E271" s="75">
        <v>1.49955951E-4</v>
      </c>
      <c r="F271" s="76">
        <v>7460403</v>
      </c>
      <c r="G271" s="76">
        <v>-113977</v>
      </c>
      <c r="H271" s="76">
        <v>0</v>
      </c>
      <c r="I271" s="76"/>
      <c r="J271" s="76">
        <v>-9</v>
      </c>
      <c r="K271" s="76">
        <v>257407</v>
      </c>
      <c r="L271" s="76">
        <v>-1598311</v>
      </c>
      <c r="M271" s="76">
        <v>8670</v>
      </c>
      <c r="N271" s="76">
        <v>1438</v>
      </c>
      <c r="O271" s="76">
        <v>-315118</v>
      </c>
      <c r="P271" s="77">
        <v>5700503</v>
      </c>
      <c r="Q271" s="77">
        <v>298476</v>
      </c>
      <c r="R271" s="77">
        <v>351602</v>
      </c>
      <c r="S271" s="77">
        <v>1969</v>
      </c>
      <c r="T271" s="77">
        <v>18</v>
      </c>
      <c r="U271" s="78">
        <v>652065</v>
      </c>
      <c r="V271" s="77">
        <v>2608842</v>
      </c>
      <c r="W271" s="77">
        <v>1565388</v>
      </c>
      <c r="X271" s="77">
        <v>116</v>
      </c>
      <c r="Y271" s="77">
        <v>1104757</v>
      </c>
      <c r="Z271" s="78">
        <v>5279103</v>
      </c>
      <c r="AA271" s="77">
        <v>257407</v>
      </c>
      <c r="AB271" s="77">
        <v>-500718</v>
      </c>
      <c r="AC271" s="77">
        <v>-243311</v>
      </c>
      <c r="AD271" s="76">
        <v>6840590</v>
      </c>
      <c r="AE271" s="76">
        <v>4799997</v>
      </c>
      <c r="AF271" s="76">
        <v>4656581</v>
      </c>
      <c r="AG271" s="76">
        <v>7090860</v>
      </c>
    </row>
    <row r="272" spans="1:33" x14ac:dyDescent="0.25">
      <c r="A272" s="72">
        <v>1955</v>
      </c>
      <c r="B272" s="73" t="s">
        <v>451</v>
      </c>
      <c r="C272" s="73" t="s">
        <v>27</v>
      </c>
      <c r="D272" s="74" t="s">
        <v>452</v>
      </c>
      <c r="E272" s="75">
        <v>1.1543676E-5</v>
      </c>
      <c r="F272" s="76">
        <v>560385</v>
      </c>
      <c r="G272" s="76">
        <v>-8774</v>
      </c>
      <c r="H272" s="76">
        <v>0</v>
      </c>
      <c r="I272" s="76"/>
      <c r="J272" s="76">
        <v>-1</v>
      </c>
      <c r="K272" s="76">
        <v>21846</v>
      </c>
      <c r="L272" s="76">
        <v>-123039</v>
      </c>
      <c r="M272" s="76">
        <v>667</v>
      </c>
      <c r="N272" s="76">
        <v>111</v>
      </c>
      <c r="O272" s="76">
        <v>-12368</v>
      </c>
      <c r="P272" s="77">
        <v>438827</v>
      </c>
      <c r="Q272" s="77">
        <v>22977</v>
      </c>
      <c r="R272" s="77">
        <v>27067</v>
      </c>
      <c r="S272" s="77">
        <v>152</v>
      </c>
      <c r="T272" s="77">
        <v>99469</v>
      </c>
      <c r="U272" s="78">
        <v>149665</v>
      </c>
      <c r="V272" s="77">
        <v>200830</v>
      </c>
      <c r="W272" s="77">
        <v>120504</v>
      </c>
      <c r="X272" s="77">
        <v>9</v>
      </c>
      <c r="Y272" s="77">
        <v>17113</v>
      </c>
      <c r="Z272" s="78">
        <v>338456</v>
      </c>
      <c r="AA272" s="77">
        <v>21846</v>
      </c>
      <c r="AB272" s="77">
        <v>-14118</v>
      </c>
      <c r="AC272" s="77">
        <v>7728</v>
      </c>
      <c r="AD272" s="76">
        <v>526592</v>
      </c>
      <c r="AE272" s="76">
        <v>369506</v>
      </c>
      <c r="AF272" s="76">
        <v>358466</v>
      </c>
      <c r="AG272" s="76">
        <v>545858</v>
      </c>
    </row>
    <row r="273" spans="1:33" x14ac:dyDescent="0.25">
      <c r="A273" s="72">
        <v>521</v>
      </c>
      <c r="B273" s="73" t="s">
        <v>453</v>
      </c>
      <c r="C273" s="73" t="s">
        <v>27</v>
      </c>
      <c r="D273" s="74" t="s">
        <v>454</v>
      </c>
      <c r="E273" s="75">
        <v>5.3105644000000002E-5</v>
      </c>
      <c r="F273" s="76">
        <v>2271598</v>
      </c>
      <c r="G273" s="76">
        <v>-40364</v>
      </c>
      <c r="H273" s="76">
        <v>0</v>
      </c>
      <c r="I273" s="76"/>
      <c r="J273" s="76">
        <v>-3</v>
      </c>
      <c r="K273" s="76">
        <v>145173</v>
      </c>
      <c r="L273" s="76">
        <v>-566029</v>
      </c>
      <c r="M273" s="76">
        <v>3070</v>
      </c>
      <c r="N273" s="76">
        <v>509</v>
      </c>
      <c r="O273" s="76">
        <v>204831</v>
      </c>
      <c r="P273" s="77">
        <v>2018785</v>
      </c>
      <c r="Q273" s="77">
        <v>105703</v>
      </c>
      <c r="R273" s="77">
        <v>124517</v>
      </c>
      <c r="S273" s="77">
        <v>697</v>
      </c>
      <c r="T273" s="77">
        <v>314865</v>
      </c>
      <c r="U273" s="78">
        <v>545782</v>
      </c>
      <c r="V273" s="77">
        <v>923899</v>
      </c>
      <c r="W273" s="77">
        <v>554369</v>
      </c>
      <c r="X273" s="77">
        <v>41</v>
      </c>
      <c r="Y273" s="77">
        <v>117895</v>
      </c>
      <c r="Z273" s="78">
        <v>1596204</v>
      </c>
      <c r="AA273" s="77">
        <v>145173</v>
      </c>
      <c r="AB273" s="77">
        <v>-150131</v>
      </c>
      <c r="AC273" s="77">
        <v>-4958</v>
      </c>
      <c r="AD273" s="76">
        <v>2422538</v>
      </c>
      <c r="AE273" s="76">
        <v>1699879</v>
      </c>
      <c r="AF273" s="76">
        <v>1649089</v>
      </c>
      <c r="AG273" s="76">
        <v>2511169</v>
      </c>
    </row>
    <row r="274" spans="1:33" x14ac:dyDescent="0.25">
      <c r="A274" s="72">
        <v>522</v>
      </c>
      <c r="B274" s="73" t="s">
        <v>455</v>
      </c>
      <c r="C274" s="73" t="s">
        <v>27</v>
      </c>
      <c r="D274" s="74" t="s">
        <v>456</v>
      </c>
      <c r="E274" s="75">
        <v>3.1106613900000002E-4</v>
      </c>
      <c r="F274" s="76">
        <v>13045741</v>
      </c>
      <c r="G274" s="76">
        <v>-236432</v>
      </c>
      <c r="H274" s="76">
        <v>0</v>
      </c>
      <c r="I274" s="76"/>
      <c r="J274" s="76">
        <v>-19</v>
      </c>
      <c r="K274" s="76">
        <v>888271</v>
      </c>
      <c r="L274" s="76">
        <v>-3315510</v>
      </c>
      <c r="M274" s="76">
        <v>17985</v>
      </c>
      <c r="N274" s="76">
        <v>2983</v>
      </c>
      <c r="O274" s="76">
        <v>1422010</v>
      </c>
      <c r="P274" s="77">
        <v>11825029</v>
      </c>
      <c r="Q274" s="77">
        <v>619154</v>
      </c>
      <c r="R274" s="77">
        <v>729358</v>
      </c>
      <c r="S274" s="77">
        <v>4084</v>
      </c>
      <c r="T274" s="77">
        <v>4439214</v>
      </c>
      <c r="U274" s="78">
        <v>5791810</v>
      </c>
      <c r="V274" s="77">
        <v>5411738</v>
      </c>
      <c r="W274" s="77">
        <v>3247214</v>
      </c>
      <c r="X274" s="77">
        <v>241</v>
      </c>
      <c r="Y274" s="77">
        <v>0</v>
      </c>
      <c r="Z274" s="78">
        <v>8659193</v>
      </c>
      <c r="AA274" s="77">
        <v>888271</v>
      </c>
      <c r="AB274" s="77">
        <v>-426862</v>
      </c>
      <c r="AC274" s="77">
        <v>461409</v>
      </c>
      <c r="AD274" s="76">
        <v>14190007</v>
      </c>
      <c r="AE274" s="76">
        <v>9957035</v>
      </c>
      <c r="AF274" s="76">
        <v>9659533</v>
      </c>
      <c r="AG274" s="76">
        <v>14709162</v>
      </c>
    </row>
    <row r="275" spans="1:33" x14ac:dyDescent="0.25">
      <c r="A275" s="72">
        <v>523</v>
      </c>
      <c r="B275" s="73" t="s">
        <v>457</v>
      </c>
      <c r="C275" s="73" t="s">
        <v>27</v>
      </c>
      <c r="D275" s="74" t="s">
        <v>458</v>
      </c>
      <c r="E275" s="75">
        <v>8.9647021999999998E-5</v>
      </c>
      <c r="F275" s="76">
        <v>4130733</v>
      </c>
      <c r="G275" s="76">
        <v>-68138</v>
      </c>
      <c r="H275" s="76">
        <v>0</v>
      </c>
      <c r="I275" s="76"/>
      <c r="J275" s="76">
        <v>-6</v>
      </c>
      <c r="K275" s="76">
        <v>201891</v>
      </c>
      <c r="L275" s="76">
        <v>-955506</v>
      </c>
      <c r="M275" s="76">
        <v>5183</v>
      </c>
      <c r="N275" s="76">
        <v>860</v>
      </c>
      <c r="O275" s="76">
        <v>92871</v>
      </c>
      <c r="P275" s="77">
        <v>3407888</v>
      </c>
      <c r="Q275" s="77">
        <v>178436</v>
      </c>
      <c r="R275" s="77">
        <v>210196</v>
      </c>
      <c r="S275" s="77">
        <v>1177</v>
      </c>
      <c r="T275" s="77">
        <v>128552</v>
      </c>
      <c r="U275" s="78">
        <v>518361</v>
      </c>
      <c r="V275" s="77">
        <v>1559624</v>
      </c>
      <c r="W275" s="77">
        <v>935824</v>
      </c>
      <c r="X275" s="77">
        <v>70</v>
      </c>
      <c r="Y275" s="77">
        <v>1290508</v>
      </c>
      <c r="Z275" s="78">
        <v>3786026</v>
      </c>
      <c r="AA275" s="77">
        <v>201891</v>
      </c>
      <c r="AB275" s="77">
        <v>-433298</v>
      </c>
      <c r="AC275" s="77">
        <v>-231407</v>
      </c>
      <c r="AD275" s="76">
        <v>4089458</v>
      </c>
      <c r="AE275" s="76">
        <v>2869546</v>
      </c>
      <c r="AF275" s="76">
        <v>2783808</v>
      </c>
      <c r="AG275" s="76">
        <v>4239075</v>
      </c>
    </row>
    <row r="276" spans="1:33" x14ac:dyDescent="0.25">
      <c r="A276" s="72">
        <v>1637</v>
      </c>
      <c r="B276" s="73" t="s">
        <v>459</v>
      </c>
      <c r="C276" s="73" t="s">
        <v>27</v>
      </c>
      <c r="D276" s="74" t="s">
        <v>460</v>
      </c>
      <c r="E276" s="75">
        <v>1.3238257000000001E-5</v>
      </c>
      <c r="F276" s="76">
        <v>597501</v>
      </c>
      <c r="G276" s="76">
        <v>-10062</v>
      </c>
      <c r="H276" s="76">
        <v>0</v>
      </c>
      <c r="I276" s="76"/>
      <c r="J276" s="76">
        <v>-1</v>
      </c>
      <c r="K276" s="76">
        <v>31636</v>
      </c>
      <c r="L276" s="76">
        <v>-141100</v>
      </c>
      <c r="M276" s="76">
        <v>765</v>
      </c>
      <c r="N276" s="76">
        <v>127</v>
      </c>
      <c r="O276" s="76">
        <v>24380</v>
      </c>
      <c r="P276" s="77">
        <v>503246</v>
      </c>
      <c r="Q276" s="77">
        <v>26350</v>
      </c>
      <c r="R276" s="77">
        <v>31040</v>
      </c>
      <c r="S276" s="77">
        <v>174</v>
      </c>
      <c r="T276" s="77">
        <v>33747</v>
      </c>
      <c r="U276" s="78">
        <v>91311</v>
      </c>
      <c r="V276" s="77">
        <v>230311</v>
      </c>
      <c r="W276" s="77">
        <v>138194</v>
      </c>
      <c r="X276" s="77">
        <v>10</v>
      </c>
      <c r="Y276" s="77">
        <v>637688</v>
      </c>
      <c r="Z276" s="78">
        <v>1006203</v>
      </c>
      <c r="AA276" s="77">
        <v>31636</v>
      </c>
      <c r="AB276" s="77">
        <v>-139633</v>
      </c>
      <c r="AC276" s="77">
        <v>-107997</v>
      </c>
      <c r="AD276" s="76">
        <v>603894</v>
      </c>
      <c r="AE276" s="76">
        <v>423748</v>
      </c>
      <c r="AF276" s="76">
        <v>411087</v>
      </c>
      <c r="AG276" s="76">
        <v>625988</v>
      </c>
    </row>
    <row r="277" spans="1:33" x14ac:dyDescent="0.25">
      <c r="A277" s="72">
        <v>524</v>
      </c>
      <c r="B277" s="73" t="s">
        <v>461</v>
      </c>
      <c r="C277" s="73" t="s">
        <v>27</v>
      </c>
      <c r="D277" s="74" t="s">
        <v>462</v>
      </c>
      <c r="E277" s="75">
        <v>6.0835197000000002E-5</v>
      </c>
      <c r="F277" s="76">
        <v>2490352</v>
      </c>
      <c r="G277" s="76">
        <v>-46239</v>
      </c>
      <c r="H277" s="76">
        <v>0</v>
      </c>
      <c r="I277" s="76"/>
      <c r="J277" s="76">
        <v>-4</v>
      </c>
      <c r="K277" s="76">
        <v>182616</v>
      </c>
      <c r="L277" s="76">
        <v>-648414</v>
      </c>
      <c r="M277" s="76">
        <v>3517</v>
      </c>
      <c r="N277" s="76">
        <v>583</v>
      </c>
      <c r="O277" s="76">
        <v>330210</v>
      </c>
      <c r="P277" s="77">
        <v>2312621</v>
      </c>
      <c r="Q277" s="77">
        <v>121088</v>
      </c>
      <c r="R277" s="77">
        <v>142641</v>
      </c>
      <c r="S277" s="77">
        <v>799</v>
      </c>
      <c r="T277" s="77">
        <v>1323207</v>
      </c>
      <c r="U277" s="78">
        <v>1587735</v>
      </c>
      <c r="V277" s="77">
        <v>1058373</v>
      </c>
      <c r="W277" s="77">
        <v>635058</v>
      </c>
      <c r="X277" s="77">
        <v>47</v>
      </c>
      <c r="Y277" s="77">
        <v>37329</v>
      </c>
      <c r="Z277" s="78">
        <v>1730807</v>
      </c>
      <c r="AA277" s="77">
        <v>182616</v>
      </c>
      <c r="AB277" s="77">
        <v>-20601</v>
      </c>
      <c r="AC277" s="77">
        <v>162015</v>
      </c>
      <c r="AD277" s="76">
        <v>2775139</v>
      </c>
      <c r="AE277" s="76">
        <v>1947297</v>
      </c>
      <c r="AF277" s="76">
        <v>1889115</v>
      </c>
      <c r="AG277" s="76">
        <v>2876671</v>
      </c>
    </row>
    <row r="278" spans="1:33" x14ac:dyDescent="0.25">
      <c r="A278" s="72">
        <v>92</v>
      </c>
      <c r="B278" s="73" t="s">
        <v>463</v>
      </c>
      <c r="C278" s="73" t="s">
        <v>27</v>
      </c>
      <c r="D278" s="74" t="s">
        <v>464</v>
      </c>
      <c r="E278" s="75">
        <v>9.2536229999999999E-5</v>
      </c>
      <c r="F278" s="76">
        <v>3926837</v>
      </c>
      <c r="G278" s="76">
        <v>-70334</v>
      </c>
      <c r="H278" s="76">
        <v>0</v>
      </c>
      <c r="I278" s="76"/>
      <c r="J278" s="76">
        <v>-6</v>
      </c>
      <c r="K278" s="76">
        <v>257538</v>
      </c>
      <c r="L278" s="76">
        <v>-986301</v>
      </c>
      <c r="M278" s="76">
        <v>5350</v>
      </c>
      <c r="N278" s="76">
        <v>887</v>
      </c>
      <c r="O278" s="76">
        <v>383749</v>
      </c>
      <c r="P278" s="77">
        <v>3517720</v>
      </c>
      <c r="Q278" s="77">
        <v>184186</v>
      </c>
      <c r="R278" s="77">
        <v>216970</v>
      </c>
      <c r="S278" s="77">
        <v>1215</v>
      </c>
      <c r="T278" s="77">
        <v>892232</v>
      </c>
      <c r="U278" s="78">
        <v>1294603</v>
      </c>
      <c r="V278" s="77">
        <v>1609889</v>
      </c>
      <c r="W278" s="77">
        <v>965984</v>
      </c>
      <c r="X278" s="77">
        <v>72</v>
      </c>
      <c r="Y278" s="77">
        <v>366885</v>
      </c>
      <c r="Z278" s="78">
        <v>2942830</v>
      </c>
      <c r="AA278" s="77">
        <v>257538</v>
      </c>
      <c r="AB278" s="77">
        <v>-250872</v>
      </c>
      <c r="AC278" s="77">
        <v>6666</v>
      </c>
      <c r="AD278" s="76">
        <v>4221256</v>
      </c>
      <c r="AE278" s="76">
        <v>2962028</v>
      </c>
      <c r="AF278" s="76">
        <v>2873527</v>
      </c>
      <c r="AG278" s="76">
        <v>4375695</v>
      </c>
    </row>
    <row r="279" spans="1:33" x14ac:dyDescent="0.25">
      <c r="A279" s="72">
        <v>525</v>
      </c>
      <c r="B279" s="73" t="s">
        <v>465</v>
      </c>
      <c r="C279" s="73" t="s">
        <v>27</v>
      </c>
      <c r="D279" s="74" t="s">
        <v>466</v>
      </c>
      <c r="E279" s="75">
        <v>1.4483405299999999E-4</v>
      </c>
      <c r="F279" s="76">
        <v>6747758</v>
      </c>
      <c r="G279" s="76">
        <v>-110084</v>
      </c>
      <c r="H279" s="76">
        <v>0</v>
      </c>
      <c r="I279" s="76"/>
      <c r="J279" s="76">
        <v>-9</v>
      </c>
      <c r="K279" s="76">
        <v>315370</v>
      </c>
      <c r="L279" s="76">
        <v>-1543719</v>
      </c>
      <c r="M279" s="76">
        <v>8374</v>
      </c>
      <c r="N279" s="76">
        <v>1389</v>
      </c>
      <c r="O279" s="76">
        <v>86717</v>
      </c>
      <c r="P279" s="77">
        <v>5505796</v>
      </c>
      <c r="Q279" s="77">
        <v>288281</v>
      </c>
      <c r="R279" s="77">
        <v>339593</v>
      </c>
      <c r="S279" s="77">
        <v>1902</v>
      </c>
      <c r="T279" s="77">
        <v>120061</v>
      </c>
      <c r="U279" s="78">
        <v>749837</v>
      </c>
      <c r="V279" s="77">
        <v>2519734</v>
      </c>
      <c r="W279" s="77">
        <v>1511920</v>
      </c>
      <c r="X279" s="77">
        <v>112</v>
      </c>
      <c r="Y279" s="77">
        <v>1908490</v>
      </c>
      <c r="Z279" s="78">
        <v>5940256</v>
      </c>
      <c r="AA279" s="77">
        <v>315370</v>
      </c>
      <c r="AB279" s="77">
        <v>-684099</v>
      </c>
      <c r="AC279" s="77">
        <v>-368729</v>
      </c>
      <c r="AD279" s="76">
        <v>6606943</v>
      </c>
      <c r="AE279" s="76">
        <v>4636049</v>
      </c>
      <c r="AF279" s="76">
        <v>4497530</v>
      </c>
      <c r="AG279" s="76">
        <v>6848664</v>
      </c>
    </row>
    <row r="280" spans="1:33" x14ac:dyDescent="0.25">
      <c r="A280" s="72">
        <v>526</v>
      </c>
      <c r="B280" s="73" t="s">
        <v>467</v>
      </c>
      <c r="C280" s="73" t="s">
        <v>27</v>
      </c>
      <c r="D280" s="74" t="s">
        <v>468</v>
      </c>
      <c r="E280" s="75">
        <v>4.4020295099999999E-4</v>
      </c>
      <c r="F280" s="76">
        <v>21012756</v>
      </c>
      <c r="G280" s="76">
        <v>-334585</v>
      </c>
      <c r="H280" s="76">
        <v>0</v>
      </c>
      <c r="I280" s="76"/>
      <c r="J280" s="76">
        <v>-27</v>
      </c>
      <c r="K280" s="76">
        <v>885054</v>
      </c>
      <c r="L280" s="76">
        <v>-4691920</v>
      </c>
      <c r="M280" s="76">
        <v>25452</v>
      </c>
      <c r="N280" s="76">
        <v>4221</v>
      </c>
      <c r="O280" s="76">
        <v>-166849</v>
      </c>
      <c r="P280" s="77">
        <v>16734102</v>
      </c>
      <c r="Q280" s="77">
        <v>876191</v>
      </c>
      <c r="R280" s="77">
        <v>1032146</v>
      </c>
      <c r="S280" s="77">
        <v>5779</v>
      </c>
      <c r="T280" s="77">
        <v>1946380</v>
      </c>
      <c r="U280" s="78">
        <v>3860496</v>
      </c>
      <c r="V280" s="77">
        <v>7658381</v>
      </c>
      <c r="W280" s="77">
        <v>4595271</v>
      </c>
      <c r="X280" s="77">
        <v>341</v>
      </c>
      <c r="Y280" s="77">
        <v>3202891</v>
      </c>
      <c r="Z280" s="78">
        <v>15456884</v>
      </c>
      <c r="AA280" s="77">
        <v>885054</v>
      </c>
      <c r="AB280" s="77">
        <v>-1248823</v>
      </c>
      <c r="AC280" s="77">
        <v>-363769</v>
      </c>
      <c r="AD280" s="76">
        <v>20080884</v>
      </c>
      <c r="AE280" s="76">
        <v>14090625</v>
      </c>
      <c r="AF280" s="76">
        <v>13669617</v>
      </c>
      <c r="AG280" s="76">
        <v>20815562</v>
      </c>
    </row>
    <row r="281" spans="1:33" x14ac:dyDescent="0.25">
      <c r="A281" s="72">
        <v>527</v>
      </c>
      <c r="B281" s="73" t="s">
        <v>469</v>
      </c>
      <c r="C281" s="73" t="s">
        <v>27</v>
      </c>
      <c r="D281" s="74" t="s">
        <v>470</v>
      </c>
      <c r="E281" s="75">
        <v>3.9133244E-5</v>
      </c>
      <c r="F281" s="76">
        <v>1585405</v>
      </c>
      <c r="G281" s="76">
        <v>-29744</v>
      </c>
      <c r="H281" s="76">
        <v>0</v>
      </c>
      <c r="I281" s="76"/>
      <c r="J281" s="76">
        <v>-2</v>
      </c>
      <c r="K281" s="76">
        <v>119885</v>
      </c>
      <c r="L281" s="76">
        <v>-417103</v>
      </c>
      <c r="M281" s="76">
        <v>2263</v>
      </c>
      <c r="N281" s="76">
        <v>375</v>
      </c>
      <c r="O281" s="76">
        <v>226552</v>
      </c>
      <c r="P281" s="77">
        <v>1487631</v>
      </c>
      <c r="Q281" s="77">
        <v>77892</v>
      </c>
      <c r="R281" s="77">
        <v>91756</v>
      </c>
      <c r="S281" s="77">
        <v>514</v>
      </c>
      <c r="T281" s="77">
        <v>331916</v>
      </c>
      <c r="U281" s="78">
        <v>502078</v>
      </c>
      <c r="V281" s="77">
        <v>680816</v>
      </c>
      <c r="W281" s="77">
        <v>408511</v>
      </c>
      <c r="X281" s="77">
        <v>30</v>
      </c>
      <c r="Y281" s="77">
        <v>62496</v>
      </c>
      <c r="Z281" s="78">
        <v>1151853</v>
      </c>
      <c r="AA281" s="77">
        <v>119885</v>
      </c>
      <c r="AB281" s="77">
        <v>-109847</v>
      </c>
      <c r="AC281" s="77">
        <v>10038</v>
      </c>
      <c r="AD281" s="76">
        <v>1785154</v>
      </c>
      <c r="AE281" s="76">
        <v>1252631</v>
      </c>
      <c r="AF281" s="76">
        <v>1215204</v>
      </c>
      <c r="AG281" s="76">
        <v>1850466</v>
      </c>
    </row>
    <row r="282" spans="1:33" x14ac:dyDescent="0.25">
      <c r="A282" s="72">
        <v>528</v>
      </c>
      <c r="B282" s="73" t="s">
        <v>471</v>
      </c>
      <c r="C282" s="73" t="s">
        <v>27</v>
      </c>
      <c r="D282" s="74" t="s">
        <v>472</v>
      </c>
      <c r="E282" s="75">
        <v>3.0985309000000001E-5</v>
      </c>
      <c r="F282" s="76">
        <v>1982010</v>
      </c>
      <c r="G282" s="76">
        <v>-23551</v>
      </c>
      <c r="H282" s="76">
        <v>0</v>
      </c>
      <c r="I282" s="76"/>
      <c r="J282" s="76">
        <v>-2</v>
      </c>
      <c r="K282" s="76">
        <v>-11037</v>
      </c>
      <c r="L282" s="76">
        <v>-330258</v>
      </c>
      <c r="M282" s="76">
        <v>1792</v>
      </c>
      <c r="N282" s="76">
        <v>297</v>
      </c>
      <c r="O282" s="76">
        <v>-441359</v>
      </c>
      <c r="P282" s="77">
        <v>1177892</v>
      </c>
      <c r="Q282" s="77">
        <v>61674</v>
      </c>
      <c r="R282" s="77">
        <v>72651</v>
      </c>
      <c r="S282" s="77">
        <v>407</v>
      </c>
      <c r="T282" s="77">
        <v>277373</v>
      </c>
      <c r="U282" s="78">
        <v>412105</v>
      </c>
      <c r="V282" s="77">
        <v>539063</v>
      </c>
      <c r="W282" s="77">
        <v>323455</v>
      </c>
      <c r="X282" s="77">
        <v>24</v>
      </c>
      <c r="Y282" s="77">
        <v>626908</v>
      </c>
      <c r="Z282" s="78">
        <v>1489450</v>
      </c>
      <c r="AA282" s="77">
        <v>-11037</v>
      </c>
      <c r="AB282" s="77">
        <v>-44090</v>
      </c>
      <c r="AC282" s="77">
        <v>-55127</v>
      </c>
      <c r="AD282" s="76">
        <v>1413467</v>
      </c>
      <c r="AE282" s="76">
        <v>991821</v>
      </c>
      <c r="AF282" s="76">
        <v>962186</v>
      </c>
      <c r="AG282" s="76">
        <v>1465180</v>
      </c>
    </row>
    <row r="283" spans="1:33" x14ac:dyDescent="0.25">
      <c r="A283" s="72">
        <v>529</v>
      </c>
      <c r="B283" s="73" t="s">
        <v>473</v>
      </c>
      <c r="C283" s="73" t="s">
        <v>27</v>
      </c>
      <c r="D283" s="74" t="s">
        <v>474</v>
      </c>
      <c r="E283" s="75">
        <v>4.2406627999999998E-5</v>
      </c>
      <c r="F283" s="76">
        <v>2236215</v>
      </c>
      <c r="G283" s="76">
        <v>-32232</v>
      </c>
      <c r="H283" s="76">
        <v>0</v>
      </c>
      <c r="I283" s="76"/>
      <c r="J283" s="76">
        <v>-3</v>
      </c>
      <c r="K283" s="76">
        <v>54355</v>
      </c>
      <c r="L283" s="76">
        <v>-451993</v>
      </c>
      <c r="M283" s="76">
        <v>2452</v>
      </c>
      <c r="N283" s="76">
        <v>407</v>
      </c>
      <c r="O283" s="76">
        <v>-197134</v>
      </c>
      <c r="P283" s="77">
        <v>1612067</v>
      </c>
      <c r="Q283" s="77">
        <v>84407</v>
      </c>
      <c r="R283" s="77">
        <v>99431</v>
      </c>
      <c r="S283" s="77">
        <v>557</v>
      </c>
      <c r="T283" s="77">
        <v>6</v>
      </c>
      <c r="U283" s="78">
        <v>184401</v>
      </c>
      <c r="V283" s="77">
        <v>737764</v>
      </c>
      <c r="W283" s="77">
        <v>442682</v>
      </c>
      <c r="X283" s="77">
        <v>33</v>
      </c>
      <c r="Y283" s="77">
        <v>901397</v>
      </c>
      <c r="Z283" s="78">
        <v>2081876</v>
      </c>
      <c r="AA283" s="77">
        <v>54355</v>
      </c>
      <c r="AB283" s="77">
        <v>-214039</v>
      </c>
      <c r="AC283" s="77">
        <v>-159684</v>
      </c>
      <c r="AD283" s="76">
        <v>1934477</v>
      </c>
      <c r="AE283" s="76">
        <v>1357410</v>
      </c>
      <c r="AF283" s="76">
        <v>1316853</v>
      </c>
      <c r="AG283" s="76">
        <v>2005252</v>
      </c>
    </row>
    <row r="284" spans="1:33" x14ac:dyDescent="0.25">
      <c r="A284" s="72">
        <v>2265</v>
      </c>
      <c r="B284" s="73" t="s">
        <v>2184</v>
      </c>
      <c r="C284" s="73" t="s">
        <v>27</v>
      </c>
      <c r="D284" s="74" t="s">
        <v>2185</v>
      </c>
      <c r="E284" s="75">
        <v>8.7241979999999998E-6</v>
      </c>
      <c r="F284" s="76">
        <v>358888</v>
      </c>
      <c r="G284" s="76">
        <v>-6631</v>
      </c>
      <c r="H284" s="76">
        <v>0</v>
      </c>
      <c r="I284" s="76"/>
      <c r="J284" s="76">
        <v>-1</v>
      </c>
      <c r="K284" s="76">
        <v>25933</v>
      </c>
      <c r="L284" s="76">
        <v>-92987</v>
      </c>
      <c r="M284" s="76">
        <v>504</v>
      </c>
      <c r="N284" s="76">
        <v>84</v>
      </c>
      <c r="O284" s="76">
        <v>45856</v>
      </c>
      <c r="P284" s="77">
        <v>331646</v>
      </c>
      <c r="Q284" s="77">
        <v>17365</v>
      </c>
      <c r="R284" s="77">
        <v>20456</v>
      </c>
      <c r="S284" s="77">
        <v>115</v>
      </c>
      <c r="T284" s="77">
        <v>131425</v>
      </c>
      <c r="U284" s="78">
        <v>169361</v>
      </c>
      <c r="V284" s="77">
        <v>151778</v>
      </c>
      <c r="W284" s="77">
        <v>91072</v>
      </c>
      <c r="X284" s="77">
        <v>7</v>
      </c>
      <c r="Y284" s="77">
        <v>0</v>
      </c>
      <c r="Z284" s="78">
        <v>242857</v>
      </c>
      <c r="AA284" s="77">
        <v>25933</v>
      </c>
      <c r="AB284" s="77">
        <v>-12592</v>
      </c>
      <c r="AC284" s="77">
        <v>13341</v>
      </c>
      <c r="AD284" s="76">
        <v>397975</v>
      </c>
      <c r="AE284" s="76">
        <v>279256</v>
      </c>
      <c r="AF284" s="76">
        <v>270912</v>
      </c>
      <c r="AG284" s="76">
        <v>412535</v>
      </c>
    </row>
    <row r="285" spans="1:33" x14ac:dyDescent="0.25">
      <c r="A285" s="72">
        <v>530</v>
      </c>
      <c r="B285" s="73" t="s">
        <v>475</v>
      </c>
      <c r="C285" s="73" t="s">
        <v>27</v>
      </c>
      <c r="D285" s="74" t="s">
        <v>476</v>
      </c>
      <c r="E285" s="75">
        <v>2.3830704E-5</v>
      </c>
      <c r="F285" s="76">
        <v>897084</v>
      </c>
      <c r="G285" s="76">
        <v>-18113</v>
      </c>
      <c r="H285" s="76">
        <v>0</v>
      </c>
      <c r="I285" s="76"/>
      <c r="J285" s="76">
        <v>-1</v>
      </c>
      <c r="K285" s="76">
        <v>82973</v>
      </c>
      <c r="L285" s="76">
        <v>-254000</v>
      </c>
      <c r="M285" s="76">
        <v>1378</v>
      </c>
      <c r="N285" s="76">
        <v>229</v>
      </c>
      <c r="O285" s="76">
        <v>196363</v>
      </c>
      <c r="P285" s="77">
        <v>905913</v>
      </c>
      <c r="Q285" s="77">
        <v>47433</v>
      </c>
      <c r="R285" s="77">
        <v>55876</v>
      </c>
      <c r="S285" s="77">
        <v>313</v>
      </c>
      <c r="T285" s="77">
        <v>271749</v>
      </c>
      <c r="U285" s="78">
        <v>375371</v>
      </c>
      <c r="V285" s="77">
        <v>414592</v>
      </c>
      <c r="W285" s="77">
        <v>248768</v>
      </c>
      <c r="X285" s="77">
        <v>18</v>
      </c>
      <c r="Y285" s="77">
        <v>407249</v>
      </c>
      <c r="Z285" s="78">
        <v>1070627</v>
      </c>
      <c r="AA285" s="77">
        <v>82973</v>
      </c>
      <c r="AB285" s="77">
        <v>-129439</v>
      </c>
      <c r="AC285" s="77">
        <v>-46466</v>
      </c>
      <c r="AD285" s="76">
        <v>1087093</v>
      </c>
      <c r="AE285" s="76">
        <v>762806</v>
      </c>
      <c r="AF285" s="76">
        <v>740015</v>
      </c>
      <c r="AG285" s="76">
        <v>1126865</v>
      </c>
    </row>
    <row r="286" spans="1:33" x14ac:dyDescent="0.25">
      <c r="A286" s="72">
        <v>1787</v>
      </c>
      <c r="B286" s="73" t="s">
        <v>477</v>
      </c>
      <c r="C286" s="73" t="s">
        <v>27</v>
      </c>
      <c r="D286" s="74" t="s">
        <v>478</v>
      </c>
      <c r="E286" s="75">
        <v>1.204726087E-3</v>
      </c>
      <c r="F286" s="76">
        <v>56571635</v>
      </c>
      <c r="G286" s="76">
        <v>-915676</v>
      </c>
      <c r="H286" s="76">
        <v>0</v>
      </c>
      <c r="I286" s="76"/>
      <c r="J286" s="76">
        <v>-75</v>
      </c>
      <c r="K286" s="76">
        <v>2558510</v>
      </c>
      <c r="L286" s="76">
        <v>-12840620</v>
      </c>
      <c r="M286" s="76">
        <v>69655</v>
      </c>
      <c r="N286" s="76">
        <v>11552</v>
      </c>
      <c r="O286" s="76">
        <v>342098</v>
      </c>
      <c r="P286" s="77">
        <v>45797079</v>
      </c>
      <c r="Q286" s="77">
        <v>2397917</v>
      </c>
      <c r="R286" s="77">
        <v>2824728</v>
      </c>
      <c r="S286" s="77">
        <v>15817</v>
      </c>
      <c r="T286" s="77">
        <v>4011175</v>
      </c>
      <c r="U286" s="78">
        <v>9249637</v>
      </c>
      <c r="V286" s="77">
        <v>20959085</v>
      </c>
      <c r="W286" s="77">
        <v>12576115</v>
      </c>
      <c r="X286" s="77">
        <v>935</v>
      </c>
      <c r="Y286" s="77">
        <v>147166</v>
      </c>
      <c r="Z286" s="78">
        <v>33683301</v>
      </c>
      <c r="AA286" s="77">
        <v>2558510</v>
      </c>
      <c r="AB286" s="77">
        <v>-2578646</v>
      </c>
      <c r="AC286" s="77">
        <v>-20136</v>
      </c>
      <c r="AD286" s="76">
        <v>54956390</v>
      </c>
      <c r="AE286" s="76">
        <v>38562538</v>
      </c>
      <c r="AF286" s="76">
        <v>37410346</v>
      </c>
      <c r="AG286" s="76">
        <v>56967022</v>
      </c>
    </row>
    <row r="287" spans="1:33" x14ac:dyDescent="0.25">
      <c r="A287" s="72">
        <v>1408</v>
      </c>
      <c r="B287" s="73" t="s">
        <v>479</v>
      </c>
      <c r="C287" s="73" t="s">
        <v>27</v>
      </c>
      <c r="D287" s="74" t="s">
        <v>480</v>
      </c>
      <c r="E287" s="75">
        <v>1.5322275599999999E-4</v>
      </c>
      <c r="F287" s="76">
        <v>7863667</v>
      </c>
      <c r="G287" s="76">
        <v>-116460</v>
      </c>
      <c r="H287" s="76">
        <v>0</v>
      </c>
      <c r="I287" s="76"/>
      <c r="J287" s="76">
        <v>-10</v>
      </c>
      <c r="K287" s="76">
        <v>227915</v>
      </c>
      <c r="L287" s="76">
        <v>-1633131</v>
      </c>
      <c r="M287" s="76">
        <v>8859</v>
      </c>
      <c r="N287" s="76">
        <v>1469</v>
      </c>
      <c r="O287" s="76">
        <v>-527620</v>
      </c>
      <c r="P287" s="77">
        <v>5824689</v>
      </c>
      <c r="Q287" s="77">
        <v>304978</v>
      </c>
      <c r="R287" s="77">
        <v>359262</v>
      </c>
      <c r="S287" s="77">
        <v>2012</v>
      </c>
      <c r="T287" s="77">
        <v>25</v>
      </c>
      <c r="U287" s="78">
        <v>666277</v>
      </c>
      <c r="V287" s="77">
        <v>2665675</v>
      </c>
      <c r="W287" s="77">
        <v>1599490</v>
      </c>
      <c r="X287" s="77">
        <v>119</v>
      </c>
      <c r="Y287" s="77">
        <v>3060826</v>
      </c>
      <c r="Z287" s="78">
        <v>7326110</v>
      </c>
      <c r="AA287" s="77">
        <v>227915</v>
      </c>
      <c r="AB287" s="77">
        <v>-760340</v>
      </c>
      <c r="AC287" s="77">
        <v>-532425</v>
      </c>
      <c r="AD287" s="76">
        <v>6989613</v>
      </c>
      <c r="AE287" s="76">
        <v>4904566</v>
      </c>
      <c r="AF287" s="76">
        <v>4758025</v>
      </c>
      <c r="AG287" s="76">
        <v>7245335</v>
      </c>
    </row>
    <row r="288" spans="1:33" x14ac:dyDescent="0.25">
      <c r="A288" s="72">
        <v>531</v>
      </c>
      <c r="B288" s="73" t="s">
        <v>481</v>
      </c>
      <c r="C288" s="73" t="s">
        <v>27</v>
      </c>
      <c r="D288" s="74" t="s">
        <v>482</v>
      </c>
      <c r="E288" s="75">
        <v>1.5992213999999999E-4</v>
      </c>
      <c r="F288" s="76">
        <v>7585205</v>
      </c>
      <c r="G288" s="76">
        <v>-121552</v>
      </c>
      <c r="H288" s="76">
        <v>0</v>
      </c>
      <c r="I288" s="76"/>
      <c r="J288" s="76">
        <v>-10</v>
      </c>
      <c r="K288" s="76">
        <v>328613</v>
      </c>
      <c r="L288" s="76">
        <v>-1704536</v>
      </c>
      <c r="M288" s="76">
        <v>9246</v>
      </c>
      <c r="N288" s="76">
        <v>1533</v>
      </c>
      <c r="O288" s="76">
        <v>-19136</v>
      </c>
      <c r="P288" s="77">
        <v>6079363</v>
      </c>
      <c r="Q288" s="77">
        <v>318313</v>
      </c>
      <c r="R288" s="77">
        <v>374970</v>
      </c>
      <c r="S288" s="77">
        <v>2100</v>
      </c>
      <c r="T288" s="77">
        <v>259650</v>
      </c>
      <c r="U288" s="78">
        <v>955033</v>
      </c>
      <c r="V288" s="77">
        <v>2782227</v>
      </c>
      <c r="W288" s="77">
        <v>1669424</v>
      </c>
      <c r="X288" s="77">
        <v>124</v>
      </c>
      <c r="Y288" s="77">
        <v>1468471</v>
      </c>
      <c r="Z288" s="78">
        <v>5920246</v>
      </c>
      <c r="AA288" s="77">
        <v>328613</v>
      </c>
      <c r="AB288" s="77">
        <v>-619173</v>
      </c>
      <c r="AC288" s="77">
        <v>-290560</v>
      </c>
      <c r="AD288" s="76">
        <v>7295221</v>
      </c>
      <c r="AE288" s="76">
        <v>5119009</v>
      </c>
      <c r="AF288" s="76">
        <v>4966060</v>
      </c>
      <c r="AG288" s="76">
        <v>7562124</v>
      </c>
    </row>
    <row r="289" spans="1:33" x14ac:dyDescent="0.25">
      <c r="A289" s="72">
        <v>1800</v>
      </c>
      <c r="B289" s="73" t="s">
        <v>483</v>
      </c>
      <c r="C289" s="73" t="s">
        <v>27</v>
      </c>
      <c r="D289" s="74" t="s">
        <v>484</v>
      </c>
      <c r="E289" s="75">
        <v>3.8446465000000003E-5</v>
      </c>
      <c r="F289" s="76">
        <v>1653041</v>
      </c>
      <c r="G289" s="76">
        <v>-29222</v>
      </c>
      <c r="H289" s="76">
        <v>0</v>
      </c>
      <c r="I289" s="76"/>
      <c r="J289" s="76">
        <v>-2</v>
      </c>
      <c r="K289" s="76">
        <v>103860</v>
      </c>
      <c r="L289" s="76">
        <v>-409783</v>
      </c>
      <c r="M289" s="76">
        <v>2223</v>
      </c>
      <c r="N289" s="76">
        <v>369</v>
      </c>
      <c r="O289" s="76">
        <v>141038</v>
      </c>
      <c r="P289" s="77">
        <v>1461524</v>
      </c>
      <c r="Q289" s="77">
        <v>76525</v>
      </c>
      <c r="R289" s="77">
        <v>90146</v>
      </c>
      <c r="S289" s="77">
        <v>505</v>
      </c>
      <c r="T289" s="77">
        <v>195190</v>
      </c>
      <c r="U289" s="78">
        <v>362366</v>
      </c>
      <c r="V289" s="77">
        <v>668868</v>
      </c>
      <c r="W289" s="77">
        <v>401342</v>
      </c>
      <c r="X289" s="77">
        <v>30</v>
      </c>
      <c r="Y289" s="77">
        <v>153051</v>
      </c>
      <c r="Z289" s="78">
        <v>1223291</v>
      </c>
      <c r="AA289" s="77">
        <v>103860</v>
      </c>
      <c r="AB289" s="77">
        <v>-123586</v>
      </c>
      <c r="AC289" s="77">
        <v>-19726</v>
      </c>
      <c r="AD289" s="76">
        <v>1753825</v>
      </c>
      <c r="AE289" s="76">
        <v>1230648</v>
      </c>
      <c r="AF289" s="76">
        <v>1193878</v>
      </c>
      <c r="AG289" s="76">
        <v>1817991</v>
      </c>
    </row>
    <row r="290" spans="1:33" x14ac:dyDescent="0.25">
      <c r="A290" s="72">
        <v>2237</v>
      </c>
      <c r="B290" s="73" t="s">
        <v>2186</v>
      </c>
      <c r="C290" s="73" t="s">
        <v>27</v>
      </c>
      <c r="D290" s="74" t="s">
        <v>2187</v>
      </c>
      <c r="E290" s="75">
        <v>1.11201619E-4</v>
      </c>
      <c r="F290" s="76">
        <v>5177477</v>
      </c>
      <c r="G290" s="76">
        <v>-84521</v>
      </c>
      <c r="H290" s="76">
        <v>0</v>
      </c>
      <c r="I290" s="76"/>
      <c r="J290" s="76">
        <v>-7</v>
      </c>
      <c r="K290" s="76">
        <v>242626</v>
      </c>
      <c r="L290" s="76">
        <v>-1185247</v>
      </c>
      <c r="M290" s="76">
        <v>6429</v>
      </c>
      <c r="N290" s="76">
        <v>1066</v>
      </c>
      <c r="O290" s="76">
        <v>69453</v>
      </c>
      <c r="P290" s="77">
        <v>4227276</v>
      </c>
      <c r="Q290" s="77">
        <v>221338</v>
      </c>
      <c r="R290" s="77">
        <v>260735</v>
      </c>
      <c r="S290" s="77">
        <v>1460</v>
      </c>
      <c r="T290" s="77">
        <v>841698</v>
      </c>
      <c r="U290" s="78">
        <v>1325231</v>
      </c>
      <c r="V290" s="77">
        <v>1934618</v>
      </c>
      <c r="W290" s="77">
        <v>1160832</v>
      </c>
      <c r="X290" s="77">
        <v>86</v>
      </c>
      <c r="Y290" s="77">
        <v>0</v>
      </c>
      <c r="Z290" s="78">
        <v>3095536</v>
      </c>
      <c r="AA290" s="77">
        <v>242626</v>
      </c>
      <c r="AB290" s="77">
        <v>-175755</v>
      </c>
      <c r="AC290" s="77">
        <v>66871</v>
      </c>
      <c r="AD290" s="76">
        <v>5072721</v>
      </c>
      <c r="AE290" s="76">
        <v>3559495</v>
      </c>
      <c r="AF290" s="76">
        <v>3453143</v>
      </c>
      <c r="AG290" s="76">
        <v>5258312</v>
      </c>
    </row>
    <row r="291" spans="1:33" x14ac:dyDescent="0.25">
      <c r="A291" s="72">
        <v>532</v>
      </c>
      <c r="B291" s="73" t="s">
        <v>485</v>
      </c>
      <c r="C291" s="73" t="s">
        <v>27</v>
      </c>
      <c r="D291" s="74" t="s">
        <v>486</v>
      </c>
      <c r="E291" s="75">
        <v>3.2766723999999998E-5</v>
      </c>
      <c r="F291" s="76">
        <v>1460534</v>
      </c>
      <c r="G291" s="76">
        <v>-24905</v>
      </c>
      <c r="H291" s="76">
        <v>0</v>
      </c>
      <c r="I291" s="76"/>
      <c r="J291" s="76">
        <v>-2</v>
      </c>
      <c r="K291" s="76">
        <v>80980</v>
      </c>
      <c r="L291" s="76">
        <v>-349245</v>
      </c>
      <c r="M291" s="76">
        <v>1895</v>
      </c>
      <c r="N291" s="76">
        <v>314</v>
      </c>
      <c r="O291" s="76">
        <v>76040</v>
      </c>
      <c r="P291" s="77">
        <v>1245611</v>
      </c>
      <c r="Q291" s="77">
        <v>65220</v>
      </c>
      <c r="R291" s="77">
        <v>76828</v>
      </c>
      <c r="S291" s="77">
        <v>430</v>
      </c>
      <c r="T291" s="77">
        <v>235318</v>
      </c>
      <c r="U291" s="78">
        <v>377796</v>
      </c>
      <c r="V291" s="77">
        <v>570055</v>
      </c>
      <c r="W291" s="77">
        <v>342051</v>
      </c>
      <c r="X291" s="77">
        <v>25</v>
      </c>
      <c r="Y291" s="77">
        <v>0</v>
      </c>
      <c r="Z291" s="78">
        <v>912131</v>
      </c>
      <c r="AA291" s="77">
        <v>80980</v>
      </c>
      <c r="AB291" s="77">
        <v>-65216</v>
      </c>
      <c r="AC291" s="77">
        <v>15764</v>
      </c>
      <c r="AD291" s="76">
        <v>1494731</v>
      </c>
      <c r="AE291" s="76">
        <v>1048843</v>
      </c>
      <c r="AF291" s="76">
        <v>1017505</v>
      </c>
      <c r="AG291" s="76">
        <v>1549417</v>
      </c>
    </row>
    <row r="292" spans="1:33" x14ac:dyDescent="0.25">
      <c r="A292" s="72">
        <v>534</v>
      </c>
      <c r="B292" s="73" t="s">
        <v>487</v>
      </c>
      <c r="C292" s="73" t="s">
        <v>27</v>
      </c>
      <c r="D292" s="74" t="s">
        <v>488</v>
      </c>
      <c r="E292" s="75">
        <v>3.7600491000000002E-5</v>
      </c>
      <c r="F292" s="76">
        <v>1684758</v>
      </c>
      <c r="G292" s="76">
        <v>-28579</v>
      </c>
      <c r="H292" s="76">
        <v>0</v>
      </c>
      <c r="I292" s="76"/>
      <c r="J292" s="76">
        <v>-2</v>
      </c>
      <c r="K292" s="76">
        <v>91646</v>
      </c>
      <c r="L292" s="76">
        <v>-400766</v>
      </c>
      <c r="M292" s="76">
        <v>2174</v>
      </c>
      <c r="N292" s="76">
        <v>361</v>
      </c>
      <c r="O292" s="76">
        <v>79772</v>
      </c>
      <c r="P292" s="77">
        <v>1429364</v>
      </c>
      <c r="Q292" s="77">
        <v>74841</v>
      </c>
      <c r="R292" s="77">
        <v>88162</v>
      </c>
      <c r="S292" s="77">
        <v>494</v>
      </c>
      <c r="T292" s="77">
        <v>161538</v>
      </c>
      <c r="U292" s="78">
        <v>325035</v>
      </c>
      <c r="V292" s="77">
        <v>654150</v>
      </c>
      <c r="W292" s="77">
        <v>392511</v>
      </c>
      <c r="X292" s="77">
        <v>29</v>
      </c>
      <c r="Y292" s="77">
        <v>184077</v>
      </c>
      <c r="Z292" s="78">
        <v>1230767</v>
      </c>
      <c r="AA292" s="77">
        <v>91646</v>
      </c>
      <c r="AB292" s="77">
        <v>-121325</v>
      </c>
      <c r="AC292" s="77">
        <v>-29679</v>
      </c>
      <c r="AD292" s="76">
        <v>1715234</v>
      </c>
      <c r="AE292" s="76">
        <v>1203568</v>
      </c>
      <c r="AF292" s="76">
        <v>1167608</v>
      </c>
      <c r="AG292" s="76">
        <v>1777988</v>
      </c>
    </row>
    <row r="293" spans="1:33" x14ac:dyDescent="0.25">
      <c r="A293" s="72">
        <v>603</v>
      </c>
      <c r="B293" s="73" t="s">
        <v>489</v>
      </c>
      <c r="C293" s="73" t="s">
        <v>27</v>
      </c>
      <c r="D293" s="74" t="s">
        <v>490</v>
      </c>
      <c r="E293" s="75">
        <v>8.6241295159999991E-3</v>
      </c>
      <c r="F293" s="76">
        <v>416699640</v>
      </c>
      <c r="G293" s="76">
        <v>-6554941</v>
      </c>
      <c r="H293" s="76">
        <v>0</v>
      </c>
      <c r="I293" s="76"/>
      <c r="J293" s="76">
        <v>-538</v>
      </c>
      <c r="K293" s="76">
        <v>16605422</v>
      </c>
      <c r="L293" s="76">
        <v>-91920618</v>
      </c>
      <c r="M293" s="76">
        <v>498632</v>
      </c>
      <c r="N293" s="76">
        <v>82693</v>
      </c>
      <c r="O293" s="76">
        <v>-7568182</v>
      </c>
      <c r="P293" s="77">
        <v>327842108</v>
      </c>
      <c r="Q293" s="77">
        <v>17165683</v>
      </c>
      <c r="R293" s="77">
        <v>20221041</v>
      </c>
      <c r="S293" s="77">
        <v>113226</v>
      </c>
      <c r="T293" s="77">
        <v>28644365</v>
      </c>
      <c r="U293" s="78">
        <v>66144315</v>
      </c>
      <c r="V293" s="77">
        <v>150037312</v>
      </c>
      <c r="W293" s="77">
        <v>90027137</v>
      </c>
      <c r="X293" s="77">
        <v>6690</v>
      </c>
      <c r="Y293" s="77">
        <v>10471461</v>
      </c>
      <c r="Z293" s="78">
        <v>250542600</v>
      </c>
      <c r="AA293" s="77">
        <v>16605422</v>
      </c>
      <c r="AB293" s="77">
        <v>-17944626</v>
      </c>
      <c r="AC293" s="77">
        <v>-1339204</v>
      </c>
      <c r="AD293" s="76">
        <v>393409780</v>
      </c>
      <c r="AE293" s="76">
        <v>276053059</v>
      </c>
      <c r="AF293" s="76">
        <v>267805000</v>
      </c>
      <c r="AG293" s="76">
        <v>407803052</v>
      </c>
    </row>
    <row r="294" spans="1:33" x14ac:dyDescent="0.25">
      <c r="A294" s="72">
        <v>552</v>
      </c>
      <c r="B294" s="73" t="s">
        <v>491</v>
      </c>
      <c r="C294" s="73" t="s">
        <v>27</v>
      </c>
      <c r="D294" s="74" t="s">
        <v>492</v>
      </c>
      <c r="E294" s="75">
        <v>4.4443283000000002E-5</v>
      </c>
      <c r="F294" s="76">
        <v>1959352</v>
      </c>
      <c r="G294" s="76">
        <v>-33780</v>
      </c>
      <c r="H294" s="76">
        <v>0</v>
      </c>
      <c r="I294" s="76"/>
      <c r="J294" s="76">
        <v>-3</v>
      </c>
      <c r="K294" s="76">
        <v>112991</v>
      </c>
      <c r="L294" s="76">
        <v>-473700</v>
      </c>
      <c r="M294" s="76">
        <v>2570</v>
      </c>
      <c r="N294" s="76">
        <v>426</v>
      </c>
      <c r="O294" s="76">
        <v>121634</v>
      </c>
      <c r="P294" s="77">
        <v>1689490</v>
      </c>
      <c r="Q294" s="77">
        <v>88461</v>
      </c>
      <c r="R294" s="77">
        <v>104206</v>
      </c>
      <c r="S294" s="77">
        <v>583</v>
      </c>
      <c r="T294" s="77">
        <v>169156</v>
      </c>
      <c r="U294" s="78">
        <v>362406</v>
      </c>
      <c r="V294" s="77">
        <v>773197</v>
      </c>
      <c r="W294" s="77">
        <v>463943</v>
      </c>
      <c r="X294" s="77">
        <v>34</v>
      </c>
      <c r="Y294" s="77">
        <v>8101</v>
      </c>
      <c r="Z294" s="78">
        <v>1245275</v>
      </c>
      <c r="AA294" s="77">
        <v>112991</v>
      </c>
      <c r="AB294" s="77">
        <v>-117193</v>
      </c>
      <c r="AC294" s="77">
        <v>-4202</v>
      </c>
      <c r="AD294" s="76">
        <v>2027384</v>
      </c>
      <c r="AE294" s="76">
        <v>1422602</v>
      </c>
      <c r="AF294" s="76">
        <v>1380097</v>
      </c>
      <c r="AG294" s="76">
        <v>2101558</v>
      </c>
    </row>
    <row r="295" spans="1:33" x14ac:dyDescent="0.25">
      <c r="A295" s="72">
        <v>535</v>
      </c>
      <c r="B295" s="73" t="s">
        <v>493</v>
      </c>
      <c r="C295" s="73" t="s">
        <v>27</v>
      </c>
      <c r="D295" s="74" t="s">
        <v>494</v>
      </c>
      <c r="E295" s="75">
        <v>1.06695454E-4</v>
      </c>
      <c r="F295" s="76">
        <v>5012028</v>
      </c>
      <c r="G295" s="76">
        <v>-81096</v>
      </c>
      <c r="H295" s="76">
        <v>0</v>
      </c>
      <c r="I295" s="76"/>
      <c r="J295" s="76">
        <v>-7</v>
      </c>
      <c r="K295" s="76">
        <v>226329</v>
      </c>
      <c r="L295" s="76">
        <v>-1137218</v>
      </c>
      <c r="M295" s="76">
        <v>6169</v>
      </c>
      <c r="N295" s="76">
        <v>1023</v>
      </c>
      <c r="O295" s="76">
        <v>28748</v>
      </c>
      <c r="P295" s="77">
        <v>4055976</v>
      </c>
      <c r="Q295" s="77">
        <v>212369</v>
      </c>
      <c r="R295" s="77">
        <v>250169</v>
      </c>
      <c r="S295" s="77">
        <v>1401</v>
      </c>
      <c r="T295" s="77">
        <v>898692</v>
      </c>
      <c r="U295" s="78">
        <v>1362631</v>
      </c>
      <c r="V295" s="77">
        <v>1856222</v>
      </c>
      <c r="W295" s="77">
        <v>1113792</v>
      </c>
      <c r="X295" s="77">
        <v>83</v>
      </c>
      <c r="Y295" s="77">
        <v>0</v>
      </c>
      <c r="Z295" s="78">
        <v>2970097</v>
      </c>
      <c r="AA295" s="77">
        <v>226329</v>
      </c>
      <c r="AB295" s="77">
        <v>-152809</v>
      </c>
      <c r="AC295" s="77">
        <v>73520</v>
      </c>
      <c r="AD295" s="76">
        <v>4867162</v>
      </c>
      <c r="AE295" s="76">
        <v>3415256</v>
      </c>
      <c r="AF295" s="76">
        <v>3313213</v>
      </c>
      <c r="AG295" s="76">
        <v>5045232</v>
      </c>
    </row>
    <row r="296" spans="1:33" x14ac:dyDescent="0.25">
      <c r="A296" s="72">
        <v>536</v>
      </c>
      <c r="B296" s="73" t="s">
        <v>495</v>
      </c>
      <c r="C296" s="73" t="s">
        <v>27</v>
      </c>
      <c r="D296" s="74" t="s">
        <v>496</v>
      </c>
      <c r="E296" s="75">
        <v>1.09729386E-4</v>
      </c>
      <c r="F296" s="76">
        <v>5523968</v>
      </c>
      <c r="G296" s="76">
        <v>-83402</v>
      </c>
      <c r="H296" s="76">
        <v>0</v>
      </c>
      <c r="I296" s="76"/>
      <c r="J296" s="76">
        <v>-7</v>
      </c>
      <c r="K296" s="76">
        <v>178899</v>
      </c>
      <c r="L296" s="76">
        <v>-1169555</v>
      </c>
      <c r="M296" s="76">
        <v>6344</v>
      </c>
      <c r="N296" s="76">
        <v>1052</v>
      </c>
      <c r="O296" s="76">
        <v>-285990</v>
      </c>
      <c r="P296" s="77">
        <v>4171309</v>
      </c>
      <c r="Q296" s="77">
        <v>218408</v>
      </c>
      <c r="R296" s="77">
        <v>257283</v>
      </c>
      <c r="S296" s="77">
        <v>1441</v>
      </c>
      <c r="T296" s="77">
        <v>114396</v>
      </c>
      <c r="U296" s="78">
        <v>591528</v>
      </c>
      <c r="V296" s="77">
        <v>1909005</v>
      </c>
      <c r="W296" s="77">
        <v>1145463</v>
      </c>
      <c r="X296" s="77">
        <v>85</v>
      </c>
      <c r="Y296" s="77">
        <v>720400</v>
      </c>
      <c r="Z296" s="78">
        <v>3774953</v>
      </c>
      <c r="AA296" s="77">
        <v>178899</v>
      </c>
      <c r="AB296" s="77">
        <v>-313527</v>
      </c>
      <c r="AC296" s="77">
        <v>-134628</v>
      </c>
      <c r="AD296" s="76">
        <v>5005562</v>
      </c>
      <c r="AE296" s="76">
        <v>3512370</v>
      </c>
      <c r="AF296" s="76">
        <v>3407425</v>
      </c>
      <c r="AG296" s="76">
        <v>5188695</v>
      </c>
    </row>
    <row r="297" spans="1:33" x14ac:dyDescent="0.25">
      <c r="A297" s="72">
        <v>2053</v>
      </c>
      <c r="B297" s="73" t="s">
        <v>2188</v>
      </c>
      <c r="C297" s="73" t="s">
        <v>27</v>
      </c>
      <c r="D297" s="74" t="s">
        <v>2189</v>
      </c>
      <c r="E297" s="75">
        <v>2.5855517999999999E-5</v>
      </c>
      <c r="F297" s="76">
        <v>979577</v>
      </c>
      <c r="G297" s="76">
        <v>-19652</v>
      </c>
      <c r="H297" s="76">
        <v>0</v>
      </c>
      <c r="I297" s="76"/>
      <c r="J297" s="76">
        <v>-2</v>
      </c>
      <c r="K297" s="76">
        <v>89109</v>
      </c>
      <c r="L297" s="76">
        <v>-275582</v>
      </c>
      <c r="M297" s="76">
        <v>1495</v>
      </c>
      <c r="N297" s="76">
        <v>248</v>
      </c>
      <c r="O297" s="76">
        <v>207692</v>
      </c>
      <c r="P297" s="77">
        <v>982885</v>
      </c>
      <c r="Q297" s="77">
        <v>51463</v>
      </c>
      <c r="R297" s="77">
        <v>60624</v>
      </c>
      <c r="S297" s="77">
        <v>339</v>
      </c>
      <c r="T297" s="77">
        <v>468639</v>
      </c>
      <c r="U297" s="78">
        <v>581065</v>
      </c>
      <c r="V297" s="77">
        <v>449818</v>
      </c>
      <c r="W297" s="77">
        <v>269905</v>
      </c>
      <c r="X297" s="77">
        <v>20</v>
      </c>
      <c r="Y297" s="77">
        <v>0</v>
      </c>
      <c r="Z297" s="78">
        <v>719743</v>
      </c>
      <c r="AA297" s="77">
        <v>89109</v>
      </c>
      <c r="AB297" s="77">
        <v>-39539</v>
      </c>
      <c r="AC297" s="77">
        <v>49570</v>
      </c>
      <c r="AD297" s="76">
        <v>1179460</v>
      </c>
      <c r="AE297" s="76">
        <v>827619</v>
      </c>
      <c r="AF297" s="76">
        <v>802891</v>
      </c>
      <c r="AG297" s="76">
        <v>1222611</v>
      </c>
    </row>
    <row r="298" spans="1:33" x14ac:dyDescent="0.25">
      <c r="A298" s="72">
        <v>96</v>
      </c>
      <c r="B298" s="89" t="s">
        <v>2545</v>
      </c>
      <c r="C298" s="73"/>
      <c r="D298" s="74" t="s">
        <v>2489</v>
      </c>
      <c r="E298" s="75">
        <v>0</v>
      </c>
      <c r="F298" s="76">
        <v>0</v>
      </c>
      <c r="G298" s="76">
        <v>0</v>
      </c>
      <c r="H298" s="76">
        <v>0</v>
      </c>
      <c r="I298" s="76"/>
      <c r="J298" s="76">
        <v>0</v>
      </c>
      <c r="K298" s="76">
        <v>0</v>
      </c>
      <c r="L298" s="76">
        <v>0</v>
      </c>
      <c r="M298" s="76">
        <v>0</v>
      </c>
      <c r="N298" s="76">
        <v>0</v>
      </c>
      <c r="O298" s="76">
        <v>0</v>
      </c>
      <c r="P298" s="77">
        <v>0</v>
      </c>
      <c r="Q298" s="77">
        <v>0</v>
      </c>
      <c r="R298" s="77">
        <v>0</v>
      </c>
      <c r="S298" s="77">
        <v>0</v>
      </c>
      <c r="T298" s="77">
        <v>140</v>
      </c>
      <c r="U298" s="78">
        <v>140</v>
      </c>
      <c r="V298" s="77">
        <v>0</v>
      </c>
      <c r="W298" s="77">
        <v>0</v>
      </c>
      <c r="X298" s="77">
        <v>0</v>
      </c>
      <c r="Y298" s="77">
        <v>48152831</v>
      </c>
      <c r="Z298" s="78">
        <v>48152831</v>
      </c>
      <c r="AA298" s="77">
        <v>0</v>
      </c>
      <c r="AB298" s="77">
        <v>-7974008</v>
      </c>
      <c r="AC298" s="77">
        <v>-7974008</v>
      </c>
      <c r="AD298" s="76">
        <v>0</v>
      </c>
      <c r="AE298" s="76">
        <v>0</v>
      </c>
      <c r="AF298" s="76">
        <v>0</v>
      </c>
      <c r="AG298" s="76">
        <v>0</v>
      </c>
    </row>
    <row r="299" spans="1:33" x14ac:dyDescent="0.25">
      <c r="A299" s="72">
        <v>537</v>
      </c>
      <c r="B299" s="73" t="s">
        <v>497</v>
      </c>
      <c r="C299" s="73" t="s">
        <v>27</v>
      </c>
      <c r="D299" s="74" t="s">
        <v>498</v>
      </c>
      <c r="E299" s="75">
        <v>1.4662009954000001E-2</v>
      </c>
      <c r="F299" s="76">
        <v>690114814</v>
      </c>
      <c r="G299" s="76">
        <v>-11144152</v>
      </c>
      <c r="H299" s="76">
        <v>0</v>
      </c>
      <c r="I299" s="76"/>
      <c r="J299" s="76">
        <v>-914</v>
      </c>
      <c r="K299" s="76">
        <v>30902655</v>
      </c>
      <c r="L299" s="76">
        <v>-156275600</v>
      </c>
      <c r="M299" s="76">
        <v>847732</v>
      </c>
      <c r="N299" s="76">
        <v>140587</v>
      </c>
      <c r="O299" s="76">
        <v>2784088</v>
      </c>
      <c r="P299" s="77">
        <v>557369210</v>
      </c>
      <c r="Q299" s="77">
        <v>29183632</v>
      </c>
      <c r="R299" s="77">
        <v>34378091</v>
      </c>
      <c r="S299" s="77">
        <v>192497</v>
      </c>
      <c r="T299" s="77">
        <v>15910092</v>
      </c>
      <c r="U299" s="78">
        <v>79664312</v>
      </c>
      <c r="V299" s="77">
        <v>255080650</v>
      </c>
      <c r="W299" s="77">
        <v>153056465</v>
      </c>
      <c r="X299" s="77">
        <v>11374</v>
      </c>
      <c r="Y299" s="77">
        <v>5296094</v>
      </c>
      <c r="Z299" s="78">
        <v>413444583</v>
      </c>
      <c r="AA299" s="77">
        <v>30902655</v>
      </c>
      <c r="AB299" s="77">
        <v>-37421430</v>
      </c>
      <c r="AC299" s="77">
        <v>-6518775</v>
      </c>
      <c r="AD299" s="76">
        <v>668841777</v>
      </c>
      <c r="AE299" s="76">
        <v>469321882</v>
      </c>
      <c r="AF299" s="76">
        <v>455299235</v>
      </c>
      <c r="AG299" s="76">
        <v>693311991</v>
      </c>
    </row>
    <row r="300" spans="1:33" x14ac:dyDescent="0.25">
      <c r="A300" s="72">
        <v>538</v>
      </c>
      <c r="B300" s="73" t="s">
        <v>499</v>
      </c>
      <c r="C300" s="73" t="s">
        <v>27</v>
      </c>
      <c r="D300" s="74" t="s">
        <v>500</v>
      </c>
      <c r="E300" s="75">
        <v>1.8204904999999999E-5</v>
      </c>
      <c r="F300" s="76">
        <v>871697</v>
      </c>
      <c r="G300" s="76">
        <v>-13837</v>
      </c>
      <c r="H300" s="76">
        <v>0</v>
      </c>
      <c r="I300" s="76"/>
      <c r="J300" s="76">
        <v>-1</v>
      </c>
      <c r="K300" s="76">
        <v>36207</v>
      </c>
      <c r="L300" s="76">
        <v>-194038</v>
      </c>
      <c r="M300" s="76">
        <v>1053</v>
      </c>
      <c r="N300" s="76">
        <v>175</v>
      </c>
      <c r="O300" s="76">
        <v>-9205</v>
      </c>
      <c r="P300" s="77">
        <v>692051</v>
      </c>
      <c r="Q300" s="77">
        <v>36235</v>
      </c>
      <c r="R300" s="77">
        <v>42685</v>
      </c>
      <c r="S300" s="77">
        <v>239</v>
      </c>
      <c r="T300" s="77">
        <v>18941</v>
      </c>
      <c r="U300" s="78">
        <v>98100</v>
      </c>
      <c r="V300" s="77">
        <v>316718</v>
      </c>
      <c r="W300" s="77">
        <v>190041</v>
      </c>
      <c r="X300" s="77">
        <v>14</v>
      </c>
      <c r="Y300" s="77">
        <v>81643</v>
      </c>
      <c r="Z300" s="78">
        <v>588416</v>
      </c>
      <c r="AA300" s="77">
        <v>36207</v>
      </c>
      <c r="AB300" s="77">
        <v>-56222</v>
      </c>
      <c r="AC300" s="77">
        <v>-20015</v>
      </c>
      <c r="AD300" s="76">
        <v>830459</v>
      </c>
      <c r="AE300" s="76">
        <v>582728</v>
      </c>
      <c r="AF300" s="76">
        <v>565317</v>
      </c>
      <c r="AG300" s="76">
        <v>860842</v>
      </c>
    </row>
    <row r="301" spans="1:33" x14ac:dyDescent="0.25">
      <c r="A301" s="72">
        <v>539</v>
      </c>
      <c r="B301" s="73" t="s">
        <v>501</v>
      </c>
      <c r="C301" s="73" t="s">
        <v>27</v>
      </c>
      <c r="D301" s="74" t="s">
        <v>502</v>
      </c>
      <c r="E301" s="75">
        <v>6.4599324000000002E-5</v>
      </c>
      <c r="F301" s="76">
        <v>2672995</v>
      </c>
      <c r="G301" s="76">
        <v>-49100</v>
      </c>
      <c r="H301" s="76">
        <v>0</v>
      </c>
      <c r="I301" s="76"/>
      <c r="J301" s="76">
        <v>-4</v>
      </c>
      <c r="K301" s="76">
        <v>189750</v>
      </c>
      <c r="L301" s="76">
        <v>-688534</v>
      </c>
      <c r="M301" s="76">
        <v>3735</v>
      </c>
      <c r="N301" s="76">
        <v>619</v>
      </c>
      <c r="O301" s="76">
        <v>326251</v>
      </c>
      <c r="P301" s="77">
        <v>2455712</v>
      </c>
      <c r="Q301" s="77">
        <v>128580</v>
      </c>
      <c r="R301" s="77">
        <v>151466</v>
      </c>
      <c r="S301" s="77">
        <v>848</v>
      </c>
      <c r="T301" s="77">
        <v>681796</v>
      </c>
      <c r="U301" s="78">
        <v>962690</v>
      </c>
      <c r="V301" s="77">
        <v>1123859</v>
      </c>
      <c r="W301" s="77">
        <v>674351</v>
      </c>
      <c r="X301" s="77">
        <v>50</v>
      </c>
      <c r="Y301" s="77">
        <v>0</v>
      </c>
      <c r="Z301" s="78">
        <v>1798260</v>
      </c>
      <c r="AA301" s="77">
        <v>189750</v>
      </c>
      <c r="AB301" s="77">
        <v>-132237</v>
      </c>
      <c r="AC301" s="77">
        <v>57513</v>
      </c>
      <c r="AD301" s="76">
        <v>2946849</v>
      </c>
      <c r="AE301" s="76">
        <v>2067784</v>
      </c>
      <c r="AF301" s="76">
        <v>2006002</v>
      </c>
      <c r="AG301" s="76">
        <v>3054662</v>
      </c>
    </row>
    <row r="302" spans="1:33" x14ac:dyDescent="0.25">
      <c r="A302" s="72">
        <v>1337</v>
      </c>
      <c r="B302" s="73" t="s">
        <v>503</v>
      </c>
      <c r="C302" s="73" t="s">
        <v>27</v>
      </c>
      <c r="D302" s="74" t="s">
        <v>504</v>
      </c>
      <c r="E302" s="75">
        <v>1.2204140999999999E-5</v>
      </c>
      <c r="F302" s="76">
        <v>692586</v>
      </c>
      <c r="G302" s="76">
        <v>-9276</v>
      </c>
      <c r="H302" s="76">
        <v>0</v>
      </c>
      <c r="I302" s="76"/>
      <c r="J302" s="76">
        <v>-1</v>
      </c>
      <c r="K302" s="76">
        <v>8492</v>
      </c>
      <c r="L302" s="76">
        <v>-130078</v>
      </c>
      <c r="M302" s="76">
        <v>706</v>
      </c>
      <c r="N302" s="76">
        <v>117</v>
      </c>
      <c r="O302" s="76">
        <v>-98611</v>
      </c>
      <c r="P302" s="77">
        <v>463935</v>
      </c>
      <c r="Q302" s="77">
        <v>24291</v>
      </c>
      <c r="R302" s="77">
        <v>28615</v>
      </c>
      <c r="S302" s="77">
        <v>160</v>
      </c>
      <c r="T302" s="77">
        <v>0</v>
      </c>
      <c r="U302" s="78">
        <v>53066</v>
      </c>
      <c r="V302" s="77">
        <v>212320</v>
      </c>
      <c r="W302" s="77">
        <v>127399</v>
      </c>
      <c r="X302" s="77">
        <v>9</v>
      </c>
      <c r="Y302" s="77">
        <v>483994</v>
      </c>
      <c r="Z302" s="78">
        <v>823722</v>
      </c>
      <c r="AA302" s="77">
        <v>8492</v>
      </c>
      <c r="AB302" s="77">
        <v>-83661</v>
      </c>
      <c r="AC302" s="77">
        <v>-75169</v>
      </c>
      <c r="AD302" s="76">
        <v>556720</v>
      </c>
      <c r="AE302" s="76">
        <v>390647</v>
      </c>
      <c r="AF302" s="76">
        <v>378975</v>
      </c>
      <c r="AG302" s="76">
        <v>577088</v>
      </c>
    </row>
    <row r="303" spans="1:33" x14ac:dyDescent="0.25">
      <c r="A303" s="72">
        <v>540</v>
      </c>
      <c r="B303" s="73" t="s">
        <v>505</v>
      </c>
      <c r="C303" s="73" t="s">
        <v>27</v>
      </c>
      <c r="D303" s="74" t="s">
        <v>506</v>
      </c>
      <c r="E303" s="75">
        <v>4.3927541000000001E-5</v>
      </c>
      <c r="F303" s="76">
        <v>1820158</v>
      </c>
      <c r="G303" s="76">
        <v>-33388</v>
      </c>
      <c r="H303" s="76">
        <v>0</v>
      </c>
      <c r="I303" s="76"/>
      <c r="J303" s="76">
        <v>-3</v>
      </c>
      <c r="K303" s="76">
        <v>128662</v>
      </c>
      <c r="L303" s="76">
        <v>-468203</v>
      </c>
      <c r="M303" s="76">
        <v>2540</v>
      </c>
      <c r="N303" s="76">
        <v>421</v>
      </c>
      <c r="O303" s="76">
        <v>219697</v>
      </c>
      <c r="P303" s="77">
        <v>1669884</v>
      </c>
      <c r="Q303" s="77">
        <v>87434</v>
      </c>
      <c r="R303" s="77">
        <v>102997</v>
      </c>
      <c r="S303" s="77">
        <v>577</v>
      </c>
      <c r="T303" s="77">
        <v>467883</v>
      </c>
      <c r="U303" s="78">
        <v>658891</v>
      </c>
      <c r="V303" s="77">
        <v>764224</v>
      </c>
      <c r="W303" s="77">
        <v>458559</v>
      </c>
      <c r="X303" s="77">
        <v>34</v>
      </c>
      <c r="Y303" s="77">
        <v>0</v>
      </c>
      <c r="Z303" s="78">
        <v>1222817</v>
      </c>
      <c r="AA303" s="77">
        <v>128662</v>
      </c>
      <c r="AB303" s="77">
        <v>-88544</v>
      </c>
      <c r="AC303" s="77">
        <v>40118</v>
      </c>
      <c r="AD303" s="76">
        <v>2003857</v>
      </c>
      <c r="AE303" s="76">
        <v>1406093</v>
      </c>
      <c r="AF303" s="76">
        <v>1364081</v>
      </c>
      <c r="AG303" s="76">
        <v>2077170</v>
      </c>
    </row>
    <row r="304" spans="1:33" x14ac:dyDescent="0.25">
      <c r="A304" s="72">
        <v>1585</v>
      </c>
      <c r="B304" s="73" t="s">
        <v>507</v>
      </c>
      <c r="C304" s="73" t="s">
        <v>27</v>
      </c>
      <c r="D304" s="74" t="s">
        <v>506</v>
      </c>
      <c r="E304" s="75">
        <v>2.2643970999999999E-5</v>
      </c>
      <c r="F304" s="76">
        <v>1151424</v>
      </c>
      <c r="G304" s="76">
        <v>-17211</v>
      </c>
      <c r="H304" s="76">
        <v>0</v>
      </c>
      <c r="I304" s="76"/>
      <c r="J304" s="76">
        <v>-1</v>
      </c>
      <c r="K304" s="76">
        <v>35241</v>
      </c>
      <c r="L304" s="76">
        <v>-241352</v>
      </c>
      <c r="M304" s="76">
        <v>1309</v>
      </c>
      <c r="N304" s="76">
        <v>217</v>
      </c>
      <c r="O304" s="76">
        <v>-68827</v>
      </c>
      <c r="P304" s="77">
        <v>860800</v>
      </c>
      <c r="Q304" s="77">
        <v>45071</v>
      </c>
      <c r="R304" s="77">
        <v>53093</v>
      </c>
      <c r="S304" s="77">
        <v>297</v>
      </c>
      <c r="T304" s="77">
        <v>168088</v>
      </c>
      <c r="U304" s="78">
        <v>266549</v>
      </c>
      <c r="V304" s="77">
        <v>393946</v>
      </c>
      <c r="W304" s="77">
        <v>236380</v>
      </c>
      <c r="X304" s="77">
        <v>18</v>
      </c>
      <c r="Y304" s="77">
        <v>961326</v>
      </c>
      <c r="Z304" s="78">
        <v>1591670</v>
      </c>
      <c r="AA304" s="77">
        <v>35241</v>
      </c>
      <c r="AB304" s="77">
        <v>-178611</v>
      </c>
      <c r="AC304" s="77">
        <v>-143370</v>
      </c>
      <c r="AD304" s="76">
        <v>1032958</v>
      </c>
      <c r="AE304" s="76">
        <v>724820</v>
      </c>
      <c r="AF304" s="76">
        <v>703163</v>
      </c>
      <c r="AG304" s="76">
        <v>1070749</v>
      </c>
    </row>
    <row r="305" spans="1:33" x14ac:dyDescent="0.25">
      <c r="A305" s="72">
        <v>541</v>
      </c>
      <c r="B305" s="73" t="s">
        <v>508</v>
      </c>
      <c r="C305" s="73" t="s">
        <v>27</v>
      </c>
      <c r="D305" s="74" t="s">
        <v>509</v>
      </c>
      <c r="E305" s="75">
        <v>3.6663602999999998E-4</v>
      </c>
      <c r="F305" s="76">
        <v>17393163</v>
      </c>
      <c r="G305" s="76">
        <v>-278669</v>
      </c>
      <c r="H305" s="76">
        <v>0</v>
      </c>
      <c r="I305" s="76"/>
      <c r="J305" s="76">
        <v>-23</v>
      </c>
      <c r="K305" s="76">
        <v>752878</v>
      </c>
      <c r="L305" s="76">
        <v>-3907804</v>
      </c>
      <c r="M305" s="76">
        <v>21198</v>
      </c>
      <c r="N305" s="76">
        <v>3516</v>
      </c>
      <c r="O305" s="76">
        <v>-46768</v>
      </c>
      <c r="P305" s="77">
        <v>13937491</v>
      </c>
      <c r="Q305" s="77">
        <v>729762</v>
      </c>
      <c r="R305" s="77">
        <v>859653</v>
      </c>
      <c r="S305" s="77">
        <v>4814</v>
      </c>
      <c r="T305" s="77">
        <v>173038</v>
      </c>
      <c r="U305" s="78">
        <v>1767267</v>
      </c>
      <c r="V305" s="77">
        <v>6378509</v>
      </c>
      <c r="W305" s="77">
        <v>3827307</v>
      </c>
      <c r="X305" s="77">
        <v>284</v>
      </c>
      <c r="Y305" s="77">
        <v>534268</v>
      </c>
      <c r="Z305" s="78">
        <v>10740368</v>
      </c>
      <c r="AA305" s="77">
        <v>752878</v>
      </c>
      <c r="AB305" s="77">
        <v>-1009843</v>
      </c>
      <c r="AC305" s="77">
        <v>-256965</v>
      </c>
      <c r="AD305" s="76">
        <v>16724958</v>
      </c>
      <c r="AE305" s="76">
        <v>11735793</v>
      </c>
      <c r="AF305" s="76">
        <v>11385145</v>
      </c>
      <c r="AG305" s="76">
        <v>17336856</v>
      </c>
    </row>
    <row r="306" spans="1:33" x14ac:dyDescent="0.25">
      <c r="A306" s="72">
        <v>543</v>
      </c>
      <c r="B306" s="73" t="s">
        <v>510</v>
      </c>
      <c r="C306" s="73" t="s">
        <v>27</v>
      </c>
      <c r="D306" s="74" t="s">
        <v>511</v>
      </c>
      <c r="E306" s="75">
        <v>7.2314403999999998E-5</v>
      </c>
      <c r="F306" s="76">
        <v>3480992</v>
      </c>
      <c r="G306" s="76">
        <v>-54964</v>
      </c>
      <c r="H306" s="76">
        <v>0</v>
      </c>
      <c r="I306" s="76"/>
      <c r="J306" s="76">
        <v>-5</v>
      </c>
      <c r="K306" s="76">
        <v>141145</v>
      </c>
      <c r="L306" s="76">
        <v>-770766</v>
      </c>
      <c r="M306" s="76">
        <v>4181</v>
      </c>
      <c r="N306" s="76">
        <v>693</v>
      </c>
      <c r="O306" s="76">
        <v>-52279</v>
      </c>
      <c r="P306" s="77">
        <v>2748997</v>
      </c>
      <c r="Q306" s="77">
        <v>143936</v>
      </c>
      <c r="R306" s="77">
        <v>169556</v>
      </c>
      <c r="S306" s="77">
        <v>949</v>
      </c>
      <c r="T306" s="77">
        <v>191275</v>
      </c>
      <c r="U306" s="78">
        <v>505716</v>
      </c>
      <c r="V306" s="77">
        <v>1258082</v>
      </c>
      <c r="W306" s="77">
        <v>754889</v>
      </c>
      <c r="X306" s="77">
        <v>56</v>
      </c>
      <c r="Y306" s="77">
        <v>284962</v>
      </c>
      <c r="Z306" s="78">
        <v>2297989</v>
      </c>
      <c r="AA306" s="77">
        <v>141145</v>
      </c>
      <c r="AB306" s="77">
        <v>-196711</v>
      </c>
      <c r="AC306" s="77">
        <v>-55566</v>
      </c>
      <c r="AD306" s="76">
        <v>3298790</v>
      </c>
      <c r="AE306" s="76">
        <v>2314739</v>
      </c>
      <c r="AF306" s="76">
        <v>2245578</v>
      </c>
      <c r="AG306" s="76">
        <v>3419480</v>
      </c>
    </row>
    <row r="307" spans="1:33" x14ac:dyDescent="0.25">
      <c r="A307" s="72">
        <v>544</v>
      </c>
      <c r="B307" s="73" t="s">
        <v>512</v>
      </c>
      <c r="C307" s="73" t="s">
        <v>27</v>
      </c>
      <c r="D307" s="74" t="s">
        <v>513</v>
      </c>
      <c r="E307" s="75">
        <v>7.3556396000000002E-5</v>
      </c>
      <c r="F307" s="76">
        <v>3373713</v>
      </c>
      <c r="G307" s="76">
        <v>-55908</v>
      </c>
      <c r="H307" s="76">
        <v>0</v>
      </c>
      <c r="I307" s="76"/>
      <c r="J307" s="76">
        <v>-5</v>
      </c>
      <c r="K307" s="76">
        <v>167931</v>
      </c>
      <c r="L307" s="76">
        <v>-784004</v>
      </c>
      <c r="M307" s="76">
        <v>4253</v>
      </c>
      <c r="N307" s="76">
        <v>705</v>
      </c>
      <c r="O307" s="76">
        <v>89526</v>
      </c>
      <c r="P307" s="77">
        <v>2796211</v>
      </c>
      <c r="Q307" s="77">
        <v>146408</v>
      </c>
      <c r="R307" s="77">
        <v>172468</v>
      </c>
      <c r="S307" s="77">
        <v>966</v>
      </c>
      <c r="T307" s="77">
        <v>123916</v>
      </c>
      <c r="U307" s="78">
        <v>443758</v>
      </c>
      <c r="V307" s="77">
        <v>1279689</v>
      </c>
      <c r="W307" s="77">
        <v>767854</v>
      </c>
      <c r="X307" s="77">
        <v>57</v>
      </c>
      <c r="Y307" s="77">
        <v>124843</v>
      </c>
      <c r="Z307" s="78">
        <v>2172443</v>
      </c>
      <c r="AA307" s="77">
        <v>167931</v>
      </c>
      <c r="AB307" s="77">
        <v>-210804</v>
      </c>
      <c r="AC307" s="77">
        <v>-42873</v>
      </c>
      <c r="AD307" s="76">
        <v>3355447</v>
      </c>
      <c r="AE307" s="76">
        <v>2354495</v>
      </c>
      <c r="AF307" s="76">
        <v>2284146</v>
      </c>
      <c r="AG307" s="76">
        <v>3478209</v>
      </c>
    </row>
    <row r="308" spans="1:33" x14ac:dyDescent="0.25">
      <c r="A308" s="72">
        <v>1359</v>
      </c>
      <c r="B308" s="73" t="s">
        <v>514</v>
      </c>
      <c r="C308" s="73" t="s">
        <v>27</v>
      </c>
      <c r="D308" s="74" t="s">
        <v>515</v>
      </c>
      <c r="E308" s="75">
        <v>6.2842906799999996E-4</v>
      </c>
      <c r="F308" s="76">
        <v>41997992</v>
      </c>
      <c r="G308" s="76">
        <v>-477650</v>
      </c>
      <c r="H308" s="76">
        <v>0</v>
      </c>
      <c r="I308" s="76"/>
      <c r="J308" s="76">
        <v>-39</v>
      </c>
      <c r="K308" s="76">
        <v>-486248</v>
      </c>
      <c r="L308" s="76">
        <v>-6698136</v>
      </c>
      <c r="M308" s="76">
        <v>36335</v>
      </c>
      <c r="N308" s="76">
        <v>6026</v>
      </c>
      <c r="O308" s="76">
        <v>-10488853</v>
      </c>
      <c r="P308" s="77">
        <v>23889427</v>
      </c>
      <c r="Q308" s="77">
        <v>1250841</v>
      </c>
      <c r="R308" s="77">
        <v>1473481</v>
      </c>
      <c r="S308" s="77">
        <v>8251</v>
      </c>
      <c r="T308" s="77">
        <v>9211448</v>
      </c>
      <c r="U308" s="78">
        <v>11944021</v>
      </c>
      <c r="V308" s="77">
        <v>10933023</v>
      </c>
      <c r="W308" s="77">
        <v>6560160</v>
      </c>
      <c r="X308" s="77">
        <v>488</v>
      </c>
      <c r="Y308" s="77">
        <v>17834955</v>
      </c>
      <c r="Z308" s="78">
        <v>35328626</v>
      </c>
      <c r="AA308" s="77">
        <v>-486248</v>
      </c>
      <c r="AB308" s="77">
        <v>-880043</v>
      </c>
      <c r="AC308" s="77">
        <v>-1366291</v>
      </c>
      <c r="AD308" s="76">
        <v>28667257</v>
      </c>
      <c r="AE308" s="76">
        <v>20115626</v>
      </c>
      <c r="AF308" s="76">
        <v>19514601</v>
      </c>
      <c r="AG308" s="76">
        <v>29716076</v>
      </c>
    </row>
    <row r="309" spans="1:33" x14ac:dyDescent="0.25">
      <c r="A309" s="72">
        <v>542</v>
      </c>
      <c r="B309" s="73" t="s">
        <v>516</v>
      </c>
      <c r="C309" s="73" t="s">
        <v>27</v>
      </c>
      <c r="D309" s="74" t="s">
        <v>517</v>
      </c>
      <c r="E309" s="75">
        <v>2.4625104499999999E-4</v>
      </c>
      <c r="F309" s="76">
        <v>11557087</v>
      </c>
      <c r="G309" s="76">
        <v>-187168</v>
      </c>
      <c r="H309" s="76">
        <v>0</v>
      </c>
      <c r="I309" s="76"/>
      <c r="J309" s="76">
        <v>-15</v>
      </c>
      <c r="K309" s="76">
        <v>523903</v>
      </c>
      <c r="L309" s="76">
        <v>-2624676</v>
      </c>
      <c r="M309" s="76">
        <v>14238</v>
      </c>
      <c r="N309" s="76">
        <v>2361</v>
      </c>
      <c r="O309" s="76">
        <v>75384</v>
      </c>
      <c r="P309" s="77">
        <v>9361114</v>
      </c>
      <c r="Q309" s="77">
        <v>490144</v>
      </c>
      <c r="R309" s="77">
        <v>577386</v>
      </c>
      <c r="S309" s="77">
        <v>3233</v>
      </c>
      <c r="T309" s="77">
        <v>1279955</v>
      </c>
      <c r="U309" s="78">
        <v>2350718</v>
      </c>
      <c r="V309" s="77">
        <v>4284125</v>
      </c>
      <c r="W309" s="77">
        <v>2570610</v>
      </c>
      <c r="X309" s="77">
        <v>191</v>
      </c>
      <c r="Y309" s="77">
        <v>0</v>
      </c>
      <c r="Z309" s="78">
        <v>6854926</v>
      </c>
      <c r="AA309" s="77">
        <v>523903</v>
      </c>
      <c r="AB309" s="77">
        <v>-458282</v>
      </c>
      <c r="AC309" s="77">
        <v>65621</v>
      </c>
      <c r="AD309" s="76">
        <v>11233316</v>
      </c>
      <c r="AE309" s="76">
        <v>7882344</v>
      </c>
      <c r="AF309" s="76">
        <v>7646831</v>
      </c>
      <c r="AG309" s="76">
        <v>11644297</v>
      </c>
    </row>
    <row r="310" spans="1:33" x14ac:dyDescent="0.25">
      <c r="A310" s="72">
        <v>1370</v>
      </c>
      <c r="B310" s="73" t="s">
        <v>518</v>
      </c>
      <c r="C310" s="73" t="s">
        <v>27</v>
      </c>
      <c r="D310" s="74" t="s">
        <v>519</v>
      </c>
      <c r="E310" s="75">
        <v>1.011642522E-3</v>
      </c>
      <c r="F310" s="76">
        <v>49014085</v>
      </c>
      <c r="G310" s="76">
        <v>-768919</v>
      </c>
      <c r="H310" s="76">
        <v>0</v>
      </c>
      <c r="I310" s="76"/>
      <c r="J310" s="76">
        <v>-63</v>
      </c>
      <c r="K310" s="76">
        <v>1928391</v>
      </c>
      <c r="L310" s="76">
        <v>-10782631</v>
      </c>
      <c r="M310" s="76">
        <v>58491</v>
      </c>
      <c r="N310" s="76">
        <v>9700</v>
      </c>
      <c r="O310" s="76">
        <v>-1001953</v>
      </c>
      <c r="P310" s="77">
        <v>38457101</v>
      </c>
      <c r="Q310" s="77">
        <v>2013599</v>
      </c>
      <c r="R310" s="77">
        <v>2372003</v>
      </c>
      <c r="S310" s="77">
        <v>13282</v>
      </c>
      <c r="T310" s="77">
        <v>1921873</v>
      </c>
      <c r="U310" s="78">
        <v>6320757</v>
      </c>
      <c r="V310" s="77">
        <v>17599936</v>
      </c>
      <c r="W310" s="77">
        <v>10560519</v>
      </c>
      <c r="X310" s="77">
        <v>785</v>
      </c>
      <c r="Y310" s="77">
        <v>1386347</v>
      </c>
      <c r="Z310" s="78">
        <v>29547587</v>
      </c>
      <c r="AA310" s="77">
        <v>1928391</v>
      </c>
      <c r="AB310" s="77">
        <v>-2321660</v>
      </c>
      <c r="AC310" s="77">
        <v>-393269</v>
      </c>
      <c r="AD310" s="76">
        <v>46148433</v>
      </c>
      <c r="AE310" s="76">
        <v>32382052</v>
      </c>
      <c r="AF310" s="76">
        <v>31414524</v>
      </c>
      <c r="AG310" s="76">
        <v>47836817</v>
      </c>
    </row>
    <row r="311" spans="1:33" x14ac:dyDescent="0.25">
      <c r="A311" s="72">
        <v>1729</v>
      </c>
      <c r="B311" s="73" t="s">
        <v>520</v>
      </c>
      <c r="C311" s="73" t="s">
        <v>27</v>
      </c>
      <c r="D311" s="74" t="s">
        <v>521</v>
      </c>
      <c r="E311" s="75">
        <v>9.8947350699999997E-4</v>
      </c>
      <c r="F311" s="76">
        <v>44470023</v>
      </c>
      <c r="G311" s="76">
        <v>-752069</v>
      </c>
      <c r="H311" s="76">
        <v>0</v>
      </c>
      <c r="I311" s="76"/>
      <c r="J311" s="76">
        <v>-62</v>
      </c>
      <c r="K311" s="76">
        <v>2392076</v>
      </c>
      <c r="L311" s="76">
        <v>-10546342</v>
      </c>
      <c r="M311" s="76">
        <v>57210</v>
      </c>
      <c r="N311" s="76">
        <v>9488</v>
      </c>
      <c r="O311" s="76">
        <v>1984032</v>
      </c>
      <c r="P311" s="77">
        <v>37614356</v>
      </c>
      <c r="Q311" s="77">
        <v>1969473</v>
      </c>
      <c r="R311" s="77">
        <v>2320024</v>
      </c>
      <c r="S311" s="77">
        <v>12991</v>
      </c>
      <c r="T311" s="77">
        <v>4196732</v>
      </c>
      <c r="U311" s="78">
        <v>8499220</v>
      </c>
      <c r="V311" s="77">
        <v>17214253</v>
      </c>
      <c r="W311" s="77">
        <v>10329097</v>
      </c>
      <c r="X311" s="77">
        <v>768</v>
      </c>
      <c r="Y311" s="77">
        <v>0</v>
      </c>
      <c r="Z311" s="78">
        <v>27544118</v>
      </c>
      <c r="AA311" s="77">
        <v>2392076</v>
      </c>
      <c r="AB311" s="77">
        <v>-2352689</v>
      </c>
      <c r="AC311" s="77">
        <v>39387</v>
      </c>
      <c r="AD311" s="76">
        <v>45137142</v>
      </c>
      <c r="AE311" s="76">
        <v>31672436</v>
      </c>
      <c r="AF311" s="76">
        <v>30726110</v>
      </c>
      <c r="AG311" s="76">
        <v>46788527</v>
      </c>
    </row>
    <row r="312" spans="1:33" x14ac:dyDescent="0.25">
      <c r="A312" s="72">
        <v>1589</v>
      </c>
      <c r="B312" s="73" t="s">
        <v>522</v>
      </c>
      <c r="C312" s="73" t="s">
        <v>27</v>
      </c>
      <c r="D312" s="74" t="s">
        <v>523</v>
      </c>
      <c r="E312" s="75">
        <v>1.2743565E-5</v>
      </c>
      <c r="F312" s="76">
        <v>568249</v>
      </c>
      <c r="G312" s="76">
        <v>-9686</v>
      </c>
      <c r="H312" s="76">
        <v>0</v>
      </c>
      <c r="I312" s="76"/>
      <c r="J312" s="76">
        <v>-1</v>
      </c>
      <c r="K312" s="76">
        <v>31461</v>
      </c>
      <c r="L312" s="76">
        <v>-135828</v>
      </c>
      <c r="M312" s="76">
        <v>737</v>
      </c>
      <c r="N312" s="76">
        <v>122</v>
      </c>
      <c r="O312" s="76">
        <v>29386</v>
      </c>
      <c r="P312" s="77">
        <v>484440</v>
      </c>
      <c r="Q312" s="77">
        <v>25365</v>
      </c>
      <c r="R312" s="77">
        <v>29880</v>
      </c>
      <c r="S312" s="77">
        <v>167</v>
      </c>
      <c r="T312" s="77">
        <v>40671</v>
      </c>
      <c r="U312" s="78">
        <v>96083</v>
      </c>
      <c r="V312" s="77">
        <v>221705</v>
      </c>
      <c r="W312" s="77">
        <v>133030</v>
      </c>
      <c r="X312" s="77">
        <v>10</v>
      </c>
      <c r="Y312" s="77">
        <v>496386</v>
      </c>
      <c r="Z312" s="78">
        <v>851131</v>
      </c>
      <c r="AA312" s="77">
        <v>31461</v>
      </c>
      <c r="AB312" s="77">
        <v>-106029</v>
      </c>
      <c r="AC312" s="77">
        <v>-74568</v>
      </c>
      <c r="AD312" s="76">
        <v>581327</v>
      </c>
      <c r="AE312" s="76">
        <v>407914</v>
      </c>
      <c r="AF312" s="76">
        <v>395726</v>
      </c>
      <c r="AG312" s="76">
        <v>602596</v>
      </c>
    </row>
    <row r="313" spans="1:33" x14ac:dyDescent="0.25">
      <c r="A313" s="87">
        <v>2356</v>
      </c>
      <c r="B313" s="89" t="s">
        <v>1695</v>
      </c>
      <c r="C313" s="73"/>
      <c r="D313" s="88" t="s">
        <v>2474</v>
      </c>
      <c r="E313" s="75">
        <v>3.8906948999999999E-5</v>
      </c>
      <c r="F313" s="76">
        <v>1562951</v>
      </c>
      <c r="G313" s="76">
        <v>-29572</v>
      </c>
      <c r="H313" s="76">
        <v>0</v>
      </c>
      <c r="I313" s="76"/>
      <c r="J313" s="76">
        <v>-2</v>
      </c>
      <c r="K313" s="76">
        <v>121126</v>
      </c>
      <c r="L313" s="76">
        <v>-414691</v>
      </c>
      <c r="M313" s="76">
        <v>2250</v>
      </c>
      <c r="N313" s="76">
        <v>373</v>
      </c>
      <c r="O313" s="76">
        <v>236594</v>
      </c>
      <c r="P313" s="77">
        <v>1479029</v>
      </c>
      <c r="Q313" s="77">
        <v>77441</v>
      </c>
      <c r="R313" s="77">
        <v>91225</v>
      </c>
      <c r="S313" s="77">
        <v>511</v>
      </c>
      <c r="T313" s="77">
        <v>1928749</v>
      </c>
      <c r="U313" s="78">
        <v>2097926</v>
      </c>
      <c r="V313" s="77">
        <v>676879</v>
      </c>
      <c r="W313" s="77">
        <v>406149</v>
      </c>
      <c r="X313" s="77">
        <v>30</v>
      </c>
      <c r="Y313" s="77">
        <v>0</v>
      </c>
      <c r="Z313" s="78">
        <v>1083058</v>
      </c>
      <c r="AA313" s="77">
        <v>121126</v>
      </c>
      <c r="AB313" s="77">
        <v>126121</v>
      </c>
      <c r="AC313" s="77">
        <v>247247</v>
      </c>
      <c r="AD313" s="76">
        <v>1774831</v>
      </c>
      <c r="AE313" s="76">
        <v>1245387</v>
      </c>
      <c r="AF313" s="76">
        <v>1208177</v>
      </c>
      <c r="AG313" s="76">
        <v>1839765</v>
      </c>
    </row>
    <row r="314" spans="1:33" x14ac:dyDescent="0.25">
      <c r="A314" s="72">
        <v>546</v>
      </c>
      <c r="B314" s="73" t="s">
        <v>524</v>
      </c>
      <c r="C314" s="73" t="s">
        <v>27</v>
      </c>
      <c r="D314" s="74" t="s">
        <v>525</v>
      </c>
      <c r="E314" s="75">
        <v>3.6092339800000001E-4</v>
      </c>
      <c r="F314" s="76">
        <v>16673129</v>
      </c>
      <c r="G314" s="76">
        <v>-274327</v>
      </c>
      <c r="H314" s="76">
        <v>0</v>
      </c>
      <c r="I314" s="76"/>
      <c r="J314" s="76">
        <v>-23</v>
      </c>
      <c r="K314" s="76">
        <v>806621</v>
      </c>
      <c r="L314" s="76">
        <v>-3846916</v>
      </c>
      <c r="M314" s="76">
        <v>20868</v>
      </c>
      <c r="N314" s="76">
        <v>3461</v>
      </c>
      <c r="O314" s="76">
        <v>337515</v>
      </c>
      <c r="P314" s="77">
        <v>13720328</v>
      </c>
      <c r="Q314" s="77">
        <v>718391</v>
      </c>
      <c r="R314" s="77">
        <v>846259</v>
      </c>
      <c r="S314" s="77">
        <v>4739</v>
      </c>
      <c r="T314" s="77">
        <v>1609617</v>
      </c>
      <c r="U314" s="78">
        <v>3179006</v>
      </c>
      <c r="V314" s="77">
        <v>6279124</v>
      </c>
      <c r="W314" s="77">
        <v>3767673</v>
      </c>
      <c r="X314" s="77">
        <v>280</v>
      </c>
      <c r="Y314" s="77">
        <v>0</v>
      </c>
      <c r="Z314" s="78">
        <v>10047077</v>
      </c>
      <c r="AA314" s="77">
        <v>806621</v>
      </c>
      <c r="AB314" s="77">
        <v>-768052</v>
      </c>
      <c r="AC314" s="77">
        <v>38569</v>
      </c>
      <c r="AD314" s="76">
        <v>16464362</v>
      </c>
      <c r="AE314" s="76">
        <v>11552935</v>
      </c>
      <c r="AF314" s="76">
        <v>11207750</v>
      </c>
      <c r="AG314" s="76">
        <v>17066727</v>
      </c>
    </row>
    <row r="315" spans="1:33" x14ac:dyDescent="0.25">
      <c r="A315" s="72">
        <v>547</v>
      </c>
      <c r="B315" s="73" t="s">
        <v>526</v>
      </c>
      <c r="C315" s="73" t="s">
        <v>27</v>
      </c>
      <c r="D315" s="74" t="s">
        <v>527</v>
      </c>
      <c r="E315" s="75">
        <v>2.418186896E-3</v>
      </c>
      <c r="F315" s="76">
        <v>112798512</v>
      </c>
      <c r="G315" s="76">
        <v>-1837991</v>
      </c>
      <c r="H315" s="76">
        <v>0</v>
      </c>
      <c r="I315" s="76"/>
      <c r="J315" s="76">
        <v>-151</v>
      </c>
      <c r="K315" s="76">
        <v>5245645</v>
      </c>
      <c r="L315" s="76">
        <v>-25774339</v>
      </c>
      <c r="M315" s="76">
        <v>139815</v>
      </c>
      <c r="N315" s="76">
        <v>23187</v>
      </c>
      <c r="O315" s="76">
        <v>1331526</v>
      </c>
      <c r="P315" s="77">
        <v>91926204</v>
      </c>
      <c r="Q315" s="77">
        <v>4813220</v>
      </c>
      <c r="R315" s="77">
        <v>5669935</v>
      </c>
      <c r="S315" s="77">
        <v>31748</v>
      </c>
      <c r="T315" s="77">
        <v>9702498</v>
      </c>
      <c r="U315" s="78">
        <v>20217401</v>
      </c>
      <c r="V315" s="77">
        <v>42070131</v>
      </c>
      <c r="W315" s="77">
        <v>25243411</v>
      </c>
      <c r="X315" s="77">
        <v>1876</v>
      </c>
      <c r="Y315" s="77">
        <v>0</v>
      </c>
      <c r="Z315" s="78">
        <v>67315418</v>
      </c>
      <c r="AA315" s="77">
        <v>5245645</v>
      </c>
      <c r="AB315" s="77">
        <v>-5017818</v>
      </c>
      <c r="AC315" s="77">
        <v>227827</v>
      </c>
      <c r="AD315" s="76">
        <v>110311235</v>
      </c>
      <c r="AE315" s="76">
        <v>77404669</v>
      </c>
      <c r="AF315" s="76">
        <v>75091931</v>
      </c>
      <c r="AG315" s="76">
        <v>114347076</v>
      </c>
    </row>
    <row r="316" spans="1:33" x14ac:dyDescent="0.25">
      <c r="A316" s="72">
        <v>1156</v>
      </c>
      <c r="B316" s="73" t="s">
        <v>528</v>
      </c>
      <c r="C316" s="73" t="s">
        <v>27</v>
      </c>
      <c r="D316" s="74" t="s">
        <v>529</v>
      </c>
      <c r="E316" s="75">
        <v>1.3405609700000001E-4</v>
      </c>
      <c r="F316" s="76">
        <v>6974312</v>
      </c>
      <c r="G316" s="76">
        <v>-101892</v>
      </c>
      <c r="H316" s="76">
        <v>0</v>
      </c>
      <c r="I316" s="76"/>
      <c r="J316" s="76">
        <v>-8</v>
      </c>
      <c r="K316" s="76">
        <v>185655</v>
      </c>
      <c r="L316" s="76">
        <v>-1428842</v>
      </c>
      <c r="M316" s="76">
        <v>7751</v>
      </c>
      <c r="N316" s="76">
        <v>1285</v>
      </c>
      <c r="O316" s="76">
        <v>-542183</v>
      </c>
      <c r="P316" s="77">
        <v>5096078</v>
      </c>
      <c r="Q316" s="77">
        <v>266829</v>
      </c>
      <c r="R316" s="77">
        <v>314322</v>
      </c>
      <c r="S316" s="77">
        <v>1760</v>
      </c>
      <c r="T316" s="77">
        <v>316659</v>
      </c>
      <c r="U316" s="78">
        <v>899570</v>
      </c>
      <c r="V316" s="77">
        <v>2332226</v>
      </c>
      <c r="W316" s="77">
        <v>1399409</v>
      </c>
      <c r="X316" s="77">
        <v>104</v>
      </c>
      <c r="Y316" s="77">
        <v>1030557</v>
      </c>
      <c r="Z316" s="78">
        <v>4762296</v>
      </c>
      <c r="AA316" s="77">
        <v>185655</v>
      </c>
      <c r="AB316" s="77">
        <v>-351192</v>
      </c>
      <c r="AC316" s="77">
        <v>-165537</v>
      </c>
      <c r="AD316" s="76">
        <v>6115281</v>
      </c>
      <c r="AE316" s="76">
        <v>4291053</v>
      </c>
      <c r="AF316" s="76">
        <v>4162843</v>
      </c>
      <c r="AG316" s="76">
        <v>6339015</v>
      </c>
    </row>
    <row r="317" spans="1:33" x14ac:dyDescent="0.25">
      <c r="A317" s="72">
        <v>550</v>
      </c>
      <c r="B317" s="73" t="s">
        <v>530</v>
      </c>
      <c r="C317" s="73" t="s">
        <v>27</v>
      </c>
      <c r="D317" s="74" t="s">
        <v>531</v>
      </c>
      <c r="E317" s="75">
        <v>8.4385663000000006E-5</v>
      </c>
      <c r="F317" s="76">
        <v>3857270</v>
      </c>
      <c r="G317" s="76">
        <v>-64139</v>
      </c>
      <c r="H317" s="76">
        <v>0</v>
      </c>
      <c r="I317" s="76"/>
      <c r="J317" s="76">
        <v>-5</v>
      </c>
      <c r="K317" s="76">
        <v>194567</v>
      </c>
      <c r="L317" s="76">
        <v>-899428</v>
      </c>
      <c r="M317" s="76">
        <v>4879</v>
      </c>
      <c r="N317" s="76">
        <v>809</v>
      </c>
      <c r="O317" s="76">
        <v>113927</v>
      </c>
      <c r="P317" s="77">
        <v>3207880</v>
      </c>
      <c r="Q317" s="77">
        <v>167963</v>
      </c>
      <c r="R317" s="77">
        <v>197860</v>
      </c>
      <c r="S317" s="77">
        <v>1108</v>
      </c>
      <c r="T317" s="77">
        <v>157688</v>
      </c>
      <c r="U317" s="78">
        <v>524619</v>
      </c>
      <c r="V317" s="77">
        <v>1468090</v>
      </c>
      <c r="W317" s="77">
        <v>880900</v>
      </c>
      <c r="X317" s="77">
        <v>65</v>
      </c>
      <c r="Y317" s="77">
        <v>376608</v>
      </c>
      <c r="Z317" s="78">
        <v>2725663</v>
      </c>
      <c r="AA317" s="77">
        <v>194567</v>
      </c>
      <c r="AB317" s="77">
        <v>-276438</v>
      </c>
      <c r="AC317" s="77">
        <v>-81871</v>
      </c>
      <c r="AD317" s="76">
        <v>3849449</v>
      </c>
      <c r="AE317" s="76">
        <v>2701133</v>
      </c>
      <c r="AF317" s="76">
        <v>2620427</v>
      </c>
      <c r="AG317" s="76">
        <v>3990285</v>
      </c>
    </row>
    <row r="318" spans="1:33" x14ac:dyDescent="0.25">
      <c r="A318" s="72">
        <v>1407</v>
      </c>
      <c r="B318" s="73" t="s">
        <v>532</v>
      </c>
      <c r="C318" s="73" t="s">
        <v>27</v>
      </c>
      <c r="D318" s="74" t="s">
        <v>533</v>
      </c>
      <c r="E318" s="75">
        <v>1.5068352E-5</v>
      </c>
      <c r="F318" s="76">
        <v>702315</v>
      </c>
      <c r="G318" s="76">
        <v>-11453</v>
      </c>
      <c r="H318" s="76">
        <v>0</v>
      </c>
      <c r="I318" s="76"/>
      <c r="J318" s="76">
        <v>-1</v>
      </c>
      <c r="K318" s="76">
        <v>32771</v>
      </c>
      <c r="L318" s="76">
        <v>-160607</v>
      </c>
      <c r="M318" s="76">
        <v>871</v>
      </c>
      <c r="N318" s="76">
        <v>144</v>
      </c>
      <c r="O318" s="76">
        <v>8776</v>
      </c>
      <c r="P318" s="77">
        <v>572816</v>
      </c>
      <c r="Q318" s="77">
        <v>29992</v>
      </c>
      <c r="R318" s="77">
        <v>35331</v>
      </c>
      <c r="S318" s="77">
        <v>198</v>
      </c>
      <c r="T318" s="77">
        <v>95373</v>
      </c>
      <c r="U318" s="78">
        <v>160894</v>
      </c>
      <c r="V318" s="77">
        <v>262150</v>
      </c>
      <c r="W318" s="77">
        <v>157298</v>
      </c>
      <c r="X318" s="77">
        <v>12</v>
      </c>
      <c r="Y318" s="77">
        <v>0</v>
      </c>
      <c r="Z318" s="78">
        <v>419460</v>
      </c>
      <c r="AA318" s="77">
        <v>32771</v>
      </c>
      <c r="AB318" s="77">
        <v>-26744</v>
      </c>
      <c r="AC318" s="77">
        <v>6027</v>
      </c>
      <c r="AD318" s="76">
        <v>687378</v>
      </c>
      <c r="AE318" s="76">
        <v>482329</v>
      </c>
      <c r="AF318" s="76">
        <v>467917</v>
      </c>
      <c r="AG318" s="76">
        <v>712526</v>
      </c>
    </row>
    <row r="319" spans="1:33" x14ac:dyDescent="0.25">
      <c r="A319" s="72">
        <v>551</v>
      </c>
      <c r="B319" s="73" t="s">
        <v>534</v>
      </c>
      <c r="C319" s="73" t="s">
        <v>27</v>
      </c>
      <c r="D319" s="74" t="s">
        <v>535</v>
      </c>
      <c r="E319" s="75">
        <v>1.5882355699999999E-4</v>
      </c>
      <c r="F319" s="76">
        <v>7213193</v>
      </c>
      <c r="G319" s="76">
        <v>-120717</v>
      </c>
      <c r="H319" s="76">
        <v>0</v>
      </c>
      <c r="I319" s="76"/>
      <c r="J319" s="76">
        <v>-10</v>
      </c>
      <c r="K319" s="76">
        <v>373001</v>
      </c>
      <c r="L319" s="76">
        <v>-1692827</v>
      </c>
      <c r="M319" s="76">
        <v>9183</v>
      </c>
      <c r="N319" s="76">
        <v>1523</v>
      </c>
      <c r="O319" s="76">
        <v>254255</v>
      </c>
      <c r="P319" s="77">
        <v>6037601</v>
      </c>
      <c r="Q319" s="77">
        <v>316126</v>
      </c>
      <c r="R319" s="77">
        <v>372394</v>
      </c>
      <c r="S319" s="77">
        <v>2085</v>
      </c>
      <c r="T319" s="77">
        <v>493079</v>
      </c>
      <c r="U319" s="78">
        <v>1183684</v>
      </c>
      <c r="V319" s="77">
        <v>2763115</v>
      </c>
      <c r="W319" s="77">
        <v>1657956</v>
      </c>
      <c r="X319" s="77">
        <v>123</v>
      </c>
      <c r="Y319" s="77">
        <v>220766</v>
      </c>
      <c r="Z319" s="78">
        <v>4641960</v>
      </c>
      <c r="AA319" s="77">
        <v>373001</v>
      </c>
      <c r="AB319" s="77">
        <v>-430911</v>
      </c>
      <c r="AC319" s="77">
        <v>-57910</v>
      </c>
      <c r="AD319" s="76">
        <v>7245107</v>
      </c>
      <c r="AE319" s="76">
        <v>5083844</v>
      </c>
      <c r="AF319" s="76">
        <v>4931946</v>
      </c>
      <c r="AG319" s="76">
        <v>7510176</v>
      </c>
    </row>
    <row r="320" spans="1:33" x14ac:dyDescent="0.25">
      <c r="A320" s="72">
        <v>1960</v>
      </c>
      <c r="B320" s="73" t="s">
        <v>536</v>
      </c>
      <c r="C320" s="73" t="s">
        <v>27</v>
      </c>
      <c r="D320" s="74" t="s">
        <v>537</v>
      </c>
      <c r="E320" s="75">
        <v>1.4857845E-5</v>
      </c>
      <c r="F320" s="76">
        <v>647141</v>
      </c>
      <c r="G320" s="76">
        <v>-11293</v>
      </c>
      <c r="H320" s="76">
        <v>0</v>
      </c>
      <c r="I320" s="76"/>
      <c r="J320" s="76">
        <v>-1</v>
      </c>
      <c r="K320" s="76">
        <v>38924</v>
      </c>
      <c r="L320" s="76">
        <v>-158363</v>
      </c>
      <c r="M320" s="76">
        <v>859</v>
      </c>
      <c r="N320" s="76">
        <v>142</v>
      </c>
      <c r="O320" s="76">
        <v>47405</v>
      </c>
      <c r="P320" s="77">
        <v>564814</v>
      </c>
      <c r="Q320" s="77">
        <v>29573</v>
      </c>
      <c r="R320" s="77">
        <v>34837</v>
      </c>
      <c r="S320" s="77">
        <v>195</v>
      </c>
      <c r="T320" s="77">
        <v>66665</v>
      </c>
      <c r="U320" s="78">
        <v>131270</v>
      </c>
      <c r="V320" s="77">
        <v>258488</v>
      </c>
      <c r="W320" s="77">
        <v>155101</v>
      </c>
      <c r="X320" s="77">
        <v>12</v>
      </c>
      <c r="Y320" s="77">
        <v>10459</v>
      </c>
      <c r="Z320" s="78">
        <v>424060</v>
      </c>
      <c r="AA320" s="77">
        <v>38924</v>
      </c>
      <c r="AB320" s="77">
        <v>-40081</v>
      </c>
      <c r="AC320" s="77">
        <v>-1157</v>
      </c>
      <c r="AD320" s="76">
        <v>677775</v>
      </c>
      <c r="AE320" s="76">
        <v>475590</v>
      </c>
      <c r="AF320" s="76">
        <v>461380</v>
      </c>
      <c r="AG320" s="76">
        <v>702572</v>
      </c>
    </row>
    <row r="321" spans="1:33" x14ac:dyDescent="0.25">
      <c r="A321" s="72">
        <v>1751</v>
      </c>
      <c r="B321" s="73" t="s">
        <v>538</v>
      </c>
      <c r="C321" s="73" t="s">
        <v>27</v>
      </c>
      <c r="D321" s="74" t="s">
        <v>539</v>
      </c>
      <c r="E321" s="75">
        <v>3.9376643000000003E-5</v>
      </c>
      <c r="F321" s="76">
        <v>1912913</v>
      </c>
      <c r="G321" s="76">
        <v>-29929</v>
      </c>
      <c r="H321" s="76">
        <v>0</v>
      </c>
      <c r="I321" s="76"/>
      <c r="J321" s="76">
        <v>-2</v>
      </c>
      <c r="K321" s="76">
        <v>74313</v>
      </c>
      <c r="L321" s="76">
        <v>-419697</v>
      </c>
      <c r="M321" s="76">
        <v>2277</v>
      </c>
      <c r="N321" s="76">
        <v>378</v>
      </c>
      <c r="O321" s="76">
        <v>-43369</v>
      </c>
      <c r="P321" s="77">
        <v>1496884</v>
      </c>
      <c r="Q321" s="77">
        <v>78376</v>
      </c>
      <c r="R321" s="77">
        <v>92327</v>
      </c>
      <c r="S321" s="77">
        <v>517</v>
      </c>
      <c r="T321" s="77">
        <v>6</v>
      </c>
      <c r="U321" s="78">
        <v>171226</v>
      </c>
      <c r="V321" s="77">
        <v>685051</v>
      </c>
      <c r="W321" s="77">
        <v>411052</v>
      </c>
      <c r="X321" s="77">
        <v>31</v>
      </c>
      <c r="Y321" s="77">
        <v>762213</v>
      </c>
      <c r="Z321" s="78">
        <v>1858347</v>
      </c>
      <c r="AA321" s="77">
        <v>74313</v>
      </c>
      <c r="AB321" s="77">
        <v>-215918</v>
      </c>
      <c r="AC321" s="77">
        <v>-141605</v>
      </c>
      <c r="AD321" s="76">
        <v>1796257</v>
      </c>
      <c r="AE321" s="76">
        <v>1260422</v>
      </c>
      <c r="AF321" s="76">
        <v>1222762</v>
      </c>
      <c r="AG321" s="76">
        <v>1861975</v>
      </c>
    </row>
    <row r="322" spans="1:33" x14ac:dyDescent="0.25">
      <c r="A322" s="72">
        <v>1599</v>
      </c>
      <c r="B322" s="73" t="s">
        <v>540</v>
      </c>
      <c r="C322" s="73" t="s">
        <v>27</v>
      </c>
      <c r="D322" s="74" t="s">
        <v>541</v>
      </c>
      <c r="E322" s="75">
        <v>1.58830135E-4</v>
      </c>
      <c r="F322" s="76">
        <v>7758118</v>
      </c>
      <c r="G322" s="76">
        <v>-120722</v>
      </c>
      <c r="H322" s="76">
        <v>0</v>
      </c>
      <c r="I322" s="76"/>
      <c r="J322" s="76">
        <v>-10</v>
      </c>
      <c r="K322" s="76">
        <v>293605</v>
      </c>
      <c r="L322" s="76">
        <v>-1692897</v>
      </c>
      <c r="M322" s="76">
        <v>9183</v>
      </c>
      <c r="N322" s="76">
        <v>1523</v>
      </c>
      <c r="O322" s="76">
        <v>-210949</v>
      </c>
      <c r="P322" s="77">
        <v>6037851</v>
      </c>
      <c r="Q322" s="77">
        <v>316139</v>
      </c>
      <c r="R322" s="77">
        <v>372410</v>
      </c>
      <c r="S322" s="77">
        <v>2085</v>
      </c>
      <c r="T322" s="77">
        <v>289667</v>
      </c>
      <c r="U322" s="78">
        <v>980301</v>
      </c>
      <c r="V322" s="77">
        <v>2763229</v>
      </c>
      <c r="W322" s="77">
        <v>1658025</v>
      </c>
      <c r="X322" s="77">
        <v>123</v>
      </c>
      <c r="Y322" s="77">
        <v>792778</v>
      </c>
      <c r="Z322" s="78">
        <v>5214155</v>
      </c>
      <c r="AA322" s="77">
        <v>293605</v>
      </c>
      <c r="AB322" s="77">
        <v>-456207</v>
      </c>
      <c r="AC322" s="77">
        <v>-162602</v>
      </c>
      <c r="AD322" s="76">
        <v>7245407</v>
      </c>
      <c r="AE322" s="76">
        <v>5084055</v>
      </c>
      <c r="AF322" s="76">
        <v>4932150</v>
      </c>
      <c r="AG322" s="76">
        <v>7510487</v>
      </c>
    </row>
    <row r="323" spans="1:33" x14ac:dyDescent="0.25">
      <c r="A323" s="72">
        <v>1377</v>
      </c>
      <c r="B323" s="73" t="s">
        <v>542</v>
      </c>
      <c r="C323" s="73" t="s">
        <v>27</v>
      </c>
      <c r="D323" s="74" t="s">
        <v>543</v>
      </c>
      <c r="E323" s="75">
        <v>8.9817795299999999E-4</v>
      </c>
      <c r="F323" s="76">
        <v>41980199</v>
      </c>
      <c r="G323" s="76">
        <v>-682678</v>
      </c>
      <c r="H323" s="76">
        <v>0</v>
      </c>
      <c r="I323" s="76"/>
      <c r="J323" s="76">
        <v>-56</v>
      </c>
      <c r="K323" s="76">
        <v>1936139</v>
      </c>
      <c r="L323" s="76">
        <v>-9573264</v>
      </c>
      <c r="M323" s="76">
        <v>51931</v>
      </c>
      <c r="N323" s="76">
        <v>8612</v>
      </c>
      <c r="O323" s="76">
        <v>422917</v>
      </c>
      <c r="P323" s="77">
        <v>34143800</v>
      </c>
      <c r="Q323" s="77">
        <v>1787756</v>
      </c>
      <c r="R323" s="77">
        <v>2105963</v>
      </c>
      <c r="S323" s="77">
        <v>11792</v>
      </c>
      <c r="T323" s="77">
        <v>3261659</v>
      </c>
      <c r="U323" s="78">
        <v>7167170</v>
      </c>
      <c r="V323" s="77">
        <v>15625949</v>
      </c>
      <c r="W323" s="77">
        <v>9376064</v>
      </c>
      <c r="X323" s="77">
        <v>697</v>
      </c>
      <c r="Y323" s="77">
        <v>0</v>
      </c>
      <c r="Z323" s="78">
        <v>25002710</v>
      </c>
      <c r="AA323" s="77">
        <v>1936139</v>
      </c>
      <c r="AB323" s="77">
        <v>-1925207</v>
      </c>
      <c r="AC323" s="77">
        <v>10932</v>
      </c>
      <c r="AD323" s="76">
        <v>40972482</v>
      </c>
      <c r="AE323" s="76">
        <v>28750121</v>
      </c>
      <c r="AF323" s="76">
        <v>27891110</v>
      </c>
      <c r="AG323" s="76">
        <v>42471499</v>
      </c>
    </row>
    <row r="324" spans="1:33" x14ac:dyDescent="0.25">
      <c r="A324" s="72">
        <v>555</v>
      </c>
      <c r="B324" s="73" t="s">
        <v>544</v>
      </c>
      <c r="C324" s="73" t="s">
        <v>27</v>
      </c>
      <c r="D324" s="74" t="s">
        <v>545</v>
      </c>
      <c r="E324" s="75">
        <v>1.0229849E-4</v>
      </c>
      <c r="F324" s="76">
        <v>4623357</v>
      </c>
      <c r="G324" s="76">
        <v>-77754</v>
      </c>
      <c r="H324" s="76">
        <v>0</v>
      </c>
      <c r="I324" s="76"/>
      <c r="J324" s="76">
        <v>-6</v>
      </c>
      <c r="K324" s="76">
        <v>243557</v>
      </c>
      <c r="L324" s="76">
        <v>-1090352</v>
      </c>
      <c r="M324" s="76">
        <v>5915</v>
      </c>
      <c r="N324" s="76">
        <v>981</v>
      </c>
      <c r="O324" s="76">
        <v>183130</v>
      </c>
      <c r="P324" s="77">
        <v>3888828</v>
      </c>
      <c r="Q324" s="77">
        <v>203617</v>
      </c>
      <c r="R324" s="77">
        <v>239860</v>
      </c>
      <c r="S324" s="77">
        <v>1343</v>
      </c>
      <c r="T324" s="77">
        <v>599138</v>
      </c>
      <c r="U324" s="78">
        <v>1043958</v>
      </c>
      <c r="V324" s="77">
        <v>1779726</v>
      </c>
      <c r="W324" s="77">
        <v>1067892</v>
      </c>
      <c r="X324" s="77">
        <v>79</v>
      </c>
      <c r="Y324" s="77">
        <v>168551</v>
      </c>
      <c r="Z324" s="78">
        <v>3016248</v>
      </c>
      <c r="AA324" s="77">
        <v>243557</v>
      </c>
      <c r="AB324" s="77">
        <v>-233647</v>
      </c>
      <c r="AC324" s="77">
        <v>9910</v>
      </c>
      <c r="AD324" s="76">
        <v>4666584</v>
      </c>
      <c r="AE324" s="76">
        <v>3274511</v>
      </c>
      <c r="AF324" s="76">
        <v>3176674</v>
      </c>
      <c r="AG324" s="76">
        <v>4837316</v>
      </c>
    </row>
    <row r="325" spans="1:33" x14ac:dyDescent="0.25">
      <c r="A325" s="72">
        <v>1772</v>
      </c>
      <c r="B325" s="73" t="s">
        <v>546</v>
      </c>
      <c r="C325" s="73" t="s">
        <v>27</v>
      </c>
      <c r="D325" s="74" t="s">
        <v>547</v>
      </c>
      <c r="E325" s="75">
        <v>1.4080283999999999E-5</v>
      </c>
      <c r="F325" s="76">
        <v>663935</v>
      </c>
      <c r="G325" s="76">
        <v>-10702</v>
      </c>
      <c r="H325" s="76">
        <v>0</v>
      </c>
      <c r="I325" s="76"/>
      <c r="J325" s="76">
        <v>-1</v>
      </c>
      <c r="K325" s="76">
        <v>29504</v>
      </c>
      <c r="L325" s="76">
        <v>-150075</v>
      </c>
      <c r="M325" s="76">
        <v>814</v>
      </c>
      <c r="N325" s="76">
        <v>135</v>
      </c>
      <c r="O325" s="76">
        <v>1645</v>
      </c>
      <c r="P325" s="77">
        <v>535255</v>
      </c>
      <c r="Q325" s="77">
        <v>28026</v>
      </c>
      <c r="R325" s="77">
        <v>33014</v>
      </c>
      <c r="S325" s="77">
        <v>185</v>
      </c>
      <c r="T325" s="77">
        <v>2283</v>
      </c>
      <c r="U325" s="78">
        <v>63508</v>
      </c>
      <c r="V325" s="77">
        <v>244960</v>
      </c>
      <c r="W325" s="77">
        <v>146984</v>
      </c>
      <c r="X325" s="77">
        <v>11</v>
      </c>
      <c r="Y325" s="77">
        <v>371227</v>
      </c>
      <c r="Z325" s="78">
        <v>763182</v>
      </c>
      <c r="AA325" s="77">
        <v>29504</v>
      </c>
      <c r="AB325" s="77">
        <v>-97729</v>
      </c>
      <c r="AC325" s="77">
        <v>-68225</v>
      </c>
      <c r="AD325" s="76">
        <v>642305</v>
      </c>
      <c r="AE325" s="76">
        <v>450701</v>
      </c>
      <c r="AF325" s="76">
        <v>437235</v>
      </c>
      <c r="AG325" s="76">
        <v>665804</v>
      </c>
    </row>
    <row r="326" spans="1:33" x14ac:dyDescent="0.25">
      <c r="A326" s="72">
        <v>557</v>
      </c>
      <c r="B326" s="73" t="s">
        <v>548</v>
      </c>
      <c r="C326" s="73" t="s">
        <v>27</v>
      </c>
      <c r="D326" s="74" t="s">
        <v>549</v>
      </c>
      <c r="E326" s="75">
        <v>1.1722869599999999E-4</v>
      </c>
      <c r="F326" s="76">
        <v>6126867</v>
      </c>
      <c r="G326" s="76">
        <v>-89102</v>
      </c>
      <c r="H326" s="76">
        <v>0</v>
      </c>
      <c r="I326" s="76"/>
      <c r="J326" s="76">
        <v>-7</v>
      </c>
      <c r="K326" s="76">
        <v>158265</v>
      </c>
      <c r="L326" s="76">
        <v>-1249487</v>
      </c>
      <c r="M326" s="76">
        <v>6778</v>
      </c>
      <c r="N326" s="76">
        <v>1124</v>
      </c>
      <c r="O326" s="76">
        <v>-498046</v>
      </c>
      <c r="P326" s="77">
        <v>4456392</v>
      </c>
      <c r="Q326" s="77">
        <v>233335</v>
      </c>
      <c r="R326" s="77">
        <v>274867</v>
      </c>
      <c r="S326" s="77">
        <v>1539</v>
      </c>
      <c r="T326" s="77">
        <v>239628</v>
      </c>
      <c r="U326" s="78">
        <v>749369</v>
      </c>
      <c r="V326" s="77">
        <v>2039473</v>
      </c>
      <c r="W326" s="77">
        <v>1223748</v>
      </c>
      <c r="X326" s="77">
        <v>91</v>
      </c>
      <c r="Y326" s="77">
        <v>759839</v>
      </c>
      <c r="Z326" s="78">
        <v>4023151</v>
      </c>
      <c r="AA326" s="77">
        <v>158265</v>
      </c>
      <c r="AB326" s="77">
        <v>-276246</v>
      </c>
      <c r="AC326" s="77">
        <v>-117981</v>
      </c>
      <c r="AD326" s="76">
        <v>5347660</v>
      </c>
      <c r="AE326" s="76">
        <v>3752418</v>
      </c>
      <c r="AF326" s="76">
        <v>3640301</v>
      </c>
      <c r="AG326" s="76">
        <v>5543310</v>
      </c>
    </row>
    <row r="327" spans="1:33" x14ac:dyDescent="0.25">
      <c r="A327" s="72">
        <v>2015</v>
      </c>
      <c r="B327" s="73" t="s">
        <v>550</v>
      </c>
      <c r="C327" s="73" t="s">
        <v>27</v>
      </c>
      <c r="D327" s="74" t="s">
        <v>551</v>
      </c>
      <c r="E327" s="75">
        <v>2.189272E-6</v>
      </c>
      <c r="F327" s="76">
        <v>91154</v>
      </c>
      <c r="G327" s="76">
        <v>-1664</v>
      </c>
      <c r="H327" s="76">
        <v>0</v>
      </c>
      <c r="I327" s="76"/>
      <c r="J327" s="76">
        <v>0</v>
      </c>
      <c r="K327" s="76">
        <v>6346</v>
      </c>
      <c r="L327" s="76">
        <v>-23334</v>
      </c>
      <c r="M327" s="76">
        <v>127</v>
      </c>
      <c r="N327" s="76">
        <v>21</v>
      </c>
      <c r="O327" s="76">
        <v>10574</v>
      </c>
      <c r="P327" s="77">
        <v>83224</v>
      </c>
      <c r="Q327" s="77">
        <v>4358</v>
      </c>
      <c r="R327" s="77">
        <v>5133</v>
      </c>
      <c r="S327" s="77">
        <v>29</v>
      </c>
      <c r="T327" s="77">
        <v>21288</v>
      </c>
      <c r="U327" s="78">
        <v>30808</v>
      </c>
      <c r="V327" s="77">
        <v>38088</v>
      </c>
      <c r="W327" s="77">
        <v>22854</v>
      </c>
      <c r="X327" s="77">
        <v>2</v>
      </c>
      <c r="Y327" s="77">
        <v>0</v>
      </c>
      <c r="Z327" s="78">
        <v>60944</v>
      </c>
      <c r="AA327" s="77">
        <v>6346</v>
      </c>
      <c r="AB327" s="77">
        <v>-4683</v>
      </c>
      <c r="AC327" s="77">
        <v>1663</v>
      </c>
      <c r="AD327" s="76">
        <v>99869</v>
      </c>
      <c r="AE327" s="76">
        <v>70077</v>
      </c>
      <c r="AF327" s="76">
        <v>67983</v>
      </c>
      <c r="AG327" s="76">
        <v>103523</v>
      </c>
    </row>
    <row r="328" spans="1:33" x14ac:dyDescent="0.25">
      <c r="A328" s="72">
        <v>558</v>
      </c>
      <c r="B328" s="73" t="s">
        <v>552</v>
      </c>
      <c r="C328" s="73" t="s">
        <v>27</v>
      </c>
      <c r="D328" s="74" t="s">
        <v>553</v>
      </c>
      <c r="E328" s="75">
        <v>2.5138478E-5</v>
      </c>
      <c r="F328" s="76">
        <v>1032683</v>
      </c>
      <c r="G328" s="76">
        <v>-19107</v>
      </c>
      <c r="H328" s="76">
        <v>0</v>
      </c>
      <c r="I328" s="76"/>
      <c r="J328" s="76">
        <v>-2</v>
      </c>
      <c r="K328" s="76">
        <v>74935</v>
      </c>
      <c r="L328" s="76">
        <v>-267939</v>
      </c>
      <c r="M328" s="76">
        <v>1453</v>
      </c>
      <c r="N328" s="76">
        <v>241</v>
      </c>
      <c r="O328" s="76">
        <v>133363</v>
      </c>
      <c r="P328" s="77">
        <v>955627</v>
      </c>
      <c r="Q328" s="77">
        <v>50036</v>
      </c>
      <c r="R328" s="77">
        <v>58942</v>
      </c>
      <c r="S328" s="77">
        <v>330</v>
      </c>
      <c r="T328" s="77">
        <v>184567</v>
      </c>
      <c r="U328" s="78">
        <v>293875</v>
      </c>
      <c r="V328" s="77">
        <v>437344</v>
      </c>
      <c r="W328" s="77">
        <v>262420</v>
      </c>
      <c r="X328" s="77">
        <v>20</v>
      </c>
      <c r="Y328" s="77">
        <v>399266</v>
      </c>
      <c r="Z328" s="78">
        <v>1099050</v>
      </c>
      <c r="AA328" s="77">
        <v>74935</v>
      </c>
      <c r="AB328" s="77">
        <v>-122434</v>
      </c>
      <c r="AC328" s="77">
        <v>-47499</v>
      </c>
      <c r="AD328" s="76">
        <v>1146750</v>
      </c>
      <c r="AE328" s="76">
        <v>804667</v>
      </c>
      <c r="AF328" s="76">
        <v>780625</v>
      </c>
      <c r="AG328" s="76">
        <v>1188705</v>
      </c>
    </row>
    <row r="329" spans="1:33" x14ac:dyDescent="0.25">
      <c r="A329" s="72">
        <v>561</v>
      </c>
      <c r="B329" s="73" t="s">
        <v>554</v>
      </c>
      <c r="C329" s="73" t="s">
        <v>27</v>
      </c>
      <c r="D329" s="74" t="s">
        <v>555</v>
      </c>
      <c r="E329" s="75">
        <v>1.2323893329999999E-3</v>
      </c>
      <c r="F329" s="76">
        <v>62533988</v>
      </c>
      <c r="G329" s="76">
        <v>-936702</v>
      </c>
      <c r="H329" s="76">
        <v>0</v>
      </c>
      <c r="I329" s="76"/>
      <c r="J329" s="76">
        <v>-77</v>
      </c>
      <c r="K329" s="76">
        <v>1937312</v>
      </c>
      <c r="L329" s="76">
        <v>-13135469</v>
      </c>
      <c r="M329" s="76">
        <v>71255</v>
      </c>
      <c r="N329" s="76">
        <v>11817</v>
      </c>
      <c r="O329" s="76">
        <v>-3633440</v>
      </c>
      <c r="P329" s="77">
        <v>46848684</v>
      </c>
      <c r="Q329" s="77">
        <v>2452979</v>
      </c>
      <c r="R329" s="77">
        <v>2889590</v>
      </c>
      <c r="S329" s="77">
        <v>16180</v>
      </c>
      <c r="T329" s="77">
        <v>163</v>
      </c>
      <c r="U329" s="78">
        <v>5358912</v>
      </c>
      <c r="V329" s="77">
        <v>21440353</v>
      </c>
      <c r="W329" s="77">
        <v>12864891</v>
      </c>
      <c r="X329" s="77">
        <v>956</v>
      </c>
      <c r="Y329" s="77">
        <v>7108186</v>
      </c>
      <c r="Z329" s="78">
        <v>41414386</v>
      </c>
      <c r="AA329" s="77">
        <v>1937312</v>
      </c>
      <c r="AB329" s="77">
        <v>-3541614</v>
      </c>
      <c r="AC329" s="77">
        <v>-1604302</v>
      </c>
      <c r="AD329" s="76">
        <v>56218313</v>
      </c>
      <c r="AE329" s="76">
        <v>39448021</v>
      </c>
      <c r="AF329" s="76">
        <v>38269372</v>
      </c>
      <c r="AG329" s="76">
        <v>58275114</v>
      </c>
    </row>
    <row r="330" spans="1:33" x14ac:dyDescent="0.25">
      <c r="A330" s="72">
        <v>125</v>
      </c>
      <c r="B330" s="73" t="s">
        <v>556</v>
      </c>
      <c r="C330" s="73" t="s">
        <v>27</v>
      </c>
      <c r="D330" s="74" t="s">
        <v>557</v>
      </c>
      <c r="E330" s="75">
        <v>2.3471529999999999E-6</v>
      </c>
      <c r="F330" s="76">
        <v>106215</v>
      </c>
      <c r="G330" s="76">
        <v>-1784</v>
      </c>
      <c r="H330" s="76">
        <v>0</v>
      </c>
      <c r="I330" s="76"/>
      <c r="J330" s="76">
        <v>0</v>
      </c>
      <c r="K330" s="76">
        <v>5568</v>
      </c>
      <c r="L330" s="76">
        <v>-25017</v>
      </c>
      <c r="M330" s="76">
        <v>136</v>
      </c>
      <c r="N330" s="76">
        <v>23</v>
      </c>
      <c r="O330" s="76">
        <v>4085</v>
      </c>
      <c r="P330" s="77">
        <v>89226</v>
      </c>
      <c r="Q330" s="77">
        <v>4672</v>
      </c>
      <c r="R330" s="77">
        <v>5503</v>
      </c>
      <c r="S330" s="77">
        <v>31</v>
      </c>
      <c r="T330" s="77">
        <v>37356</v>
      </c>
      <c r="U330" s="78">
        <v>47562</v>
      </c>
      <c r="V330" s="77">
        <v>40834</v>
      </c>
      <c r="W330" s="77">
        <v>24502</v>
      </c>
      <c r="X330" s="77">
        <v>2</v>
      </c>
      <c r="Y330" s="77">
        <v>0</v>
      </c>
      <c r="Z330" s="78">
        <v>65338</v>
      </c>
      <c r="AA330" s="77">
        <v>5568</v>
      </c>
      <c r="AB330" s="77">
        <v>-979</v>
      </c>
      <c r="AC330" s="77">
        <v>4589</v>
      </c>
      <c r="AD330" s="76">
        <v>107071</v>
      </c>
      <c r="AE330" s="76">
        <v>75131</v>
      </c>
      <c r="AF330" s="76">
        <v>72886</v>
      </c>
      <c r="AG330" s="76">
        <v>110988</v>
      </c>
    </row>
    <row r="331" spans="1:33" x14ac:dyDescent="0.25">
      <c r="A331" s="72">
        <v>1950</v>
      </c>
      <c r="B331" s="73" t="s">
        <v>558</v>
      </c>
      <c r="C331" s="73" t="s">
        <v>27</v>
      </c>
      <c r="D331" s="74" t="s">
        <v>559</v>
      </c>
      <c r="E331" s="75">
        <v>3.4882319000000002E-5</v>
      </c>
      <c r="F331" s="76">
        <v>1614793</v>
      </c>
      <c r="G331" s="76">
        <v>-26513</v>
      </c>
      <c r="H331" s="76">
        <v>0</v>
      </c>
      <c r="I331" s="76"/>
      <c r="J331" s="76">
        <v>-2</v>
      </c>
      <c r="K331" s="76">
        <v>77466</v>
      </c>
      <c r="L331" s="76">
        <v>-371795</v>
      </c>
      <c r="M331" s="76">
        <v>2017</v>
      </c>
      <c r="N331" s="76">
        <v>334</v>
      </c>
      <c r="O331" s="76">
        <v>29734</v>
      </c>
      <c r="P331" s="77">
        <v>1326034</v>
      </c>
      <c r="Q331" s="77">
        <v>69431</v>
      </c>
      <c r="R331" s="77">
        <v>81789</v>
      </c>
      <c r="S331" s="77">
        <v>458</v>
      </c>
      <c r="T331" s="77">
        <v>404731</v>
      </c>
      <c r="U331" s="78">
        <v>556409</v>
      </c>
      <c r="V331" s="77">
        <v>606861</v>
      </c>
      <c r="W331" s="77">
        <v>364136</v>
      </c>
      <c r="X331" s="77">
        <v>27</v>
      </c>
      <c r="Y331" s="77">
        <v>1215</v>
      </c>
      <c r="Z331" s="78">
        <v>972239</v>
      </c>
      <c r="AA331" s="77">
        <v>77466</v>
      </c>
      <c r="AB331" s="77">
        <v>-39537</v>
      </c>
      <c r="AC331" s="77">
        <v>37929</v>
      </c>
      <c r="AD331" s="76">
        <v>1591238</v>
      </c>
      <c r="AE331" s="76">
        <v>1116561</v>
      </c>
      <c r="AF331" s="76">
        <v>1083200</v>
      </c>
      <c r="AG331" s="76">
        <v>1649455</v>
      </c>
    </row>
    <row r="332" spans="1:33" x14ac:dyDescent="0.25">
      <c r="A332" s="72">
        <v>2036</v>
      </c>
      <c r="B332" s="73" t="s">
        <v>2190</v>
      </c>
      <c r="C332" s="73" t="s">
        <v>27</v>
      </c>
      <c r="D332" s="74" t="s">
        <v>2191</v>
      </c>
      <c r="E332" s="75">
        <v>3.0640603999999997E-5</v>
      </c>
      <c r="F332" s="76">
        <v>1164484</v>
      </c>
      <c r="G332" s="76">
        <v>-23289</v>
      </c>
      <c r="H332" s="76">
        <v>0</v>
      </c>
      <c r="I332" s="76"/>
      <c r="J332" s="76">
        <v>-2</v>
      </c>
      <c r="K332" s="76">
        <v>105071</v>
      </c>
      <c r="L332" s="76">
        <v>-326584</v>
      </c>
      <c r="M332" s="76">
        <v>1772</v>
      </c>
      <c r="N332" s="76">
        <v>294</v>
      </c>
      <c r="O332" s="76">
        <v>243042</v>
      </c>
      <c r="P332" s="77">
        <v>1164788</v>
      </c>
      <c r="Q332" s="77">
        <v>60988</v>
      </c>
      <c r="R332" s="77">
        <v>71843</v>
      </c>
      <c r="S332" s="77">
        <v>402</v>
      </c>
      <c r="T332" s="77">
        <v>724474</v>
      </c>
      <c r="U332" s="78">
        <v>857707</v>
      </c>
      <c r="V332" s="77">
        <v>533066</v>
      </c>
      <c r="W332" s="77">
        <v>319857</v>
      </c>
      <c r="X332" s="77">
        <v>24</v>
      </c>
      <c r="Y332" s="77">
        <v>0</v>
      </c>
      <c r="Z332" s="78">
        <v>852947</v>
      </c>
      <c r="AA332" s="77">
        <v>105071</v>
      </c>
      <c r="AB332" s="77">
        <v>-18559</v>
      </c>
      <c r="AC332" s="77">
        <v>86512</v>
      </c>
      <c r="AD332" s="76">
        <v>1397743</v>
      </c>
      <c r="AE332" s="76">
        <v>980787</v>
      </c>
      <c r="AF332" s="76">
        <v>951482</v>
      </c>
      <c r="AG332" s="76">
        <v>1448880</v>
      </c>
    </row>
    <row r="333" spans="1:33" x14ac:dyDescent="0.25">
      <c r="A333" s="72">
        <v>2250</v>
      </c>
      <c r="B333" s="73" t="s">
        <v>2192</v>
      </c>
      <c r="C333" s="73" t="s">
        <v>27</v>
      </c>
      <c r="D333" s="74" t="s">
        <v>2193</v>
      </c>
      <c r="E333" s="75">
        <v>4.6301007000000002E-5</v>
      </c>
      <c r="F333" s="76">
        <v>2126270</v>
      </c>
      <c r="G333" s="76">
        <v>-35192</v>
      </c>
      <c r="H333" s="76">
        <v>0</v>
      </c>
      <c r="I333" s="76"/>
      <c r="J333" s="76">
        <v>-3</v>
      </c>
      <c r="K333" s="76">
        <v>105320</v>
      </c>
      <c r="L333" s="76">
        <v>-493501</v>
      </c>
      <c r="M333" s="76">
        <v>2677</v>
      </c>
      <c r="N333" s="76">
        <v>444</v>
      </c>
      <c r="O333" s="76">
        <v>54095</v>
      </c>
      <c r="P333" s="77">
        <v>1760110</v>
      </c>
      <c r="Q333" s="77">
        <v>92159</v>
      </c>
      <c r="R333" s="77">
        <v>108562</v>
      </c>
      <c r="S333" s="77">
        <v>608</v>
      </c>
      <c r="T333" s="77">
        <v>329316</v>
      </c>
      <c r="U333" s="78">
        <v>530645</v>
      </c>
      <c r="V333" s="77">
        <v>805517</v>
      </c>
      <c r="W333" s="77">
        <v>483335</v>
      </c>
      <c r="X333" s="77">
        <v>36</v>
      </c>
      <c r="Y333" s="77">
        <v>0</v>
      </c>
      <c r="Z333" s="78">
        <v>1288888</v>
      </c>
      <c r="AA333" s="77">
        <v>105320</v>
      </c>
      <c r="AB333" s="77">
        <v>-78778</v>
      </c>
      <c r="AC333" s="77">
        <v>26542</v>
      </c>
      <c r="AD333" s="76">
        <v>2112128</v>
      </c>
      <c r="AE333" s="76">
        <v>1482067</v>
      </c>
      <c r="AF333" s="76">
        <v>1437785</v>
      </c>
      <c r="AG333" s="76">
        <v>2189403</v>
      </c>
    </row>
    <row r="334" spans="1:33" x14ac:dyDescent="0.25">
      <c r="A334" s="72">
        <v>1559</v>
      </c>
      <c r="B334" s="73" t="s">
        <v>560</v>
      </c>
      <c r="C334" s="73" t="s">
        <v>27</v>
      </c>
      <c r="D334" s="74" t="s">
        <v>561</v>
      </c>
      <c r="E334" s="75">
        <v>4.7320781200000002E-4</v>
      </c>
      <c r="F334" s="76">
        <v>22840509</v>
      </c>
      <c r="G334" s="76">
        <v>-359671</v>
      </c>
      <c r="H334" s="76">
        <v>0</v>
      </c>
      <c r="I334" s="76"/>
      <c r="J334" s="76">
        <v>-30</v>
      </c>
      <c r="K334" s="76">
        <v>914628</v>
      </c>
      <c r="L334" s="76">
        <v>-5043704</v>
      </c>
      <c r="M334" s="76">
        <v>27360</v>
      </c>
      <c r="N334" s="76">
        <v>4537</v>
      </c>
      <c r="O334" s="76">
        <v>-394863</v>
      </c>
      <c r="P334" s="77">
        <v>17988766</v>
      </c>
      <c r="Q334" s="77">
        <v>941885</v>
      </c>
      <c r="R334" s="77">
        <v>1109533</v>
      </c>
      <c r="S334" s="77">
        <v>6213</v>
      </c>
      <c r="T334" s="77">
        <v>5118981</v>
      </c>
      <c r="U334" s="78">
        <v>7176612</v>
      </c>
      <c r="V334" s="77">
        <v>8232579</v>
      </c>
      <c r="W334" s="77">
        <v>4939808</v>
      </c>
      <c r="X334" s="77">
        <v>367</v>
      </c>
      <c r="Y334" s="77">
        <v>546333</v>
      </c>
      <c r="Z334" s="78">
        <v>13719087</v>
      </c>
      <c r="AA334" s="77">
        <v>914628</v>
      </c>
      <c r="AB334" s="77">
        <v>-437104</v>
      </c>
      <c r="AC334" s="77">
        <v>477524</v>
      </c>
      <c r="AD334" s="76">
        <v>21586478</v>
      </c>
      <c r="AE334" s="76">
        <v>15147090</v>
      </c>
      <c r="AF334" s="76">
        <v>14694517</v>
      </c>
      <c r="AG334" s="76">
        <v>22376240</v>
      </c>
    </row>
    <row r="335" spans="1:33" x14ac:dyDescent="0.25">
      <c r="A335" s="72">
        <v>565</v>
      </c>
      <c r="B335" s="73" t="s">
        <v>562</v>
      </c>
      <c r="C335" s="73" t="s">
        <v>27</v>
      </c>
      <c r="D335" s="74" t="s">
        <v>563</v>
      </c>
      <c r="E335" s="75">
        <v>2.7531678999999999E-5</v>
      </c>
      <c r="F335" s="76">
        <v>1362718</v>
      </c>
      <c r="G335" s="76">
        <v>-20926</v>
      </c>
      <c r="H335" s="76">
        <v>0</v>
      </c>
      <c r="I335" s="76"/>
      <c r="J335" s="76">
        <v>-2</v>
      </c>
      <c r="K335" s="76">
        <v>48281</v>
      </c>
      <c r="L335" s="76">
        <v>-293447</v>
      </c>
      <c r="M335" s="76">
        <v>1592</v>
      </c>
      <c r="N335" s="76">
        <v>264</v>
      </c>
      <c r="O335" s="76">
        <v>-51877</v>
      </c>
      <c r="P335" s="77">
        <v>1046603</v>
      </c>
      <c r="Q335" s="77">
        <v>54800</v>
      </c>
      <c r="R335" s="77">
        <v>64554</v>
      </c>
      <c r="S335" s="77">
        <v>361</v>
      </c>
      <c r="T335" s="77">
        <v>85366</v>
      </c>
      <c r="U335" s="78">
        <v>205081</v>
      </c>
      <c r="V335" s="77">
        <v>478979</v>
      </c>
      <c r="W335" s="77">
        <v>287403</v>
      </c>
      <c r="X335" s="77">
        <v>21</v>
      </c>
      <c r="Y335" s="77">
        <v>71784</v>
      </c>
      <c r="Z335" s="78">
        <v>838187</v>
      </c>
      <c r="AA335" s="77">
        <v>48281</v>
      </c>
      <c r="AB335" s="77">
        <v>-59620</v>
      </c>
      <c r="AC335" s="77">
        <v>-11339</v>
      </c>
      <c r="AD335" s="76">
        <v>1255922</v>
      </c>
      <c r="AE335" s="76">
        <v>881272</v>
      </c>
      <c r="AF335" s="76">
        <v>854941</v>
      </c>
      <c r="AG335" s="76">
        <v>1301871</v>
      </c>
    </row>
    <row r="336" spans="1:33" x14ac:dyDescent="0.25">
      <c r="A336" s="72">
        <v>566</v>
      </c>
      <c r="B336" s="73" t="s">
        <v>564</v>
      </c>
      <c r="C336" s="73" t="s">
        <v>27</v>
      </c>
      <c r="D336" s="74" t="s">
        <v>565</v>
      </c>
      <c r="E336" s="75">
        <v>9.5289923999999996E-5</v>
      </c>
      <c r="F336" s="76">
        <v>4744428</v>
      </c>
      <c r="G336" s="76">
        <v>-72427</v>
      </c>
      <c r="H336" s="76">
        <v>0</v>
      </c>
      <c r="I336" s="76"/>
      <c r="J336" s="76">
        <v>-6</v>
      </c>
      <c r="K336" s="76">
        <v>163030</v>
      </c>
      <c r="L336" s="76">
        <v>-1015651</v>
      </c>
      <c r="M336" s="76">
        <v>5509</v>
      </c>
      <c r="N336" s="76">
        <v>914</v>
      </c>
      <c r="O336" s="76">
        <v>-203397</v>
      </c>
      <c r="P336" s="77">
        <v>3622400</v>
      </c>
      <c r="Q336" s="77">
        <v>189667</v>
      </c>
      <c r="R336" s="77">
        <v>223427</v>
      </c>
      <c r="S336" s="77">
        <v>1251</v>
      </c>
      <c r="T336" s="77">
        <v>166731</v>
      </c>
      <c r="U336" s="78">
        <v>581076</v>
      </c>
      <c r="V336" s="77">
        <v>1657796</v>
      </c>
      <c r="W336" s="77">
        <v>994730</v>
      </c>
      <c r="X336" s="77">
        <v>74</v>
      </c>
      <c r="Y336" s="77">
        <v>281455</v>
      </c>
      <c r="Z336" s="78">
        <v>2934055</v>
      </c>
      <c r="AA336" s="77">
        <v>163030</v>
      </c>
      <c r="AB336" s="77">
        <v>-224785</v>
      </c>
      <c r="AC336" s="77">
        <v>-61755</v>
      </c>
      <c r="AD336" s="76">
        <v>4346872</v>
      </c>
      <c r="AE336" s="76">
        <v>3050172</v>
      </c>
      <c r="AF336" s="76">
        <v>2959037</v>
      </c>
      <c r="AG336" s="76">
        <v>4505907</v>
      </c>
    </row>
    <row r="337" spans="1:33" x14ac:dyDescent="0.25">
      <c r="A337" s="72">
        <v>567</v>
      </c>
      <c r="B337" s="73" t="s">
        <v>566</v>
      </c>
      <c r="C337" s="73" t="s">
        <v>27</v>
      </c>
      <c r="D337" s="74" t="s">
        <v>567</v>
      </c>
      <c r="E337" s="75">
        <v>3.2690284100000001E-4</v>
      </c>
      <c r="F337" s="76">
        <v>15428482</v>
      </c>
      <c r="G337" s="76">
        <v>-248469</v>
      </c>
      <c r="H337" s="76">
        <v>0</v>
      </c>
      <c r="I337" s="76"/>
      <c r="J337" s="76">
        <v>-20</v>
      </c>
      <c r="K337" s="76">
        <v>682917</v>
      </c>
      <c r="L337" s="76">
        <v>-3484307</v>
      </c>
      <c r="M337" s="76">
        <v>18901</v>
      </c>
      <c r="N337" s="76">
        <v>3135</v>
      </c>
      <c r="O337" s="76">
        <v>26414</v>
      </c>
      <c r="P337" s="77">
        <v>12427053</v>
      </c>
      <c r="Q337" s="77">
        <v>650676</v>
      </c>
      <c r="R337" s="77">
        <v>766491</v>
      </c>
      <c r="S337" s="77">
        <v>4292</v>
      </c>
      <c r="T337" s="77">
        <v>614786</v>
      </c>
      <c r="U337" s="78">
        <v>2036245</v>
      </c>
      <c r="V337" s="77">
        <v>5687255</v>
      </c>
      <c r="W337" s="77">
        <v>3412533</v>
      </c>
      <c r="X337" s="77">
        <v>254</v>
      </c>
      <c r="Y337" s="77">
        <v>713898</v>
      </c>
      <c r="Z337" s="78">
        <v>9813940</v>
      </c>
      <c r="AA337" s="77">
        <v>682917</v>
      </c>
      <c r="AB337" s="77">
        <v>-858741</v>
      </c>
      <c r="AC337" s="77">
        <v>-175824</v>
      </c>
      <c r="AD337" s="76">
        <v>14912435</v>
      </c>
      <c r="AE337" s="76">
        <v>10463958</v>
      </c>
      <c r="AF337" s="76">
        <v>10151310</v>
      </c>
      <c r="AG337" s="76">
        <v>15458021</v>
      </c>
    </row>
    <row r="338" spans="1:33" x14ac:dyDescent="0.25">
      <c r="A338" s="72">
        <v>568</v>
      </c>
      <c r="B338" s="73" t="s">
        <v>568</v>
      </c>
      <c r="C338" s="73" t="s">
        <v>27</v>
      </c>
      <c r="D338" s="74" t="s">
        <v>569</v>
      </c>
      <c r="E338" s="75">
        <v>9.9503352200000007E-4</v>
      </c>
      <c r="F338" s="76">
        <v>47040271</v>
      </c>
      <c r="G338" s="76">
        <v>-756295</v>
      </c>
      <c r="H338" s="76">
        <v>0</v>
      </c>
      <c r="I338" s="76"/>
      <c r="J338" s="76">
        <v>-62</v>
      </c>
      <c r="K338" s="76">
        <v>2067191</v>
      </c>
      <c r="L338" s="76">
        <v>-10605603</v>
      </c>
      <c r="M338" s="76">
        <v>57531</v>
      </c>
      <c r="N338" s="76">
        <v>9541</v>
      </c>
      <c r="O338" s="76">
        <v>13144</v>
      </c>
      <c r="P338" s="77">
        <v>37825718</v>
      </c>
      <c r="Q338" s="77">
        <v>1980540</v>
      </c>
      <c r="R338" s="77">
        <v>2333060</v>
      </c>
      <c r="S338" s="77">
        <v>13064</v>
      </c>
      <c r="T338" s="77">
        <v>2091276</v>
      </c>
      <c r="U338" s="78">
        <v>6417940</v>
      </c>
      <c r="V338" s="77">
        <v>17310983</v>
      </c>
      <c r="W338" s="77">
        <v>10387138</v>
      </c>
      <c r="X338" s="77">
        <v>772</v>
      </c>
      <c r="Y338" s="77">
        <v>134293</v>
      </c>
      <c r="Z338" s="78">
        <v>27833186</v>
      </c>
      <c r="AA338" s="77">
        <v>2067191</v>
      </c>
      <c r="AB338" s="77">
        <v>-2272198</v>
      </c>
      <c r="AC338" s="77">
        <v>-205007</v>
      </c>
      <c r="AD338" s="76">
        <v>45390775</v>
      </c>
      <c r="AE338" s="76">
        <v>31850408</v>
      </c>
      <c r="AF338" s="76">
        <v>30898765</v>
      </c>
      <c r="AG338" s="76">
        <v>47051439</v>
      </c>
    </row>
    <row r="339" spans="1:33" x14ac:dyDescent="0.25">
      <c r="A339" s="72">
        <v>2054</v>
      </c>
      <c r="B339" s="73" t="s">
        <v>2194</v>
      </c>
      <c r="C339" s="73" t="s">
        <v>27</v>
      </c>
      <c r="D339" s="74" t="s">
        <v>2195</v>
      </c>
      <c r="E339" s="75">
        <v>7.7015287999999995E-5</v>
      </c>
      <c r="F339" s="76">
        <v>4924271</v>
      </c>
      <c r="G339" s="76">
        <v>-58537</v>
      </c>
      <c r="H339" s="76">
        <v>0</v>
      </c>
      <c r="I339" s="76"/>
      <c r="J339" s="76">
        <v>-5</v>
      </c>
      <c r="K339" s="76">
        <v>-27124</v>
      </c>
      <c r="L339" s="76">
        <v>-820870</v>
      </c>
      <c r="M339" s="76">
        <v>4453</v>
      </c>
      <c r="N339" s="76">
        <v>738</v>
      </c>
      <c r="O339" s="76">
        <v>-1095227</v>
      </c>
      <c r="P339" s="77">
        <v>2927699</v>
      </c>
      <c r="Q339" s="77">
        <v>153293</v>
      </c>
      <c r="R339" s="77">
        <v>180578</v>
      </c>
      <c r="S339" s="77">
        <v>1011</v>
      </c>
      <c r="T339" s="77">
        <v>138258</v>
      </c>
      <c r="U339" s="78">
        <v>473140</v>
      </c>
      <c r="V339" s="77">
        <v>1339865</v>
      </c>
      <c r="W339" s="77">
        <v>803961</v>
      </c>
      <c r="X339" s="77">
        <v>60</v>
      </c>
      <c r="Y339" s="77">
        <v>1606334</v>
      </c>
      <c r="Z339" s="78">
        <v>3750220</v>
      </c>
      <c r="AA339" s="77">
        <v>-27124</v>
      </c>
      <c r="AB339" s="77">
        <v>-190955</v>
      </c>
      <c r="AC339" s="77">
        <v>-218079</v>
      </c>
      <c r="AD339" s="76">
        <v>3513232</v>
      </c>
      <c r="AE339" s="76">
        <v>2465212</v>
      </c>
      <c r="AF339" s="76">
        <v>2391555</v>
      </c>
      <c r="AG339" s="76">
        <v>3641767</v>
      </c>
    </row>
    <row r="340" spans="1:33" x14ac:dyDescent="0.25">
      <c r="A340" s="72">
        <v>1670</v>
      </c>
      <c r="B340" s="73" t="s">
        <v>570</v>
      </c>
      <c r="C340" s="73" t="s">
        <v>27</v>
      </c>
      <c r="D340" s="74" t="s">
        <v>571</v>
      </c>
      <c r="E340" s="75">
        <v>1.470929245E-3</v>
      </c>
      <c r="F340" s="76">
        <v>67100969</v>
      </c>
      <c r="G340" s="76">
        <v>-1118009</v>
      </c>
      <c r="H340" s="76">
        <v>0</v>
      </c>
      <c r="I340" s="76"/>
      <c r="J340" s="76">
        <v>-92</v>
      </c>
      <c r="K340" s="76">
        <v>3411245</v>
      </c>
      <c r="L340" s="76">
        <v>-15677956</v>
      </c>
      <c r="M340" s="76">
        <v>85047</v>
      </c>
      <c r="N340" s="76">
        <v>14104</v>
      </c>
      <c r="O340" s="76">
        <v>2101355</v>
      </c>
      <c r="P340" s="77">
        <v>55916663</v>
      </c>
      <c r="Q340" s="77">
        <v>2927774</v>
      </c>
      <c r="R340" s="77">
        <v>3448895</v>
      </c>
      <c r="S340" s="77">
        <v>19312</v>
      </c>
      <c r="T340" s="77">
        <v>6156929</v>
      </c>
      <c r="U340" s="78">
        <v>12552910</v>
      </c>
      <c r="V340" s="77">
        <v>25590324</v>
      </c>
      <c r="W340" s="77">
        <v>15355005</v>
      </c>
      <c r="X340" s="77">
        <v>1141</v>
      </c>
      <c r="Y340" s="77">
        <v>0</v>
      </c>
      <c r="Z340" s="78">
        <v>40946470</v>
      </c>
      <c r="AA340" s="77">
        <v>3411245</v>
      </c>
      <c r="AB340" s="77">
        <v>-3305445</v>
      </c>
      <c r="AC340" s="77">
        <v>105800</v>
      </c>
      <c r="AD340" s="76">
        <v>67099868</v>
      </c>
      <c r="AE340" s="76">
        <v>47083537</v>
      </c>
      <c r="AF340" s="76">
        <v>45676750</v>
      </c>
      <c r="AG340" s="76">
        <v>69554780</v>
      </c>
    </row>
    <row r="341" spans="1:33" x14ac:dyDescent="0.25">
      <c r="A341" s="72">
        <v>571</v>
      </c>
      <c r="B341" s="73" t="s">
        <v>572</v>
      </c>
      <c r="C341" s="73" t="s">
        <v>27</v>
      </c>
      <c r="D341" s="74" t="s">
        <v>573</v>
      </c>
      <c r="E341" s="75">
        <v>1.1297619259999999E-3</v>
      </c>
      <c r="F341" s="76">
        <v>54653595</v>
      </c>
      <c r="G341" s="76">
        <v>-858698</v>
      </c>
      <c r="H341" s="76">
        <v>0</v>
      </c>
      <c r="I341" s="76"/>
      <c r="J341" s="76">
        <v>-70</v>
      </c>
      <c r="K341" s="76">
        <v>2165704</v>
      </c>
      <c r="L341" s="76">
        <v>-12041611</v>
      </c>
      <c r="M341" s="76">
        <v>65321</v>
      </c>
      <c r="N341" s="76">
        <v>10833</v>
      </c>
      <c r="O341" s="76">
        <v>-1047721</v>
      </c>
      <c r="P341" s="77">
        <v>42947353</v>
      </c>
      <c r="Q341" s="77">
        <v>2248706</v>
      </c>
      <c r="R341" s="77">
        <v>2648959</v>
      </c>
      <c r="S341" s="77">
        <v>14833</v>
      </c>
      <c r="T341" s="77">
        <v>1183497</v>
      </c>
      <c r="U341" s="78">
        <v>6095995</v>
      </c>
      <c r="V341" s="77">
        <v>19654905</v>
      </c>
      <c r="W341" s="77">
        <v>11793565</v>
      </c>
      <c r="X341" s="77">
        <v>876</v>
      </c>
      <c r="Y341" s="77">
        <v>1449659</v>
      </c>
      <c r="Z341" s="78">
        <v>32899005</v>
      </c>
      <c r="AA341" s="77">
        <v>2165704</v>
      </c>
      <c r="AB341" s="77">
        <v>-2763457</v>
      </c>
      <c r="AC341" s="77">
        <v>-597753</v>
      </c>
      <c r="AD341" s="76">
        <v>51536725</v>
      </c>
      <c r="AE341" s="76">
        <v>36162981</v>
      </c>
      <c r="AF341" s="76">
        <v>35082485</v>
      </c>
      <c r="AG341" s="76">
        <v>53422245</v>
      </c>
    </row>
    <row r="342" spans="1:33" x14ac:dyDescent="0.25">
      <c r="A342" s="72">
        <v>1672</v>
      </c>
      <c r="B342" s="73" t="s">
        <v>574</v>
      </c>
      <c r="C342" s="73" t="s">
        <v>27</v>
      </c>
      <c r="D342" s="74" t="s">
        <v>575</v>
      </c>
      <c r="E342" s="75">
        <v>6.11872695E-4</v>
      </c>
      <c r="F342" s="76">
        <v>29611390</v>
      </c>
      <c r="G342" s="76">
        <v>-465066</v>
      </c>
      <c r="H342" s="76">
        <v>0</v>
      </c>
      <c r="I342" s="76"/>
      <c r="J342" s="76">
        <v>-38</v>
      </c>
      <c r="K342" s="76">
        <v>1171284</v>
      </c>
      <c r="L342" s="76">
        <v>-6521669</v>
      </c>
      <c r="M342" s="76">
        <v>35377</v>
      </c>
      <c r="N342" s="76">
        <v>5867</v>
      </c>
      <c r="O342" s="76">
        <v>-577101</v>
      </c>
      <c r="P342" s="77">
        <v>23260044</v>
      </c>
      <c r="Q342" s="77">
        <v>1217887</v>
      </c>
      <c r="R342" s="77">
        <v>1434661</v>
      </c>
      <c r="S342" s="77">
        <v>8033</v>
      </c>
      <c r="T342" s="77">
        <v>1673343</v>
      </c>
      <c r="U342" s="78">
        <v>4333924</v>
      </c>
      <c r="V342" s="77">
        <v>10644986</v>
      </c>
      <c r="W342" s="77">
        <v>6387328</v>
      </c>
      <c r="X342" s="77">
        <v>475</v>
      </c>
      <c r="Y342" s="77">
        <v>1223012</v>
      </c>
      <c r="Z342" s="78">
        <v>18255801</v>
      </c>
      <c r="AA342" s="77">
        <v>1171284</v>
      </c>
      <c r="AB342" s="77">
        <v>-1379823</v>
      </c>
      <c r="AC342" s="77">
        <v>-208539</v>
      </c>
      <c r="AD342" s="76">
        <v>27912000</v>
      </c>
      <c r="AE342" s="76">
        <v>19585667</v>
      </c>
      <c r="AF342" s="76">
        <v>19000476</v>
      </c>
      <c r="AG342" s="76">
        <v>28933187</v>
      </c>
    </row>
    <row r="343" spans="1:33" x14ac:dyDescent="0.25">
      <c r="A343" s="72">
        <v>1837</v>
      </c>
      <c r="B343" s="73" t="s">
        <v>576</v>
      </c>
      <c r="C343" s="73" t="s">
        <v>27</v>
      </c>
      <c r="D343" s="74" t="s">
        <v>577</v>
      </c>
      <c r="E343" s="75">
        <v>1.07901922E-4</v>
      </c>
      <c r="F343" s="76">
        <v>4976111</v>
      </c>
      <c r="G343" s="76">
        <v>-82013</v>
      </c>
      <c r="H343" s="76">
        <v>0</v>
      </c>
      <c r="I343" s="76"/>
      <c r="J343" s="76">
        <v>-7</v>
      </c>
      <c r="K343" s="76">
        <v>242389</v>
      </c>
      <c r="L343" s="76">
        <v>-1150077</v>
      </c>
      <c r="M343" s="76">
        <v>6239</v>
      </c>
      <c r="N343" s="76">
        <v>1035</v>
      </c>
      <c r="O343" s="76">
        <v>108162</v>
      </c>
      <c r="P343" s="77">
        <v>4101839</v>
      </c>
      <c r="Q343" s="77">
        <v>214771</v>
      </c>
      <c r="R343" s="77">
        <v>252998</v>
      </c>
      <c r="S343" s="77">
        <v>1417</v>
      </c>
      <c r="T343" s="77">
        <v>149722</v>
      </c>
      <c r="U343" s="78">
        <v>618908</v>
      </c>
      <c r="V343" s="77">
        <v>1877211</v>
      </c>
      <c r="W343" s="77">
        <v>1126386</v>
      </c>
      <c r="X343" s="77">
        <v>84</v>
      </c>
      <c r="Y343" s="77">
        <v>760079</v>
      </c>
      <c r="Z343" s="78">
        <v>3763760</v>
      </c>
      <c r="AA343" s="77">
        <v>242389</v>
      </c>
      <c r="AB343" s="77">
        <v>-399732</v>
      </c>
      <c r="AC343" s="77">
        <v>-157343</v>
      </c>
      <c r="AD343" s="76">
        <v>4922198</v>
      </c>
      <c r="AE343" s="76">
        <v>3453874</v>
      </c>
      <c r="AF343" s="76">
        <v>3350677</v>
      </c>
      <c r="AG343" s="76">
        <v>5102281</v>
      </c>
    </row>
    <row r="344" spans="1:33" x14ac:dyDescent="0.25">
      <c r="A344" s="72">
        <v>572</v>
      </c>
      <c r="B344" s="73" t="s">
        <v>578</v>
      </c>
      <c r="C344" s="73" t="s">
        <v>27</v>
      </c>
      <c r="D344" s="74" t="s">
        <v>579</v>
      </c>
      <c r="E344" s="75">
        <v>6.1710116000000001E-5</v>
      </c>
      <c r="F344" s="76">
        <v>2948659</v>
      </c>
      <c r="G344" s="76">
        <v>-46904</v>
      </c>
      <c r="H344" s="76">
        <v>0</v>
      </c>
      <c r="I344" s="76"/>
      <c r="J344" s="76">
        <v>-4</v>
      </c>
      <c r="K344" s="76">
        <v>123635</v>
      </c>
      <c r="L344" s="76">
        <v>-657740</v>
      </c>
      <c r="M344" s="76">
        <v>3568</v>
      </c>
      <c r="N344" s="76">
        <v>592</v>
      </c>
      <c r="O344" s="76">
        <v>-25926</v>
      </c>
      <c r="P344" s="77">
        <v>2345880</v>
      </c>
      <c r="Q344" s="77">
        <v>122829</v>
      </c>
      <c r="R344" s="77">
        <v>144692</v>
      </c>
      <c r="S344" s="77">
        <v>810</v>
      </c>
      <c r="T344" s="77">
        <v>203950</v>
      </c>
      <c r="U344" s="78">
        <v>472281</v>
      </c>
      <c r="V344" s="77">
        <v>1073595</v>
      </c>
      <c r="W344" s="77">
        <v>644191</v>
      </c>
      <c r="X344" s="77">
        <v>48</v>
      </c>
      <c r="Y344" s="77">
        <v>212232</v>
      </c>
      <c r="Z344" s="78">
        <v>1930066</v>
      </c>
      <c r="AA344" s="77">
        <v>123635</v>
      </c>
      <c r="AB344" s="77">
        <v>-152319</v>
      </c>
      <c r="AC344" s="77">
        <v>-28684</v>
      </c>
      <c r="AD344" s="76">
        <v>2815051</v>
      </c>
      <c r="AE344" s="76">
        <v>1975303</v>
      </c>
      <c r="AF344" s="76">
        <v>1916284</v>
      </c>
      <c r="AG344" s="76">
        <v>2918042</v>
      </c>
    </row>
    <row r="345" spans="1:33" x14ac:dyDescent="0.25">
      <c r="A345" s="72">
        <v>1777</v>
      </c>
      <c r="B345" s="73" t="s">
        <v>580</v>
      </c>
      <c r="C345" s="73" t="s">
        <v>27</v>
      </c>
      <c r="D345" s="74" t="s">
        <v>581</v>
      </c>
      <c r="E345" s="75">
        <v>6.8267013400000003E-4</v>
      </c>
      <c r="F345" s="76">
        <v>34287583</v>
      </c>
      <c r="G345" s="76">
        <v>-518877</v>
      </c>
      <c r="H345" s="76">
        <v>0</v>
      </c>
      <c r="I345" s="76"/>
      <c r="J345" s="76">
        <v>-43</v>
      </c>
      <c r="K345" s="76">
        <v>1124554</v>
      </c>
      <c r="L345" s="76">
        <v>-7276266</v>
      </c>
      <c r="M345" s="76">
        <v>39471</v>
      </c>
      <c r="N345" s="76">
        <v>6546</v>
      </c>
      <c r="O345" s="76">
        <v>-1711593</v>
      </c>
      <c r="P345" s="77">
        <v>25951375</v>
      </c>
      <c r="Q345" s="77">
        <v>1358804</v>
      </c>
      <c r="R345" s="77">
        <v>1600660</v>
      </c>
      <c r="S345" s="77">
        <v>8963</v>
      </c>
      <c r="T345" s="77">
        <v>1694237</v>
      </c>
      <c r="U345" s="78">
        <v>4662664</v>
      </c>
      <c r="V345" s="77">
        <v>11876676</v>
      </c>
      <c r="W345" s="77">
        <v>7126382</v>
      </c>
      <c r="X345" s="77">
        <v>530</v>
      </c>
      <c r="Y345" s="77">
        <v>3823149</v>
      </c>
      <c r="Z345" s="78">
        <v>22826737</v>
      </c>
      <c r="AA345" s="77">
        <v>1124554</v>
      </c>
      <c r="AB345" s="77">
        <v>-1707539</v>
      </c>
      <c r="AC345" s="77">
        <v>-582985</v>
      </c>
      <c r="AD345" s="76">
        <v>31141590</v>
      </c>
      <c r="AE345" s="76">
        <v>21851849</v>
      </c>
      <c r="AF345" s="76">
        <v>21198948</v>
      </c>
      <c r="AG345" s="76">
        <v>32280935</v>
      </c>
    </row>
    <row r="346" spans="1:33" x14ac:dyDescent="0.25">
      <c r="A346" s="72">
        <v>573</v>
      </c>
      <c r="B346" s="73" t="s">
        <v>582</v>
      </c>
      <c r="C346" s="73" t="s">
        <v>27</v>
      </c>
      <c r="D346" s="74" t="s">
        <v>583</v>
      </c>
      <c r="E346" s="75">
        <v>1.24729323E-4</v>
      </c>
      <c r="F346" s="76">
        <v>5637379</v>
      </c>
      <c r="G346" s="76">
        <v>-94803</v>
      </c>
      <c r="H346" s="76">
        <v>0</v>
      </c>
      <c r="I346" s="76"/>
      <c r="J346" s="76">
        <v>-8</v>
      </c>
      <c r="K346" s="76">
        <v>296921</v>
      </c>
      <c r="L346" s="76">
        <v>-1329432</v>
      </c>
      <c r="M346" s="76">
        <v>7212</v>
      </c>
      <c r="N346" s="76">
        <v>1196</v>
      </c>
      <c r="O346" s="76">
        <v>223060</v>
      </c>
      <c r="P346" s="77">
        <v>4741525</v>
      </c>
      <c r="Q346" s="77">
        <v>248264</v>
      </c>
      <c r="R346" s="77">
        <v>292453</v>
      </c>
      <c r="S346" s="77">
        <v>1638</v>
      </c>
      <c r="T346" s="77">
        <v>1161987</v>
      </c>
      <c r="U346" s="78">
        <v>1704342</v>
      </c>
      <c r="V346" s="77">
        <v>2169964</v>
      </c>
      <c r="W346" s="77">
        <v>1302047</v>
      </c>
      <c r="X346" s="77">
        <v>97</v>
      </c>
      <c r="Y346" s="77">
        <v>0</v>
      </c>
      <c r="Z346" s="78">
        <v>3472108</v>
      </c>
      <c r="AA346" s="77">
        <v>296921</v>
      </c>
      <c r="AB346" s="77">
        <v>-196906</v>
      </c>
      <c r="AC346" s="77">
        <v>100015</v>
      </c>
      <c r="AD346" s="76">
        <v>5689819</v>
      </c>
      <c r="AE346" s="76">
        <v>3992509</v>
      </c>
      <c r="AF346" s="76">
        <v>3873218</v>
      </c>
      <c r="AG346" s="76">
        <v>5897986</v>
      </c>
    </row>
    <row r="347" spans="1:33" x14ac:dyDescent="0.25">
      <c r="A347" s="72">
        <v>2240</v>
      </c>
      <c r="B347" s="73" t="s">
        <v>2196</v>
      </c>
      <c r="C347" s="73" t="s">
        <v>27</v>
      </c>
      <c r="D347" s="74" t="s">
        <v>2197</v>
      </c>
      <c r="E347" s="75">
        <v>2.1644063E-5</v>
      </c>
      <c r="F347" s="76">
        <v>1003232</v>
      </c>
      <c r="G347" s="76">
        <v>-16451</v>
      </c>
      <c r="H347" s="76">
        <v>0</v>
      </c>
      <c r="I347" s="76"/>
      <c r="J347" s="76">
        <v>-1</v>
      </c>
      <c r="K347" s="76">
        <v>47882</v>
      </c>
      <c r="L347" s="76">
        <v>-230694</v>
      </c>
      <c r="M347" s="76">
        <v>1251</v>
      </c>
      <c r="N347" s="76">
        <v>208</v>
      </c>
      <c r="O347" s="76">
        <v>17362</v>
      </c>
      <c r="P347" s="77">
        <v>822789</v>
      </c>
      <c r="Q347" s="77">
        <v>43081</v>
      </c>
      <c r="R347" s="77">
        <v>50749</v>
      </c>
      <c r="S347" s="77">
        <v>284</v>
      </c>
      <c r="T347" s="77">
        <v>24033</v>
      </c>
      <c r="U347" s="78">
        <v>118147</v>
      </c>
      <c r="V347" s="77">
        <v>376550</v>
      </c>
      <c r="W347" s="77">
        <v>225942</v>
      </c>
      <c r="X347" s="77">
        <v>17</v>
      </c>
      <c r="Y347" s="77">
        <v>476360</v>
      </c>
      <c r="Z347" s="78">
        <v>1078869</v>
      </c>
      <c r="AA347" s="77">
        <v>47882</v>
      </c>
      <c r="AB347" s="77">
        <v>-128724</v>
      </c>
      <c r="AC347" s="77">
        <v>-80842</v>
      </c>
      <c r="AD347" s="76">
        <v>987344</v>
      </c>
      <c r="AE347" s="76">
        <v>692813</v>
      </c>
      <c r="AF347" s="76">
        <v>672113</v>
      </c>
      <c r="AG347" s="76">
        <v>1023467</v>
      </c>
    </row>
    <row r="348" spans="1:33" x14ac:dyDescent="0.25">
      <c r="A348" s="87">
        <v>2363</v>
      </c>
      <c r="B348" s="89" t="s">
        <v>2546</v>
      </c>
      <c r="C348" s="73"/>
      <c r="D348" s="88" t="s">
        <v>2481</v>
      </c>
      <c r="E348" s="75">
        <v>4.514059E-6</v>
      </c>
      <c r="F348" s="76">
        <v>264137</v>
      </c>
      <c r="G348" s="76">
        <v>-3431</v>
      </c>
      <c r="H348" s="76">
        <v>0</v>
      </c>
      <c r="I348" s="76"/>
      <c r="J348" s="76">
        <v>0</v>
      </c>
      <c r="K348" s="76">
        <v>1979</v>
      </c>
      <c r="L348" s="76">
        <v>-48113</v>
      </c>
      <c r="M348" s="76">
        <v>261</v>
      </c>
      <c r="N348" s="76">
        <v>43</v>
      </c>
      <c r="O348" s="76">
        <v>-43276</v>
      </c>
      <c r="P348" s="77">
        <v>171600</v>
      </c>
      <c r="Q348" s="77">
        <v>8985</v>
      </c>
      <c r="R348" s="77">
        <v>10584</v>
      </c>
      <c r="S348" s="77">
        <v>59</v>
      </c>
      <c r="T348" s="77">
        <v>270620</v>
      </c>
      <c r="U348" s="78">
        <v>290248</v>
      </c>
      <c r="V348" s="77">
        <v>78533</v>
      </c>
      <c r="W348" s="77">
        <v>47122</v>
      </c>
      <c r="X348" s="77">
        <v>4</v>
      </c>
      <c r="Y348" s="77">
        <v>59888</v>
      </c>
      <c r="Z348" s="78">
        <v>185547</v>
      </c>
      <c r="AA348" s="77">
        <v>1979</v>
      </c>
      <c r="AB348" s="77">
        <v>26693</v>
      </c>
      <c r="AC348" s="77">
        <v>28672</v>
      </c>
      <c r="AD348" s="76">
        <v>205919</v>
      </c>
      <c r="AE348" s="76">
        <v>144492</v>
      </c>
      <c r="AF348" s="76">
        <v>140175</v>
      </c>
      <c r="AG348" s="76">
        <v>213453</v>
      </c>
    </row>
    <row r="349" spans="1:33" x14ac:dyDescent="0.25">
      <c r="A349" s="72">
        <v>2119</v>
      </c>
      <c r="B349" s="73" t="s">
        <v>2198</v>
      </c>
      <c r="C349" s="73" t="s">
        <v>27</v>
      </c>
      <c r="D349" s="74" t="s">
        <v>2199</v>
      </c>
      <c r="E349" s="75">
        <v>9.2504649999999999E-6</v>
      </c>
      <c r="F349" s="76">
        <v>457438</v>
      </c>
      <c r="G349" s="76">
        <v>-7031</v>
      </c>
      <c r="H349" s="76">
        <v>0</v>
      </c>
      <c r="I349" s="76"/>
      <c r="J349" s="76">
        <v>-1</v>
      </c>
      <c r="K349" s="76">
        <v>16284</v>
      </c>
      <c r="L349" s="76">
        <v>-98596</v>
      </c>
      <c r="M349" s="76">
        <v>535</v>
      </c>
      <c r="N349" s="76">
        <v>89</v>
      </c>
      <c r="O349" s="76">
        <v>-17066</v>
      </c>
      <c r="P349" s="77">
        <v>351652</v>
      </c>
      <c r="Q349" s="77">
        <v>18412</v>
      </c>
      <c r="R349" s="77">
        <v>21690</v>
      </c>
      <c r="S349" s="77">
        <v>121</v>
      </c>
      <c r="T349" s="77">
        <v>32517</v>
      </c>
      <c r="U349" s="78">
        <v>72740</v>
      </c>
      <c r="V349" s="77">
        <v>160934</v>
      </c>
      <c r="W349" s="77">
        <v>96565</v>
      </c>
      <c r="X349" s="77">
        <v>7</v>
      </c>
      <c r="Y349" s="77">
        <v>23615</v>
      </c>
      <c r="Z349" s="78">
        <v>281121</v>
      </c>
      <c r="AA349" s="77">
        <v>16284</v>
      </c>
      <c r="AB349" s="77">
        <v>-19083</v>
      </c>
      <c r="AC349" s="77">
        <v>-2799</v>
      </c>
      <c r="AD349" s="76">
        <v>421982</v>
      </c>
      <c r="AE349" s="76">
        <v>296102</v>
      </c>
      <c r="AF349" s="76">
        <v>287255</v>
      </c>
      <c r="AG349" s="76">
        <v>437420</v>
      </c>
    </row>
    <row r="350" spans="1:33" x14ac:dyDescent="0.25">
      <c r="A350" s="72">
        <v>574</v>
      </c>
      <c r="B350" s="73" t="s">
        <v>584</v>
      </c>
      <c r="C350" s="73" t="s">
        <v>27</v>
      </c>
      <c r="D350" s="74" t="s">
        <v>585</v>
      </c>
      <c r="E350" s="75">
        <v>9.5234665999999998E-5</v>
      </c>
      <c r="F350" s="76">
        <v>4318973</v>
      </c>
      <c r="G350" s="76">
        <v>-72385</v>
      </c>
      <c r="H350" s="76">
        <v>0</v>
      </c>
      <c r="I350" s="76"/>
      <c r="J350" s="76">
        <v>-6</v>
      </c>
      <c r="K350" s="76">
        <v>224570</v>
      </c>
      <c r="L350" s="76">
        <v>-1015062</v>
      </c>
      <c r="M350" s="76">
        <v>5506</v>
      </c>
      <c r="N350" s="76">
        <v>913</v>
      </c>
      <c r="O350" s="76">
        <v>157791</v>
      </c>
      <c r="P350" s="77">
        <v>3620300</v>
      </c>
      <c r="Q350" s="77">
        <v>189557</v>
      </c>
      <c r="R350" s="77">
        <v>223297</v>
      </c>
      <c r="S350" s="77">
        <v>1250</v>
      </c>
      <c r="T350" s="77">
        <v>1233339</v>
      </c>
      <c r="U350" s="78">
        <v>1647443</v>
      </c>
      <c r="V350" s="77">
        <v>1656834</v>
      </c>
      <c r="W350" s="77">
        <v>994153</v>
      </c>
      <c r="X350" s="77">
        <v>74</v>
      </c>
      <c r="Y350" s="77">
        <v>0</v>
      </c>
      <c r="Z350" s="78">
        <v>2651061</v>
      </c>
      <c r="AA350" s="77">
        <v>224570</v>
      </c>
      <c r="AB350" s="77">
        <v>-92334</v>
      </c>
      <c r="AC350" s="77">
        <v>132236</v>
      </c>
      <c r="AD350" s="76">
        <v>4344351</v>
      </c>
      <c r="AE350" s="76">
        <v>3048403</v>
      </c>
      <c r="AF350" s="76">
        <v>2957321</v>
      </c>
      <c r="AG350" s="76">
        <v>4503294</v>
      </c>
    </row>
    <row r="351" spans="1:33" x14ac:dyDescent="0.25">
      <c r="A351" s="72">
        <v>576</v>
      </c>
      <c r="B351" s="73" t="s">
        <v>586</v>
      </c>
      <c r="C351" s="73" t="s">
        <v>27</v>
      </c>
      <c r="D351" s="74" t="s">
        <v>587</v>
      </c>
      <c r="E351" s="75">
        <v>2.5237942929999999E-3</v>
      </c>
      <c r="F351" s="76">
        <v>119423267</v>
      </c>
      <c r="G351" s="76">
        <v>-1918260</v>
      </c>
      <c r="H351" s="76">
        <v>0</v>
      </c>
      <c r="I351" s="76"/>
      <c r="J351" s="76">
        <v>-157</v>
      </c>
      <c r="K351" s="76">
        <v>5227065</v>
      </c>
      <c r="L351" s="76">
        <v>-26899959</v>
      </c>
      <c r="M351" s="76">
        <v>145921</v>
      </c>
      <c r="N351" s="76">
        <v>24200</v>
      </c>
      <c r="O351" s="76">
        <v>-61259</v>
      </c>
      <c r="P351" s="77">
        <v>95940818</v>
      </c>
      <c r="Q351" s="77">
        <v>5023423</v>
      </c>
      <c r="R351" s="77">
        <v>5917554</v>
      </c>
      <c r="S351" s="77">
        <v>33135</v>
      </c>
      <c r="T351" s="77">
        <v>3553086</v>
      </c>
      <c r="U351" s="78">
        <v>14527198</v>
      </c>
      <c r="V351" s="77">
        <v>43907424</v>
      </c>
      <c r="W351" s="77">
        <v>26345844</v>
      </c>
      <c r="X351" s="77">
        <v>1958</v>
      </c>
      <c r="Y351" s="77">
        <v>4509358</v>
      </c>
      <c r="Z351" s="78">
        <v>74764584</v>
      </c>
      <c r="AA351" s="77">
        <v>5227065</v>
      </c>
      <c r="AB351" s="77">
        <v>-6813101</v>
      </c>
      <c r="AC351" s="77">
        <v>-1586036</v>
      </c>
      <c r="AD351" s="76">
        <v>115128762</v>
      </c>
      <c r="AE351" s="76">
        <v>80785096</v>
      </c>
      <c r="AF351" s="76">
        <v>78371357</v>
      </c>
      <c r="AG351" s="76">
        <v>119340858</v>
      </c>
    </row>
    <row r="352" spans="1:33" x14ac:dyDescent="0.25">
      <c r="A352" s="72">
        <v>575</v>
      </c>
      <c r="B352" s="73" t="s">
        <v>588</v>
      </c>
      <c r="C352" s="73" t="s">
        <v>27</v>
      </c>
      <c r="D352" s="74" t="s">
        <v>589</v>
      </c>
      <c r="E352" s="75">
        <v>2.3228127999999999E-5</v>
      </c>
      <c r="F352" s="76">
        <v>1033549</v>
      </c>
      <c r="G352" s="76">
        <v>-17655</v>
      </c>
      <c r="H352" s="76">
        <v>0</v>
      </c>
      <c r="I352" s="76"/>
      <c r="J352" s="76">
        <v>-1</v>
      </c>
      <c r="K352" s="76">
        <v>57671</v>
      </c>
      <c r="L352" s="76">
        <v>-247578</v>
      </c>
      <c r="M352" s="76">
        <v>1343</v>
      </c>
      <c r="N352" s="76">
        <v>223</v>
      </c>
      <c r="O352" s="76">
        <v>55454</v>
      </c>
      <c r="P352" s="77">
        <v>883006</v>
      </c>
      <c r="Q352" s="77">
        <v>46234</v>
      </c>
      <c r="R352" s="77">
        <v>54463</v>
      </c>
      <c r="S352" s="77">
        <v>305</v>
      </c>
      <c r="T352" s="77">
        <v>147804</v>
      </c>
      <c r="U352" s="78">
        <v>248806</v>
      </c>
      <c r="V352" s="77">
        <v>404109</v>
      </c>
      <c r="W352" s="77">
        <v>242478</v>
      </c>
      <c r="X352" s="77">
        <v>18</v>
      </c>
      <c r="Y352" s="77">
        <v>0</v>
      </c>
      <c r="Z352" s="78">
        <v>646605</v>
      </c>
      <c r="AA352" s="77">
        <v>57671</v>
      </c>
      <c r="AB352" s="77">
        <v>-49531</v>
      </c>
      <c r="AC352" s="77">
        <v>8140</v>
      </c>
      <c r="AD352" s="76">
        <v>1059605</v>
      </c>
      <c r="AE352" s="76">
        <v>743518</v>
      </c>
      <c r="AF352" s="76">
        <v>721303</v>
      </c>
      <c r="AG352" s="76">
        <v>1098372</v>
      </c>
    </row>
    <row r="353" spans="1:33" x14ac:dyDescent="0.25">
      <c r="A353" s="87">
        <v>2366</v>
      </c>
      <c r="B353" s="89" t="s">
        <v>2547</v>
      </c>
      <c r="C353" s="73"/>
      <c r="D353" s="88" t="s">
        <v>2480</v>
      </c>
      <c r="E353" s="75">
        <v>1.381452E-6</v>
      </c>
      <c r="F353" s="76">
        <v>70033</v>
      </c>
      <c r="G353" s="76">
        <v>-1050</v>
      </c>
      <c r="H353" s="76">
        <v>0</v>
      </c>
      <c r="I353" s="76"/>
      <c r="J353" s="76">
        <v>0</v>
      </c>
      <c r="K353" s="76">
        <v>2180</v>
      </c>
      <c r="L353" s="76">
        <v>-14724</v>
      </c>
      <c r="M353" s="76">
        <v>80</v>
      </c>
      <c r="N353" s="76">
        <v>13</v>
      </c>
      <c r="O353" s="76">
        <v>-4017</v>
      </c>
      <c r="P353" s="77">
        <v>52515</v>
      </c>
      <c r="Q353" s="77">
        <v>2750</v>
      </c>
      <c r="R353" s="77">
        <v>3239</v>
      </c>
      <c r="S353" s="77">
        <v>18</v>
      </c>
      <c r="T353" s="77">
        <v>71750</v>
      </c>
      <c r="U353" s="78">
        <v>77757</v>
      </c>
      <c r="V353" s="77">
        <v>24034</v>
      </c>
      <c r="W353" s="77">
        <v>14421</v>
      </c>
      <c r="X353" s="77">
        <v>1</v>
      </c>
      <c r="Y353" s="77">
        <v>5559</v>
      </c>
      <c r="Z353" s="78">
        <v>44015</v>
      </c>
      <c r="AA353" s="77">
        <v>2180</v>
      </c>
      <c r="AB353" s="77">
        <v>6596</v>
      </c>
      <c r="AC353" s="77">
        <v>8776</v>
      </c>
      <c r="AD353" s="76">
        <v>63018</v>
      </c>
      <c r="AE353" s="76">
        <v>44219</v>
      </c>
      <c r="AF353" s="76">
        <v>42898</v>
      </c>
      <c r="AG353" s="76">
        <v>65324</v>
      </c>
    </row>
    <row r="354" spans="1:33" x14ac:dyDescent="0.25">
      <c r="A354" s="72">
        <v>577</v>
      </c>
      <c r="B354" s="73" t="s">
        <v>590</v>
      </c>
      <c r="C354" s="73" t="s">
        <v>27</v>
      </c>
      <c r="D354" s="74" t="s">
        <v>591</v>
      </c>
      <c r="E354" s="75">
        <v>4.6577560000000002E-4</v>
      </c>
      <c r="F354" s="76">
        <v>21383102</v>
      </c>
      <c r="G354" s="76">
        <v>-354022</v>
      </c>
      <c r="H354" s="76">
        <v>0</v>
      </c>
      <c r="I354" s="76"/>
      <c r="J354" s="76">
        <v>-29</v>
      </c>
      <c r="K354" s="76">
        <v>1060455</v>
      </c>
      <c r="L354" s="76">
        <v>-4964487</v>
      </c>
      <c r="M354" s="76">
        <v>26930</v>
      </c>
      <c r="N354" s="76">
        <v>4466</v>
      </c>
      <c r="O354" s="76">
        <v>549819</v>
      </c>
      <c r="P354" s="77">
        <v>17706234</v>
      </c>
      <c r="Q354" s="77">
        <v>927091</v>
      </c>
      <c r="R354" s="77">
        <v>1092106</v>
      </c>
      <c r="S354" s="77">
        <v>6115</v>
      </c>
      <c r="T354" s="77">
        <v>761057</v>
      </c>
      <c r="U354" s="78">
        <v>2786369</v>
      </c>
      <c r="V354" s="77">
        <v>8103278</v>
      </c>
      <c r="W354" s="77">
        <v>4862223</v>
      </c>
      <c r="X354" s="77">
        <v>361</v>
      </c>
      <c r="Y354" s="77">
        <v>4731150</v>
      </c>
      <c r="Z354" s="78">
        <v>17697012</v>
      </c>
      <c r="AA354" s="77">
        <v>1060455</v>
      </c>
      <c r="AB354" s="77">
        <v>-1972024</v>
      </c>
      <c r="AC354" s="77">
        <v>-911569</v>
      </c>
      <c r="AD354" s="76">
        <v>21247440</v>
      </c>
      <c r="AE354" s="76">
        <v>14909189</v>
      </c>
      <c r="AF354" s="76">
        <v>14463725</v>
      </c>
      <c r="AG354" s="76">
        <v>22024798</v>
      </c>
    </row>
    <row r="355" spans="1:33" x14ac:dyDescent="0.25">
      <c r="A355" s="72">
        <v>578</v>
      </c>
      <c r="B355" s="73" t="s">
        <v>592</v>
      </c>
      <c r="C355" s="73" t="s">
        <v>27</v>
      </c>
      <c r="D355" s="74" t="s">
        <v>593</v>
      </c>
      <c r="E355" s="75">
        <v>2.7315910000000001E-5</v>
      </c>
      <c r="F355" s="76">
        <v>1182875</v>
      </c>
      <c r="G355" s="76">
        <v>-20762</v>
      </c>
      <c r="H355" s="76">
        <v>0</v>
      </c>
      <c r="I355" s="76"/>
      <c r="J355" s="76">
        <v>-2</v>
      </c>
      <c r="K355" s="76">
        <v>72571</v>
      </c>
      <c r="L355" s="76">
        <v>-291148</v>
      </c>
      <c r="M355" s="76">
        <v>1579</v>
      </c>
      <c r="N355" s="76">
        <v>262</v>
      </c>
      <c r="O355" s="76">
        <v>93026</v>
      </c>
      <c r="P355" s="77">
        <v>1038401</v>
      </c>
      <c r="Q355" s="77">
        <v>54370</v>
      </c>
      <c r="R355" s="77">
        <v>64048</v>
      </c>
      <c r="S355" s="77">
        <v>359</v>
      </c>
      <c r="T355" s="77">
        <v>417343</v>
      </c>
      <c r="U355" s="78">
        <v>536120</v>
      </c>
      <c r="V355" s="77">
        <v>475225</v>
      </c>
      <c r="W355" s="77">
        <v>285150</v>
      </c>
      <c r="X355" s="77">
        <v>21</v>
      </c>
      <c r="Y355" s="77">
        <v>0</v>
      </c>
      <c r="Z355" s="78">
        <v>760396</v>
      </c>
      <c r="AA355" s="77">
        <v>72571</v>
      </c>
      <c r="AB355" s="77">
        <v>-26077</v>
      </c>
      <c r="AC355" s="77">
        <v>46494</v>
      </c>
      <c r="AD355" s="76">
        <v>1246079</v>
      </c>
      <c r="AE355" s="76">
        <v>874365</v>
      </c>
      <c r="AF355" s="76">
        <v>848241</v>
      </c>
      <c r="AG355" s="76">
        <v>1291668</v>
      </c>
    </row>
    <row r="356" spans="1:33" x14ac:dyDescent="0.25">
      <c r="A356" s="72">
        <v>2057</v>
      </c>
      <c r="B356" s="73" t="s">
        <v>2200</v>
      </c>
      <c r="C356" s="73" t="s">
        <v>27</v>
      </c>
      <c r="D356" s="74" t="s">
        <v>2201</v>
      </c>
      <c r="E356" s="75">
        <v>1.2296501100000001E-4</v>
      </c>
      <c r="F356" s="76">
        <v>6908744</v>
      </c>
      <c r="G356" s="76">
        <v>-93462</v>
      </c>
      <c r="H356" s="76">
        <v>0</v>
      </c>
      <c r="I356" s="76"/>
      <c r="J356" s="76">
        <v>-8</v>
      </c>
      <c r="K356" s="76">
        <v>95719</v>
      </c>
      <c r="L356" s="76">
        <v>-1310627</v>
      </c>
      <c r="M356" s="76">
        <v>7110</v>
      </c>
      <c r="N356" s="76">
        <v>1179</v>
      </c>
      <c r="O356" s="76">
        <v>-934200</v>
      </c>
      <c r="P356" s="77">
        <v>4674455</v>
      </c>
      <c r="Q356" s="77">
        <v>244753</v>
      </c>
      <c r="R356" s="77">
        <v>288317</v>
      </c>
      <c r="S356" s="77">
        <v>1614</v>
      </c>
      <c r="T356" s="77">
        <v>234271</v>
      </c>
      <c r="U356" s="78">
        <v>768955</v>
      </c>
      <c r="V356" s="77">
        <v>2139270</v>
      </c>
      <c r="W356" s="77">
        <v>1283630</v>
      </c>
      <c r="X356" s="77">
        <v>95</v>
      </c>
      <c r="Y356" s="77">
        <v>1292792</v>
      </c>
      <c r="Z356" s="78">
        <v>4715787</v>
      </c>
      <c r="AA356" s="77">
        <v>95719</v>
      </c>
      <c r="AB356" s="77">
        <v>-285670</v>
      </c>
      <c r="AC356" s="77">
        <v>-189951</v>
      </c>
      <c r="AD356" s="76">
        <v>5609336</v>
      </c>
      <c r="AE356" s="76">
        <v>3936034</v>
      </c>
      <c r="AF356" s="76">
        <v>3818431</v>
      </c>
      <c r="AG356" s="76">
        <v>5814559</v>
      </c>
    </row>
    <row r="357" spans="1:33" x14ac:dyDescent="0.25">
      <c r="A357" s="72">
        <v>579</v>
      </c>
      <c r="B357" s="73" t="s">
        <v>596</v>
      </c>
      <c r="C357" s="73" t="s">
        <v>27</v>
      </c>
      <c r="D357" s="74" t="s">
        <v>595</v>
      </c>
      <c r="E357" s="75">
        <v>7.2518332999999997E-5</v>
      </c>
      <c r="F357" s="76">
        <v>3472463</v>
      </c>
      <c r="G357" s="76">
        <v>-55119</v>
      </c>
      <c r="H357" s="76">
        <v>0</v>
      </c>
      <c r="I357" s="76"/>
      <c r="J357" s="76">
        <v>-5</v>
      </c>
      <c r="K357" s="76">
        <v>144218</v>
      </c>
      <c r="L357" s="76">
        <v>-772939</v>
      </c>
      <c r="M357" s="76">
        <v>4193</v>
      </c>
      <c r="N357" s="76">
        <v>695</v>
      </c>
      <c r="O357" s="76">
        <v>-36757</v>
      </c>
      <c r="P357" s="77">
        <v>2756749</v>
      </c>
      <c r="Q357" s="77">
        <v>144342</v>
      </c>
      <c r="R357" s="77">
        <v>170034</v>
      </c>
      <c r="S357" s="77">
        <v>952</v>
      </c>
      <c r="T357" s="77">
        <v>184572</v>
      </c>
      <c r="U357" s="78">
        <v>499900</v>
      </c>
      <c r="V357" s="77">
        <v>1261629</v>
      </c>
      <c r="W357" s="77">
        <v>757018</v>
      </c>
      <c r="X357" s="77">
        <v>56</v>
      </c>
      <c r="Y357" s="77">
        <v>330436</v>
      </c>
      <c r="Z357" s="78">
        <v>2349139</v>
      </c>
      <c r="AA357" s="77">
        <v>144218</v>
      </c>
      <c r="AB357" s="77">
        <v>-209282</v>
      </c>
      <c r="AC357" s="77">
        <v>-65064</v>
      </c>
      <c r="AD357" s="76">
        <v>3308093</v>
      </c>
      <c r="AE357" s="76">
        <v>2321267</v>
      </c>
      <c r="AF357" s="76">
        <v>2251911</v>
      </c>
      <c r="AG357" s="76">
        <v>3429123</v>
      </c>
    </row>
    <row r="358" spans="1:33" x14ac:dyDescent="0.25">
      <c r="A358" s="72">
        <v>1562</v>
      </c>
      <c r="B358" s="73" t="s">
        <v>594</v>
      </c>
      <c r="C358" s="73" t="s">
        <v>27</v>
      </c>
      <c r="D358" s="74" t="s">
        <v>595</v>
      </c>
      <c r="E358" s="75">
        <v>9.2631615599999997E-4</v>
      </c>
      <c r="F358" s="76">
        <v>48760809</v>
      </c>
      <c r="G358" s="76">
        <v>-704065</v>
      </c>
      <c r="H358" s="76">
        <v>0</v>
      </c>
      <c r="I358" s="76"/>
      <c r="J358" s="76">
        <v>-58</v>
      </c>
      <c r="K358" s="76">
        <v>1199894</v>
      </c>
      <c r="L358" s="76">
        <v>-9873177</v>
      </c>
      <c r="M358" s="76">
        <v>53558</v>
      </c>
      <c r="N358" s="76">
        <v>8882</v>
      </c>
      <c r="O358" s="76">
        <v>-4232383</v>
      </c>
      <c r="P358" s="77">
        <v>35213460</v>
      </c>
      <c r="Q358" s="77">
        <v>1843763</v>
      </c>
      <c r="R358" s="77">
        <v>2171938</v>
      </c>
      <c r="S358" s="77">
        <v>12162</v>
      </c>
      <c r="T358" s="77">
        <v>996486</v>
      </c>
      <c r="U358" s="78">
        <v>5024349</v>
      </c>
      <c r="V358" s="77">
        <v>16115480</v>
      </c>
      <c r="W358" s="77">
        <v>9669798</v>
      </c>
      <c r="X358" s="77">
        <v>719</v>
      </c>
      <c r="Y358" s="77">
        <v>7678765</v>
      </c>
      <c r="Z358" s="78">
        <v>33464762</v>
      </c>
      <c r="AA358" s="77">
        <v>1199894</v>
      </c>
      <c r="AB358" s="77">
        <v>-2577100</v>
      </c>
      <c r="AC358" s="77">
        <v>-1377206</v>
      </c>
      <c r="AD358" s="76">
        <v>42256072</v>
      </c>
      <c r="AE358" s="76">
        <v>29650808</v>
      </c>
      <c r="AF358" s="76">
        <v>28764885</v>
      </c>
      <c r="AG358" s="76">
        <v>43802050</v>
      </c>
    </row>
    <row r="359" spans="1:33" x14ac:dyDescent="0.25">
      <c r="A359" s="72">
        <v>580</v>
      </c>
      <c r="B359" s="73" t="s">
        <v>597</v>
      </c>
      <c r="C359" s="73" t="s">
        <v>27</v>
      </c>
      <c r="D359" s="74" t="s">
        <v>598</v>
      </c>
      <c r="E359" s="75">
        <v>2.837053651E-3</v>
      </c>
      <c r="F359" s="76">
        <v>136862675</v>
      </c>
      <c r="G359" s="76">
        <v>-2156359</v>
      </c>
      <c r="H359" s="76">
        <v>0</v>
      </c>
      <c r="I359" s="76"/>
      <c r="J359" s="76">
        <v>-177</v>
      </c>
      <c r="K359" s="76">
        <v>5494380</v>
      </c>
      <c r="L359" s="76">
        <v>-30238846</v>
      </c>
      <c r="M359" s="76">
        <v>164034</v>
      </c>
      <c r="N359" s="76">
        <v>27203</v>
      </c>
      <c r="O359" s="76">
        <v>-2303689</v>
      </c>
      <c r="P359" s="77">
        <v>107849221</v>
      </c>
      <c r="Q359" s="77">
        <v>5646943</v>
      </c>
      <c r="R359" s="77">
        <v>6652054</v>
      </c>
      <c r="S359" s="77">
        <v>37248</v>
      </c>
      <c r="T359" s="77">
        <v>2713705</v>
      </c>
      <c r="U359" s="78">
        <v>15049950</v>
      </c>
      <c r="V359" s="77">
        <v>49357318</v>
      </c>
      <c r="W359" s="77">
        <v>29615953</v>
      </c>
      <c r="X359" s="77">
        <v>2201</v>
      </c>
      <c r="Y359" s="77">
        <v>6576808</v>
      </c>
      <c r="Z359" s="78">
        <v>85552280</v>
      </c>
      <c r="AA359" s="77">
        <v>5494380</v>
      </c>
      <c r="AB359" s="77">
        <v>-7435258</v>
      </c>
      <c r="AC359" s="77">
        <v>-1940878</v>
      </c>
      <c r="AD359" s="76">
        <v>129418819</v>
      </c>
      <c r="AE359" s="76">
        <v>90812335</v>
      </c>
      <c r="AF359" s="76">
        <v>88098996</v>
      </c>
      <c r="AG359" s="76">
        <v>134153729</v>
      </c>
    </row>
    <row r="360" spans="1:33" x14ac:dyDescent="0.25">
      <c r="A360" s="72">
        <v>581</v>
      </c>
      <c r="B360" s="73" t="s">
        <v>599</v>
      </c>
      <c r="C360" s="73" t="s">
        <v>27</v>
      </c>
      <c r="D360" s="74" t="s">
        <v>600</v>
      </c>
      <c r="E360" s="75">
        <v>1.3474945400000001E-4</v>
      </c>
      <c r="F360" s="76">
        <v>5982740</v>
      </c>
      <c r="G360" s="76">
        <v>-102419</v>
      </c>
      <c r="H360" s="76">
        <v>0</v>
      </c>
      <c r="I360" s="76"/>
      <c r="J360" s="76">
        <v>-8</v>
      </c>
      <c r="K360" s="76">
        <v>336451</v>
      </c>
      <c r="L360" s="76">
        <v>-1436232</v>
      </c>
      <c r="M360" s="76">
        <v>7791</v>
      </c>
      <c r="N360" s="76">
        <v>1292</v>
      </c>
      <c r="O360" s="76">
        <v>332820</v>
      </c>
      <c r="P360" s="77">
        <v>5122435</v>
      </c>
      <c r="Q360" s="77">
        <v>268209</v>
      </c>
      <c r="R360" s="77">
        <v>315948</v>
      </c>
      <c r="S360" s="77">
        <v>1769</v>
      </c>
      <c r="T360" s="77">
        <v>819455</v>
      </c>
      <c r="U360" s="78">
        <v>1405381</v>
      </c>
      <c r="V360" s="77">
        <v>2344288</v>
      </c>
      <c r="W360" s="77">
        <v>1406647</v>
      </c>
      <c r="X360" s="77">
        <v>105</v>
      </c>
      <c r="Y360" s="77">
        <v>15805</v>
      </c>
      <c r="Z360" s="78">
        <v>3766845</v>
      </c>
      <c r="AA360" s="77">
        <v>336451</v>
      </c>
      <c r="AB360" s="77">
        <v>-294428</v>
      </c>
      <c r="AC360" s="77">
        <v>42023</v>
      </c>
      <c r="AD360" s="76">
        <v>6146911</v>
      </c>
      <c r="AE360" s="76">
        <v>4313247</v>
      </c>
      <c r="AF360" s="76">
        <v>4184373</v>
      </c>
      <c r="AG360" s="76">
        <v>6371801</v>
      </c>
    </row>
    <row r="361" spans="1:33" x14ac:dyDescent="0.25">
      <c r="A361" s="72">
        <v>2215</v>
      </c>
      <c r="B361" s="73" t="s">
        <v>2202</v>
      </c>
      <c r="C361" s="73" t="s">
        <v>27</v>
      </c>
      <c r="D361" s="74" t="s">
        <v>2203</v>
      </c>
      <c r="E361" s="75">
        <v>4.5358987999999998E-5</v>
      </c>
      <c r="F361" s="76">
        <v>1941028</v>
      </c>
      <c r="G361" s="76">
        <v>-34476</v>
      </c>
      <c r="H361" s="76">
        <v>0</v>
      </c>
      <c r="I361" s="76"/>
      <c r="J361" s="76">
        <v>-3</v>
      </c>
      <c r="K361" s="76">
        <v>123880</v>
      </c>
      <c r="L361" s="76">
        <v>-483461</v>
      </c>
      <c r="M361" s="76">
        <v>2623</v>
      </c>
      <c r="N361" s="76">
        <v>435</v>
      </c>
      <c r="O361" s="76">
        <v>174274</v>
      </c>
      <c r="P361" s="77">
        <v>1724300</v>
      </c>
      <c r="Q361" s="77">
        <v>90284</v>
      </c>
      <c r="R361" s="77">
        <v>106353</v>
      </c>
      <c r="S361" s="77">
        <v>596</v>
      </c>
      <c r="T361" s="77">
        <v>468710</v>
      </c>
      <c r="U361" s="78">
        <v>665943</v>
      </c>
      <c r="V361" s="77">
        <v>789128</v>
      </c>
      <c r="W361" s="77">
        <v>473502</v>
      </c>
      <c r="X361" s="77">
        <v>35</v>
      </c>
      <c r="Y361" s="77">
        <v>1380675</v>
      </c>
      <c r="Z361" s="78">
        <v>2643340</v>
      </c>
      <c r="AA361" s="77">
        <v>123880</v>
      </c>
      <c r="AB361" s="77">
        <v>-314649</v>
      </c>
      <c r="AC361" s="77">
        <v>-190769</v>
      </c>
      <c r="AD361" s="76">
        <v>2069156</v>
      </c>
      <c r="AE361" s="76">
        <v>1451913</v>
      </c>
      <c r="AF361" s="76">
        <v>1408532</v>
      </c>
      <c r="AG361" s="76">
        <v>2144858</v>
      </c>
    </row>
    <row r="362" spans="1:33" x14ac:dyDescent="0.25">
      <c r="A362" s="72">
        <v>583</v>
      </c>
      <c r="B362" s="73" t="s">
        <v>601</v>
      </c>
      <c r="C362" s="73" t="s">
        <v>27</v>
      </c>
      <c r="D362" s="74" t="s">
        <v>602</v>
      </c>
      <c r="E362" s="75">
        <v>2.7007648700000001E-4</v>
      </c>
      <c r="F362" s="76">
        <v>12931464</v>
      </c>
      <c r="G362" s="76">
        <v>-205277</v>
      </c>
      <c r="H362" s="76">
        <v>0</v>
      </c>
      <c r="I362" s="76"/>
      <c r="J362" s="76">
        <v>-17</v>
      </c>
      <c r="K362" s="76">
        <v>537235</v>
      </c>
      <c r="L362" s="76">
        <v>-2878621</v>
      </c>
      <c r="M362" s="76">
        <v>15615</v>
      </c>
      <c r="N362" s="76">
        <v>2590</v>
      </c>
      <c r="O362" s="76">
        <v>-136162</v>
      </c>
      <c r="P362" s="77">
        <v>10266827</v>
      </c>
      <c r="Q362" s="77">
        <v>537567</v>
      </c>
      <c r="R362" s="77">
        <v>633250</v>
      </c>
      <c r="S362" s="77">
        <v>3546</v>
      </c>
      <c r="T362" s="77">
        <v>385796</v>
      </c>
      <c r="U362" s="78">
        <v>1560159</v>
      </c>
      <c r="V362" s="77">
        <v>4698625</v>
      </c>
      <c r="W362" s="77">
        <v>2819324</v>
      </c>
      <c r="X362" s="77">
        <v>210</v>
      </c>
      <c r="Y362" s="77">
        <v>740565</v>
      </c>
      <c r="Z362" s="78">
        <v>8258724</v>
      </c>
      <c r="AA362" s="77">
        <v>537235</v>
      </c>
      <c r="AB362" s="77">
        <v>-719329</v>
      </c>
      <c r="AC362" s="77">
        <v>-182094</v>
      </c>
      <c r="AD362" s="76">
        <v>12320169</v>
      </c>
      <c r="AE362" s="76">
        <v>8644982</v>
      </c>
      <c r="AF362" s="76">
        <v>8386682</v>
      </c>
      <c r="AG362" s="76">
        <v>12770914</v>
      </c>
    </row>
    <row r="363" spans="1:33" x14ac:dyDescent="0.25">
      <c r="A363" s="72">
        <v>2179</v>
      </c>
      <c r="B363" s="73" t="s">
        <v>2204</v>
      </c>
      <c r="C363" s="73" t="s">
        <v>27</v>
      </c>
      <c r="D363" s="74" t="s">
        <v>2205</v>
      </c>
      <c r="E363" s="75">
        <v>1.4876264E-5</v>
      </c>
      <c r="F363" s="76">
        <v>860502</v>
      </c>
      <c r="G363" s="76">
        <v>-11307</v>
      </c>
      <c r="H363" s="76">
        <v>0</v>
      </c>
      <c r="I363" s="76"/>
      <c r="J363" s="76">
        <v>-1</v>
      </c>
      <c r="K363" s="76">
        <v>7978</v>
      </c>
      <c r="L363" s="76">
        <v>-158559</v>
      </c>
      <c r="M363" s="76">
        <v>860</v>
      </c>
      <c r="N363" s="76">
        <v>143</v>
      </c>
      <c r="O363" s="76">
        <v>-134102</v>
      </c>
      <c r="P363" s="77">
        <v>565514</v>
      </c>
      <c r="Q363" s="77">
        <v>29610</v>
      </c>
      <c r="R363" s="77">
        <v>34880</v>
      </c>
      <c r="S363" s="77">
        <v>195</v>
      </c>
      <c r="T363" s="77">
        <v>3</v>
      </c>
      <c r="U363" s="78">
        <v>64688</v>
      </c>
      <c r="V363" s="77">
        <v>258808</v>
      </c>
      <c r="W363" s="77">
        <v>155293</v>
      </c>
      <c r="X363" s="77">
        <v>12</v>
      </c>
      <c r="Y363" s="77">
        <v>687448</v>
      </c>
      <c r="Z363" s="78">
        <v>1101561</v>
      </c>
      <c r="AA363" s="77">
        <v>7978</v>
      </c>
      <c r="AB363" s="77">
        <v>-121721</v>
      </c>
      <c r="AC363" s="77">
        <v>-113743</v>
      </c>
      <c r="AD363" s="76">
        <v>678615</v>
      </c>
      <c r="AE363" s="76">
        <v>476180</v>
      </c>
      <c r="AF363" s="76">
        <v>461952</v>
      </c>
      <c r="AG363" s="76">
        <v>703443</v>
      </c>
    </row>
    <row r="364" spans="1:33" x14ac:dyDescent="0.25">
      <c r="A364" s="72">
        <v>592</v>
      </c>
      <c r="B364" s="73" t="s">
        <v>603</v>
      </c>
      <c r="C364" s="73" t="s">
        <v>27</v>
      </c>
      <c r="D364" s="74" t="s">
        <v>604</v>
      </c>
      <c r="E364" s="75">
        <v>4.4588019259999999E-3</v>
      </c>
      <c r="F364" s="76">
        <v>214670423</v>
      </c>
      <c r="G364" s="76">
        <v>-3389001</v>
      </c>
      <c r="H364" s="76">
        <v>0</v>
      </c>
      <c r="I364" s="76"/>
      <c r="J364" s="76">
        <v>-278</v>
      </c>
      <c r="K364" s="76">
        <v>8697438</v>
      </c>
      <c r="L364" s="76">
        <v>-47524313</v>
      </c>
      <c r="M364" s="76">
        <v>257800</v>
      </c>
      <c r="N364" s="76">
        <v>42753</v>
      </c>
      <c r="O364" s="76">
        <v>-3255625</v>
      </c>
      <c r="P364" s="77">
        <v>169499197</v>
      </c>
      <c r="Q364" s="77">
        <v>8874911</v>
      </c>
      <c r="R364" s="77">
        <v>10454576</v>
      </c>
      <c r="S364" s="77">
        <v>58540</v>
      </c>
      <c r="T364" s="77">
        <v>17925</v>
      </c>
      <c r="U364" s="78">
        <v>19405952</v>
      </c>
      <c r="V364" s="77">
        <v>77571499</v>
      </c>
      <c r="W364" s="77">
        <v>46545355</v>
      </c>
      <c r="X364" s="77">
        <v>3459</v>
      </c>
      <c r="Y364" s="77">
        <v>17083468</v>
      </c>
      <c r="Z364" s="78">
        <v>141203781</v>
      </c>
      <c r="AA364" s="77">
        <v>8697438</v>
      </c>
      <c r="AB364" s="77">
        <v>-13419736</v>
      </c>
      <c r="AC364" s="77">
        <v>-4722298</v>
      </c>
      <c r="AD364" s="76">
        <v>203398648</v>
      </c>
      <c r="AE364" s="76">
        <v>142723495</v>
      </c>
      <c r="AF364" s="76">
        <v>138459127</v>
      </c>
      <c r="AG364" s="76">
        <v>210840182</v>
      </c>
    </row>
    <row r="365" spans="1:33" x14ac:dyDescent="0.25">
      <c r="A365" s="72">
        <v>2336</v>
      </c>
      <c r="B365" s="73" t="s">
        <v>2206</v>
      </c>
      <c r="C365" s="73" t="s">
        <v>27</v>
      </c>
      <c r="D365" s="74" t="s">
        <v>2207</v>
      </c>
      <c r="E365" s="75">
        <v>2.2624236000000001E-5</v>
      </c>
      <c r="F365" s="76">
        <v>779544</v>
      </c>
      <c r="G365" s="76">
        <v>-17196</v>
      </c>
      <c r="H365" s="76">
        <v>0</v>
      </c>
      <c r="I365" s="76"/>
      <c r="J365" s="76">
        <v>-1</v>
      </c>
      <c r="K365" s="76">
        <v>89288</v>
      </c>
      <c r="L365" s="76">
        <v>-241141</v>
      </c>
      <c r="M365" s="76">
        <v>1308</v>
      </c>
      <c r="N365" s="76">
        <v>217</v>
      </c>
      <c r="O365" s="76">
        <v>248030</v>
      </c>
      <c r="P365" s="77">
        <v>860049</v>
      </c>
      <c r="Q365" s="77">
        <v>45032</v>
      </c>
      <c r="R365" s="77">
        <v>53047</v>
      </c>
      <c r="S365" s="77">
        <v>297</v>
      </c>
      <c r="T365" s="77">
        <v>482011</v>
      </c>
      <c r="U365" s="78">
        <v>580387</v>
      </c>
      <c r="V365" s="77">
        <v>393603</v>
      </c>
      <c r="W365" s="77">
        <v>236174</v>
      </c>
      <c r="X365" s="77">
        <v>18</v>
      </c>
      <c r="Y365" s="77">
        <v>0</v>
      </c>
      <c r="Z365" s="78">
        <v>629795</v>
      </c>
      <c r="AA365" s="77">
        <v>89288</v>
      </c>
      <c r="AB365" s="77">
        <v>-37435</v>
      </c>
      <c r="AC365" s="77">
        <v>51853</v>
      </c>
      <c r="AD365" s="76">
        <v>1032057</v>
      </c>
      <c r="AE365" s="76">
        <v>724188</v>
      </c>
      <c r="AF365" s="76">
        <v>702550</v>
      </c>
      <c r="AG365" s="76">
        <v>1069816</v>
      </c>
    </row>
    <row r="366" spans="1:33" x14ac:dyDescent="0.25">
      <c r="A366" s="72">
        <v>2328</v>
      </c>
      <c r="B366" s="73" t="s">
        <v>2208</v>
      </c>
      <c r="C366" s="73" t="s">
        <v>27</v>
      </c>
      <c r="D366" s="74" t="s">
        <v>2209</v>
      </c>
      <c r="E366" s="75">
        <v>1.9019304E-5</v>
      </c>
      <c r="F366" s="76">
        <v>749691</v>
      </c>
      <c r="G366" s="76">
        <v>-14456</v>
      </c>
      <c r="H366" s="76">
        <v>0</v>
      </c>
      <c r="I366" s="76"/>
      <c r="J366" s="76">
        <v>-1</v>
      </c>
      <c r="K366" s="76">
        <v>61303</v>
      </c>
      <c r="L366" s="76">
        <v>-202718</v>
      </c>
      <c r="M366" s="76">
        <v>1100</v>
      </c>
      <c r="N366" s="76">
        <v>182</v>
      </c>
      <c r="O366" s="76">
        <v>127909</v>
      </c>
      <c r="P366" s="77">
        <v>723010</v>
      </c>
      <c r="Q366" s="77">
        <v>37856</v>
      </c>
      <c r="R366" s="77">
        <v>44595</v>
      </c>
      <c r="S366" s="77">
        <v>250</v>
      </c>
      <c r="T366" s="77">
        <v>338911</v>
      </c>
      <c r="U366" s="78">
        <v>421612</v>
      </c>
      <c r="V366" s="77">
        <v>330886</v>
      </c>
      <c r="W366" s="77">
        <v>198542</v>
      </c>
      <c r="X366" s="77">
        <v>15</v>
      </c>
      <c r="Y366" s="77">
        <v>0</v>
      </c>
      <c r="Z366" s="78">
        <v>529443</v>
      </c>
      <c r="AA366" s="77">
        <v>61303</v>
      </c>
      <c r="AB366" s="77">
        <v>-23506</v>
      </c>
      <c r="AC366" s="77">
        <v>37797</v>
      </c>
      <c r="AD366" s="76">
        <v>867610</v>
      </c>
      <c r="AE366" s="76">
        <v>608796</v>
      </c>
      <c r="AF366" s="76">
        <v>590606</v>
      </c>
      <c r="AG366" s="76">
        <v>899352</v>
      </c>
    </row>
    <row r="367" spans="1:33" x14ac:dyDescent="0.25">
      <c r="A367" s="72">
        <v>585</v>
      </c>
      <c r="B367" s="73" t="s">
        <v>605</v>
      </c>
      <c r="C367" s="73" t="s">
        <v>27</v>
      </c>
      <c r="D367" s="74" t="s">
        <v>606</v>
      </c>
      <c r="E367" s="75">
        <v>4.0918606999999997E-5</v>
      </c>
      <c r="F367" s="76">
        <v>1807165</v>
      </c>
      <c r="G367" s="76">
        <v>-31101</v>
      </c>
      <c r="H367" s="76">
        <v>0</v>
      </c>
      <c r="I367" s="76"/>
      <c r="J367" s="76">
        <v>-3</v>
      </c>
      <c r="K367" s="76">
        <v>103564</v>
      </c>
      <c r="L367" s="76">
        <v>-436133</v>
      </c>
      <c r="M367" s="76">
        <v>2366</v>
      </c>
      <c r="N367" s="76">
        <v>392</v>
      </c>
      <c r="O367" s="76">
        <v>109251</v>
      </c>
      <c r="P367" s="77">
        <v>1555501</v>
      </c>
      <c r="Q367" s="77">
        <v>81445</v>
      </c>
      <c r="R367" s="77">
        <v>95942</v>
      </c>
      <c r="S367" s="77">
        <v>537</v>
      </c>
      <c r="T367" s="77">
        <v>168243</v>
      </c>
      <c r="U367" s="78">
        <v>346167</v>
      </c>
      <c r="V367" s="77">
        <v>711877</v>
      </c>
      <c r="W367" s="77">
        <v>427149</v>
      </c>
      <c r="X367" s="77">
        <v>32</v>
      </c>
      <c r="Y367" s="77">
        <v>465770</v>
      </c>
      <c r="Z367" s="78">
        <v>1604828</v>
      </c>
      <c r="AA367" s="77">
        <v>103564</v>
      </c>
      <c r="AB367" s="77">
        <v>-181478</v>
      </c>
      <c r="AC367" s="77">
        <v>-77914</v>
      </c>
      <c r="AD367" s="76">
        <v>1866598</v>
      </c>
      <c r="AE367" s="76">
        <v>1309779</v>
      </c>
      <c r="AF367" s="76">
        <v>1270645</v>
      </c>
      <c r="AG367" s="76">
        <v>1934889</v>
      </c>
    </row>
    <row r="368" spans="1:33" x14ac:dyDescent="0.25">
      <c r="A368" s="87">
        <v>2359</v>
      </c>
      <c r="B368" s="73">
        <v>152806</v>
      </c>
      <c r="C368" s="73"/>
      <c r="D368" s="88" t="s">
        <v>2475</v>
      </c>
      <c r="E368" s="75">
        <v>2.0132360000000001E-5</v>
      </c>
      <c r="F368" s="76">
        <v>503549</v>
      </c>
      <c r="G368" s="76">
        <v>-15302</v>
      </c>
      <c r="H368" s="76">
        <v>0</v>
      </c>
      <c r="I368" s="76"/>
      <c r="J368" s="76">
        <v>-1</v>
      </c>
      <c r="K368" s="76">
        <v>107178</v>
      </c>
      <c r="L368" s="76">
        <v>-214582</v>
      </c>
      <c r="M368" s="76">
        <v>1164</v>
      </c>
      <c r="N368" s="76">
        <v>193</v>
      </c>
      <c r="O368" s="76">
        <v>383123</v>
      </c>
      <c r="P368" s="77">
        <v>765322</v>
      </c>
      <c r="Q368" s="77">
        <v>40072</v>
      </c>
      <c r="R368" s="77">
        <v>47204</v>
      </c>
      <c r="S368" s="77">
        <v>264</v>
      </c>
      <c r="T368" s="77">
        <v>1046111</v>
      </c>
      <c r="U368" s="78">
        <v>1133651</v>
      </c>
      <c r="V368" s="77">
        <v>350250</v>
      </c>
      <c r="W368" s="77">
        <v>210161</v>
      </c>
      <c r="X368" s="77">
        <v>16</v>
      </c>
      <c r="Y368" s="77">
        <v>0</v>
      </c>
      <c r="Z368" s="78">
        <v>560427</v>
      </c>
      <c r="AA368" s="77">
        <v>107178</v>
      </c>
      <c r="AB368" s="77">
        <v>20810</v>
      </c>
      <c r="AC368" s="77">
        <v>127988</v>
      </c>
      <c r="AD368" s="76">
        <v>918385</v>
      </c>
      <c r="AE368" s="76">
        <v>644424</v>
      </c>
      <c r="AF368" s="76">
        <v>625170</v>
      </c>
      <c r="AG368" s="76">
        <v>951985</v>
      </c>
    </row>
    <row r="369" spans="1:33" x14ac:dyDescent="0.25">
      <c r="A369" s="73">
        <v>2375</v>
      </c>
      <c r="B369" s="73">
        <v>101877</v>
      </c>
      <c r="C369" s="90"/>
      <c r="D369" s="90" t="s">
        <v>2496</v>
      </c>
      <c r="E369" s="75">
        <v>3.0694549999999998E-6</v>
      </c>
      <c r="F369" s="76">
        <v>0</v>
      </c>
      <c r="G369" s="76">
        <v>-583</v>
      </c>
      <c r="H369" s="76">
        <v>-1750</v>
      </c>
      <c r="I369" s="76"/>
      <c r="J369" s="76">
        <v>0</v>
      </c>
      <c r="K369" s="76">
        <v>27538</v>
      </c>
      <c r="L369" s="76">
        <v>-32716</v>
      </c>
      <c r="M369" s="76">
        <v>177</v>
      </c>
      <c r="N369" s="76">
        <v>29</v>
      </c>
      <c r="O369" s="76">
        <v>123989</v>
      </c>
      <c r="P369" s="77">
        <v>116684</v>
      </c>
      <c r="Q369" s="77">
        <v>6110</v>
      </c>
      <c r="R369" s="77">
        <v>7197</v>
      </c>
      <c r="S369" s="77">
        <v>40</v>
      </c>
      <c r="T369" s="77">
        <v>171588</v>
      </c>
      <c r="U369" s="78">
        <v>184935</v>
      </c>
      <c r="V369" s="77">
        <v>53400</v>
      </c>
      <c r="W369" s="77">
        <v>32042</v>
      </c>
      <c r="X369" s="77">
        <v>2</v>
      </c>
      <c r="Y369" s="77">
        <v>0</v>
      </c>
      <c r="Z369" s="78">
        <v>85444</v>
      </c>
      <c r="AA369" s="77">
        <v>27538</v>
      </c>
      <c r="AB369" s="77">
        <v>-8009</v>
      </c>
      <c r="AC369" s="77">
        <v>19529</v>
      </c>
      <c r="AD369" s="76">
        <v>140020</v>
      </c>
      <c r="AE369" s="76">
        <v>98251</v>
      </c>
      <c r="AF369" s="76">
        <v>95316</v>
      </c>
      <c r="AG369" s="76">
        <v>145143</v>
      </c>
    </row>
    <row r="370" spans="1:33" x14ac:dyDescent="0.25">
      <c r="A370" s="72">
        <v>586</v>
      </c>
      <c r="B370" s="73" t="s">
        <v>607</v>
      </c>
      <c r="C370" s="73" t="s">
        <v>27</v>
      </c>
      <c r="D370" s="74" t="s">
        <v>608</v>
      </c>
      <c r="E370" s="75">
        <v>3.86519729E-4</v>
      </c>
      <c r="F370" s="76">
        <v>17186537</v>
      </c>
      <c r="G370" s="76">
        <v>-293782</v>
      </c>
      <c r="H370" s="76">
        <v>0</v>
      </c>
      <c r="I370" s="76"/>
      <c r="J370" s="76">
        <v>-24</v>
      </c>
      <c r="K370" s="76">
        <v>961375</v>
      </c>
      <c r="L370" s="76">
        <v>-4119735</v>
      </c>
      <c r="M370" s="76">
        <v>22348</v>
      </c>
      <c r="N370" s="76">
        <v>3706</v>
      </c>
      <c r="O370" s="76">
        <v>932935</v>
      </c>
      <c r="P370" s="77">
        <v>14693360</v>
      </c>
      <c r="Q370" s="77">
        <v>769339</v>
      </c>
      <c r="R370" s="77">
        <v>906275</v>
      </c>
      <c r="S370" s="77">
        <v>5075</v>
      </c>
      <c r="T370" s="77">
        <v>1483853</v>
      </c>
      <c r="U370" s="78">
        <v>3164542</v>
      </c>
      <c r="V370" s="77">
        <v>6724433</v>
      </c>
      <c r="W370" s="77">
        <v>4034873</v>
      </c>
      <c r="X370" s="77">
        <v>300</v>
      </c>
      <c r="Y370" s="77">
        <v>188490</v>
      </c>
      <c r="Z370" s="78">
        <v>10948096</v>
      </c>
      <c r="AA370" s="77">
        <v>961375</v>
      </c>
      <c r="AB370" s="77">
        <v>-1012377</v>
      </c>
      <c r="AC370" s="77">
        <v>-51002</v>
      </c>
      <c r="AD370" s="76">
        <v>17631999</v>
      </c>
      <c r="AE370" s="76">
        <v>12372258</v>
      </c>
      <c r="AF370" s="76">
        <v>12002593</v>
      </c>
      <c r="AG370" s="76">
        <v>18277082</v>
      </c>
    </row>
    <row r="371" spans="1:33" x14ac:dyDescent="0.25">
      <c r="A371" s="72">
        <v>589</v>
      </c>
      <c r="B371" s="73" t="s">
        <v>609</v>
      </c>
      <c r="C371" s="73" t="s">
        <v>27</v>
      </c>
      <c r="D371" s="74" t="s">
        <v>610</v>
      </c>
      <c r="E371" s="75">
        <v>9.4964954000000004E-5</v>
      </c>
      <c r="F371" s="76">
        <v>3971812</v>
      </c>
      <c r="G371" s="76">
        <v>-72180</v>
      </c>
      <c r="H371" s="76">
        <v>0</v>
      </c>
      <c r="I371" s="76"/>
      <c r="J371" s="76">
        <v>-6</v>
      </c>
      <c r="K371" s="76">
        <v>272770</v>
      </c>
      <c r="L371" s="76">
        <v>-1012188</v>
      </c>
      <c r="M371" s="76">
        <v>5491</v>
      </c>
      <c r="N371" s="76">
        <v>911</v>
      </c>
      <c r="O371" s="76">
        <v>443437</v>
      </c>
      <c r="P371" s="77">
        <v>3610047</v>
      </c>
      <c r="Q371" s="77">
        <v>189021</v>
      </c>
      <c r="R371" s="77">
        <v>222665</v>
      </c>
      <c r="S371" s="77">
        <v>1247</v>
      </c>
      <c r="T371" s="77">
        <v>894327</v>
      </c>
      <c r="U371" s="78">
        <v>1307260</v>
      </c>
      <c r="V371" s="77">
        <v>1652142</v>
      </c>
      <c r="W371" s="77">
        <v>991337</v>
      </c>
      <c r="X371" s="77">
        <v>74</v>
      </c>
      <c r="Y371" s="77">
        <v>109358</v>
      </c>
      <c r="Z371" s="78">
        <v>2752911</v>
      </c>
      <c r="AA371" s="77">
        <v>272770</v>
      </c>
      <c r="AB371" s="77">
        <v>-216865</v>
      </c>
      <c r="AC371" s="77">
        <v>55905</v>
      </c>
      <c r="AD371" s="76">
        <v>4332048</v>
      </c>
      <c r="AE371" s="76">
        <v>3039770</v>
      </c>
      <c r="AF371" s="76">
        <v>2948946</v>
      </c>
      <c r="AG371" s="76">
        <v>4490540</v>
      </c>
    </row>
    <row r="372" spans="1:33" x14ac:dyDescent="0.25">
      <c r="A372" s="72">
        <v>1613</v>
      </c>
      <c r="B372" s="73" t="s">
        <v>611</v>
      </c>
      <c r="C372" s="73" t="s">
        <v>27</v>
      </c>
      <c r="D372" s="74" t="s">
        <v>612</v>
      </c>
      <c r="E372" s="75">
        <v>6.6016298999999997E-5</v>
      </c>
      <c r="F372" s="76">
        <v>3034748</v>
      </c>
      <c r="G372" s="76">
        <v>-50177</v>
      </c>
      <c r="H372" s="76">
        <v>0</v>
      </c>
      <c r="I372" s="76"/>
      <c r="J372" s="76">
        <v>-4</v>
      </c>
      <c r="K372" s="76">
        <v>149714</v>
      </c>
      <c r="L372" s="76">
        <v>-703637</v>
      </c>
      <c r="M372" s="76">
        <v>3817</v>
      </c>
      <c r="N372" s="76">
        <v>633</v>
      </c>
      <c r="O372" s="76">
        <v>74484</v>
      </c>
      <c r="P372" s="77">
        <v>2509578</v>
      </c>
      <c r="Q372" s="77">
        <v>131400</v>
      </c>
      <c r="R372" s="77">
        <v>154789</v>
      </c>
      <c r="S372" s="77">
        <v>867</v>
      </c>
      <c r="T372" s="77">
        <v>103097</v>
      </c>
      <c r="U372" s="78">
        <v>390153</v>
      </c>
      <c r="V372" s="77">
        <v>1148511</v>
      </c>
      <c r="W372" s="77">
        <v>689143</v>
      </c>
      <c r="X372" s="77">
        <v>51</v>
      </c>
      <c r="Y372" s="77">
        <v>81435</v>
      </c>
      <c r="Z372" s="78">
        <v>1919140</v>
      </c>
      <c r="AA372" s="77">
        <v>149714</v>
      </c>
      <c r="AB372" s="77">
        <v>-184475</v>
      </c>
      <c r="AC372" s="77">
        <v>-34761</v>
      </c>
      <c r="AD372" s="76">
        <v>3011487</v>
      </c>
      <c r="AE372" s="76">
        <v>2113141</v>
      </c>
      <c r="AF372" s="76">
        <v>2050003</v>
      </c>
      <c r="AG372" s="76">
        <v>3121666</v>
      </c>
    </row>
    <row r="373" spans="1:33" x14ac:dyDescent="0.25">
      <c r="A373" s="72">
        <v>595</v>
      </c>
      <c r="B373" s="73" t="s">
        <v>613</v>
      </c>
      <c r="C373" s="73" t="s">
        <v>27</v>
      </c>
      <c r="D373" s="74" t="s">
        <v>614</v>
      </c>
      <c r="E373" s="75">
        <v>3.8745648500000001E-4</v>
      </c>
      <c r="F373" s="76">
        <v>18002729</v>
      </c>
      <c r="G373" s="76">
        <v>-294494</v>
      </c>
      <c r="H373" s="76">
        <v>0</v>
      </c>
      <c r="I373" s="76"/>
      <c r="J373" s="76">
        <v>-24</v>
      </c>
      <c r="K373" s="76">
        <v>850775</v>
      </c>
      <c r="L373" s="76">
        <v>-4129720</v>
      </c>
      <c r="M373" s="76">
        <v>22402</v>
      </c>
      <c r="N373" s="76">
        <v>3715</v>
      </c>
      <c r="O373" s="76">
        <v>273588</v>
      </c>
      <c r="P373" s="77">
        <v>14728971</v>
      </c>
      <c r="Q373" s="77">
        <v>771203</v>
      </c>
      <c r="R373" s="77">
        <v>908471</v>
      </c>
      <c r="S373" s="77">
        <v>5087</v>
      </c>
      <c r="T373" s="77">
        <v>595704</v>
      </c>
      <c r="U373" s="78">
        <v>2280465</v>
      </c>
      <c r="V373" s="77">
        <v>6740730</v>
      </c>
      <c r="W373" s="77">
        <v>4044651</v>
      </c>
      <c r="X373" s="77">
        <v>301</v>
      </c>
      <c r="Y373" s="77">
        <v>131842</v>
      </c>
      <c r="Z373" s="78">
        <v>10917524</v>
      </c>
      <c r="AA373" s="77">
        <v>850775</v>
      </c>
      <c r="AB373" s="77">
        <v>-1001984</v>
      </c>
      <c r="AC373" s="77">
        <v>-151209</v>
      </c>
      <c r="AD373" s="76">
        <v>17674731</v>
      </c>
      <c r="AE373" s="76">
        <v>12402243</v>
      </c>
      <c r="AF373" s="76">
        <v>12031682</v>
      </c>
      <c r="AG373" s="76">
        <v>18321378</v>
      </c>
    </row>
    <row r="374" spans="1:33" x14ac:dyDescent="0.25">
      <c r="A374" s="72">
        <v>1575</v>
      </c>
      <c r="B374" s="73" t="s">
        <v>615</v>
      </c>
      <c r="C374" s="73" t="s">
        <v>27</v>
      </c>
      <c r="D374" s="74" t="s">
        <v>616</v>
      </c>
      <c r="E374" s="75">
        <v>4.1351462000000001E-5</v>
      </c>
      <c r="F374" s="76">
        <v>2018523</v>
      </c>
      <c r="G374" s="76">
        <v>-31430</v>
      </c>
      <c r="H374" s="76">
        <v>0</v>
      </c>
      <c r="I374" s="76"/>
      <c r="J374" s="76">
        <v>-3</v>
      </c>
      <c r="K374" s="76">
        <v>76628</v>
      </c>
      <c r="L374" s="76">
        <v>-440746</v>
      </c>
      <c r="M374" s="76">
        <v>2391</v>
      </c>
      <c r="N374" s="76">
        <v>397</v>
      </c>
      <c r="O374" s="76">
        <v>-53804</v>
      </c>
      <c r="P374" s="77">
        <v>1571956</v>
      </c>
      <c r="Q374" s="77">
        <v>82307</v>
      </c>
      <c r="R374" s="77">
        <v>96957</v>
      </c>
      <c r="S374" s="77">
        <v>543</v>
      </c>
      <c r="T374" s="77">
        <v>62496</v>
      </c>
      <c r="U374" s="78">
        <v>242303</v>
      </c>
      <c r="V374" s="77">
        <v>719407</v>
      </c>
      <c r="W374" s="77">
        <v>431667</v>
      </c>
      <c r="X374" s="77">
        <v>32</v>
      </c>
      <c r="Y374" s="77">
        <v>148275</v>
      </c>
      <c r="Z374" s="78">
        <v>1299381</v>
      </c>
      <c r="AA374" s="77">
        <v>76628</v>
      </c>
      <c r="AB374" s="77">
        <v>-111240</v>
      </c>
      <c r="AC374" s="77">
        <v>-34612</v>
      </c>
      <c r="AD374" s="76">
        <v>1886343</v>
      </c>
      <c r="AE374" s="76">
        <v>1323635</v>
      </c>
      <c r="AF374" s="76">
        <v>1284086</v>
      </c>
      <c r="AG374" s="76">
        <v>1955357</v>
      </c>
    </row>
    <row r="375" spans="1:33" x14ac:dyDescent="0.25">
      <c r="A375" s="72">
        <v>2126</v>
      </c>
      <c r="B375" s="73" t="s">
        <v>2210</v>
      </c>
      <c r="C375" s="73" t="s">
        <v>27</v>
      </c>
      <c r="D375" s="74" t="s">
        <v>2211</v>
      </c>
      <c r="E375" s="75">
        <v>8.1913519999999996E-6</v>
      </c>
      <c r="F375" s="76">
        <v>407063</v>
      </c>
      <c r="G375" s="76">
        <v>-6226</v>
      </c>
      <c r="H375" s="76">
        <v>0</v>
      </c>
      <c r="I375" s="76"/>
      <c r="J375" s="76">
        <v>-1</v>
      </c>
      <c r="K375" s="76">
        <v>14129</v>
      </c>
      <c r="L375" s="76">
        <v>-87308</v>
      </c>
      <c r="M375" s="76">
        <v>474</v>
      </c>
      <c r="N375" s="76">
        <v>79</v>
      </c>
      <c r="O375" s="76">
        <v>-16820</v>
      </c>
      <c r="P375" s="77">
        <v>311390</v>
      </c>
      <c r="Q375" s="77">
        <v>16304</v>
      </c>
      <c r="R375" s="77">
        <v>19206</v>
      </c>
      <c r="S375" s="77">
        <v>108</v>
      </c>
      <c r="T375" s="77">
        <v>0</v>
      </c>
      <c r="U375" s="78">
        <v>35618</v>
      </c>
      <c r="V375" s="77">
        <v>142508</v>
      </c>
      <c r="W375" s="77">
        <v>85509</v>
      </c>
      <c r="X375" s="77">
        <v>6</v>
      </c>
      <c r="Y375" s="77">
        <v>182676</v>
      </c>
      <c r="Z375" s="78">
        <v>410699</v>
      </c>
      <c r="AA375" s="77">
        <v>14129</v>
      </c>
      <c r="AB375" s="77">
        <v>-46378</v>
      </c>
      <c r="AC375" s="77">
        <v>-32249</v>
      </c>
      <c r="AD375" s="76">
        <v>373668</v>
      </c>
      <c r="AE375" s="76">
        <v>262200</v>
      </c>
      <c r="AF375" s="76">
        <v>254366</v>
      </c>
      <c r="AG375" s="76">
        <v>387339</v>
      </c>
    </row>
    <row r="376" spans="1:33" x14ac:dyDescent="0.25">
      <c r="A376" s="72">
        <v>2352</v>
      </c>
      <c r="B376" s="73" t="s">
        <v>2471</v>
      </c>
      <c r="C376" s="73" t="s">
        <v>27</v>
      </c>
      <c r="D376" s="90" t="s">
        <v>2472</v>
      </c>
      <c r="E376" s="75">
        <v>1.0377993E-5</v>
      </c>
      <c r="F376" s="76">
        <v>242213</v>
      </c>
      <c r="G376" s="76">
        <v>-7888</v>
      </c>
      <c r="H376" s="76">
        <v>0</v>
      </c>
      <c r="I376" s="76"/>
      <c r="J376" s="76">
        <v>-1</v>
      </c>
      <c r="K376" s="76">
        <v>57778</v>
      </c>
      <c r="L376" s="76">
        <v>-110614</v>
      </c>
      <c r="M376" s="76">
        <v>600</v>
      </c>
      <c r="N376" s="76">
        <v>100</v>
      </c>
      <c r="O376" s="76">
        <v>212326</v>
      </c>
      <c r="P376" s="77">
        <v>394514</v>
      </c>
      <c r="Q376" s="77">
        <v>20657</v>
      </c>
      <c r="R376" s="77">
        <v>24333</v>
      </c>
      <c r="S376" s="77">
        <v>136</v>
      </c>
      <c r="T376" s="77">
        <v>523741</v>
      </c>
      <c r="U376" s="78">
        <v>568867</v>
      </c>
      <c r="V376" s="77">
        <v>180550</v>
      </c>
      <c r="W376" s="77">
        <v>108336</v>
      </c>
      <c r="X376" s="77">
        <v>8</v>
      </c>
      <c r="Y376" s="77">
        <v>0</v>
      </c>
      <c r="Z376" s="78">
        <v>288894</v>
      </c>
      <c r="AA376" s="77">
        <v>57778</v>
      </c>
      <c r="AB376" s="77">
        <v>8034</v>
      </c>
      <c r="AC376" s="77">
        <v>65812</v>
      </c>
      <c r="AD376" s="76">
        <v>473416</v>
      </c>
      <c r="AE376" s="76">
        <v>332193</v>
      </c>
      <c r="AF376" s="76">
        <v>322268</v>
      </c>
      <c r="AG376" s="76">
        <v>490737</v>
      </c>
    </row>
    <row r="377" spans="1:33" x14ac:dyDescent="0.25">
      <c r="A377" s="72">
        <v>1951</v>
      </c>
      <c r="B377" s="73" t="s">
        <v>617</v>
      </c>
      <c r="C377" s="73" t="s">
        <v>27</v>
      </c>
      <c r="D377" s="74" t="s">
        <v>618</v>
      </c>
      <c r="E377" s="75">
        <v>1.3496127999999999E-5</v>
      </c>
      <c r="F377" s="76">
        <v>592038</v>
      </c>
      <c r="G377" s="76">
        <v>-10258</v>
      </c>
      <c r="H377" s="76">
        <v>0</v>
      </c>
      <c r="I377" s="76"/>
      <c r="J377" s="76">
        <v>-1</v>
      </c>
      <c r="K377" s="76">
        <v>34746</v>
      </c>
      <c r="L377" s="76">
        <v>-143849</v>
      </c>
      <c r="M377" s="76">
        <v>780</v>
      </c>
      <c r="N377" s="76">
        <v>129</v>
      </c>
      <c r="O377" s="76">
        <v>39464</v>
      </c>
      <c r="P377" s="77">
        <v>513049</v>
      </c>
      <c r="Q377" s="77">
        <v>26863</v>
      </c>
      <c r="R377" s="77">
        <v>31644</v>
      </c>
      <c r="S377" s="77">
        <v>177</v>
      </c>
      <c r="T377" s="77">
        <v>109818</v>
      </c>
      <c r="U377" s="78">
        <v>168502</v>
      </c>
      <c r="V377" s="77">
        <v>234797</v>
      </c>
      <c r="W377" s="77">
        <v>140886</v>
      </c>
      <c r="X377" s="77">
        <v>10</v>
      </c>
      <c r="Y377" s="77">
        <v>0</v>
      </c>
      <c r="Z377" s="78">
        <v>375693</v>
      </c>
      <c r="AA377" s="77">
        <v>34746</v>
      </c>
      <c r="AB377" s="77">
        <v>-26410</v>
      </c>
      <c r="AC377" s="77">
        <v>8336</v>
      </c>
      <c r="AD377" s="76">
        <v>615657</v>
      </c>
      <c r="AE377" s="76">
        <v>432003</v>
      </c>
      <c r="AF377" s="76">
        <v>419095</v>
      </c>
      <c r="AG377" s="76">
        <v>638182</v>
      </c>
    </row>
    <row r="378" spans="1:33" x14ac:dyDescent="0.25">
      <c r="A378" s="72">
        <v>1752</v>
      </c>
      <c r="B378" s="73" t="s">
        <v>619</v>
      </c>
      <c r="C378" s="73" t="s">
        <v>27</v>
      </c>
      <c r="D378" s="74" t="s">
        <v>620</v>
      </c>
      <c r="E378" s="75">
        <v>4.0939656999999999E-5</v>
      </c>
      <c r="F378" s="76">
        <v>1692287</v>
      </c>
      <c r="G378" s="76">
        <v>-31117</v>
      </c>
      <c r="H378" s="76">
        <v>0</v>
      </c>
      <c r="I378" s="76"/>
      <c r="J378" s="76">
        <v>-3</v>
      </c>
      <c r="K378" s="76">
        <v>120503</v>
      </c>
      <c r="L378" s="76">
        <v>-436357</v>
      </c>
      <c r="M378" s="76">
        <v>2367</v>
      </c>
      <c r="N378" s="76">
        <v>393</v>
      </c>
      <c r="O378" s="76">
        <v>208228</v>
      </c>
      <c r="P378" s="77">
        <v>1556301</v>
      </c>
      <c r="Q378" s="77">
        <v>81487</v>
      </c>
      <c r="R378" s="77">
        <v>95991</v>
      </c>
      <c r="S378" s="77">
        <v>537</v>
      </c>
      <c r="T378" s="77">
        <v>288172</v>
      </c>
      <c r="U378" s="78">
        <v>466187</v>
      </c>
      <c r="V378" s="77">
        <v>712243</v>
      </c>
      <c r="W378" s="77">
        <v>427368</v>
      </c>
      <c r="X378" s="77">
        <v>32</v>
      </c>
      <c r="Y378" s="77">
        <v>187779</v>
      </c>
      <c r="Z378" s="78">
        <v>1327422</v>
      </c>
      <c r="AA378" s="77">
        <v>120503</v>
      </c>
      <c r="AB378" s="77">
        <v>-134940</v>
      </c>
      <c r="AC378" s="77">
        <v>-14437</v>
      </c>
      <c r="AD378" s="76">
        <v>1867558</v>
      </c>
      <c r="AE378" s="76">
        <v>1310453</v>
      </c>
      <c r="AF378" s="76">
        <v>1271299</v>
      </c>
      <c r="AG378" s="76">
        <v>1935884</v>
      </c>
    </row>
    <row r="379" spans="1:33" x14ac:dyDescent="0.25">
      <c r="A379" s="72">
        <v>599</v>
      </c>
      <c r="B379" s="73" t="s">
        <v>621</v>
      </c>
      <c r="C379" s="73" t="s">
        <v>27</v>
      </c>
      <c r="D379" s="74" t="s">
        <v>622</v>
      </c>
      <c r="E379" s="75">
        <v>1.3182603899999999E-4</v>
      </c>
      <c r="F379" s="76">
        <v>6160984</v>
      </c>
      <c r="G379" s="76">
        <v>-100197</v>
      </c>
      <c r="H379" s="76">
        <v>0</v>
      </c>
      <c r="I379" s="76"/>
      <c r="J379" s="76">
        <v>-8</v>
      </c>
      <c r="K379" s="76">
        <v>284237</v>
      </c>
      <c r="L379" s="76">
        <v>-1405073</v>
      </c>
      <c r="M379" s="76">
        <v>7622</v>
      </c>
      <c r="N379" s="76">
        <v>1264</v>
      </c>
      <c r="O379" s="76">
        <v>62474</v>
      </c>
      <c r="P379" s="77">
        <v>5011303</v>
      </c>
      <c r="Q379" s="77">
        <v>262390</v>
      </c>
      <c r="R379" s="77">
        <v>309093</v>
      </c>
      <c r="S379" s="77">
        <v>1731</v>
      </c>
      <c r="T379" s="77">
        <v>526032</v>
      </c>
      <c r="U379" s="78">
        <v>1099246</v>
      </c>
      <c r="V379" s="77">
        <v>2293429</v>
      </c>
      <c r="W379" s="77">
        <v>1376130</v>
      </c>
      <c r="X379" s="77">
        <v>102</v>
      </c>
      <c r="Y379" s="77">
        <v>0</v>
      </c>
      <c r="Z379" s="78">
        <v>3669661</v>
      </c>
      <c r="AA379" s="77">
        <v>284237</v>
      </c>
      <c r="AB379" s="77">
        <v>-274853</v>
      </c>
      <c r="AC379" s="77">
        <v>9384</v>
      </c>
      <c r="AD379" s="76">
        <v>6013552</v>
      </c>
      <c r="AE379" s="76">
        <v>4219670</v>
      </c>
      <c r="AF379" s="76">
        <v>4093593</v>
      </c>
      <c r="AG379" s="76">
        <v>6233564</v>
      </c>
    </row>
    <row r="380" spans="1:33" x14ac:dyDescent="0.25">
      <c r="A380" s="72">
        <v>1619</v>
      </c>
      <c r="B380" s="73" t="s">
        <v>623</v>
      </c>
      <c r="C380" s="73" t="s">
        <v>27</v>
      </c>
      <c r="D380" s="74" t="s">
        <v>624</v>
      </c>
      <c r="E380" s="75">
        <v>4.3114456999999998E-5</v>
      </c>
      <c r="F380" s="76">
        <v>2151059</v>
      </c>
      <c r="G380" s="76">
        <v>-32770</v>
      </c>
      <c r="H380" s="76">
        <v>0</v>
      </c>
      <c r="I380" s="76"/>
      <c r="J380" s="76">
        <v>-3</v>
      </c>
      <c r="K380" s="76">
        <v>73122</v>
      </c>
      <c r="L380" s="76">
        <v>-459537</v>
      </c>
      <c r="M380" s="76">
        <v>2493</v>
      </c>
      <c r="N380" s="76">
        <v>413</v>
      </c>
      <c r="O380" s="76">
        <v>-95802</v>
      </c>
      <c r="P380" s="77">
        <v>1638975</v>
      </c>
      <c r="Q380" s="77">
        <v>85816</v>
      </c>
      <c r="R380" s="77">
        <v>101091</v>
      </c>
      <c r="S380" s="77">
        <v>566</v>
      </c>
      <c r="T380" s="77">
        <v>419086</v>
      </c>
      <c r="U380" s="78">
        <v>606559</v>
      </c>
      <c r="V380" s="77">
        <v>750079</v>
      </c>
      <c r="W380" s="77">
        <v>450071</v>
      </c>
      <c r="X380" s="77">
        <v>33</v>
      </c>
      <c r="Y380" s="77">
        <v>132567</v>
      </c>
      <c r="Z380" s="78">
        <v>1332750</v>
      </c>
      <c r="AA380" s="77">
        <v>73122</v>
      </c>
      <c r="AB380" s="77">
        <v>-50298</v>
      </c>
      <c r="AC380" s="77">
        <v>22824</v>
      </c>
      <c r="AD380" s="76">
        <v>1966767</v>
      </c>
      <c r="AE380" s="76">
        <v>1380067</v>
      </c>
      <c r="AF380" s="76">
        <v>1338833</v>
      </c>
      <c r="AG380" s="76">
        <v>2038723</v>
      </c>
    </row>
    <row r="381" spans="1:33" x14ac:dyDescent="0.25">
      <c r="A381" s="72">
        <v>1392</v>
      </c>
      <c r="B381" s="73" t="s">
        <v>625</v>
      </c>
      <c r="C381" s="73" t="s">
        <v>27</v>
      </c>
      <c r="D381" s="74" t="s">
        <v>626</v>
      </c>
      <c r="E381" s="75">
        <v>2.6072603E-5</v>
      </c>
      <c r="F381" s="76">
        <v>1080394</v>
      </c>
      <c r="G381" s="76">
        <v>-19817</v>
      </c>
      <c r="H381" s="76">
        <v>0</v>
      </c>
      <c r="I381" s="76"/>
      <c r="J381" s="76">
        <v>-2</v>
      </c>
      <c r="K381" s="76">
        <v>76360</v>
      </c>
      <c r="L381" s="76">
        <v>-277896</v>
      </c>
      <c r="M381" s="76">
        <v>1507</v>
      </c>
      <c r="N381" s="76">
        <v>250</v>
      </c>
      <c r="O381" s="76">
        <v>130341</v>
      </c>
      <c r="P381" s="77">
        <v>991137</v>
      </c>
      <c r="Q381" s="77">
        <v>51896</v>
      </c>
      <c r="R381" s="77">
        <v>61133</v>
      </c>
      <c r="S381" s="77">
        <v>342</v>
      </c>
      <c r="T381" s="77">
        <v>463868</v>
      </c>
      <c r="U381" s="78">
        <v>577239</v>
      </c>
      <c r="V381" s="77">
        <v>453595</v>
      </c>
      <c r="W381" s="77">
        <v>272171</v>
      </c>
      <c r="X381" s="77">
        <v>20</v>
      </c>
      <c r="Y381" s="77">
        <v>0</v>
      </c>
      <c r="Z381" s="78">
        <v>725786</v>
      </c>
      <c r="AA381" s="77">
        <v>76360</v>
      </c>
      <c r="AB381" s="77">
        <v>-27467</v>
      </c>
      <c r="AC381" s="77">
        <v>48893</v>
      </c>
      <c r="AD381" s="76">
        <v>1189363</v>
      </c>
      <c r="AE381" s="76">
        <v>834568</v>
      </c>
      <c r="AF381" s="76">
        <v>809632</v>
      </c>
      <c r="AG381" s="76">
        <v>1232877</v>
      </c>
    </row>
    <row r="382" spans="1:33" x14ac:dyDescent="0.25">
      <c r="A382" s="72">
        <v>601</v>
      </c>
      <c r="B382" s="73" t="s">
        <v>627</v>
      </c>
      <c r="C382" s="73" t="s">
        <v>27</v>
      </c>
      <c r="D382" s="74" t="s">
        <v>628</v>
      </c>
      <c r="E382" s="75">
        <v>4.7954144000000003E-4</v>
      </c>
      <c r="F382" s="76">
        <v>23031679</v>
      </c>
      <c r="G382" s="76">
        <v>-364485</v>
      </c>
      <c r="H382" s="76">
        <v>0</v>
      </c>
      <c r="I382" s="76"/>
      <c r="J382" s="76">
        <v>-30</v>
      </c>
      <c r="K382" s="76">
        <v>943566</v>
      </c>
      <c r="L382" s="76">
        <v>-5111211</v>
      </c>
      <c r="M382" s="76">
        <v>27726</v>
      </c>
      <c r="N382" s="76">
        <v>4598</v>
      </c>
      <c r="O382" s="76">
        <v>-302307</v>
      </c>
      <c r="P382" s="77">
        <v>18229536</v>
      </c>
      <c r="Q382" s="77">
        <v>954491</v>
      </c>
      <c r="R382" s="77">
        <v>1124383</v>
      </c>
      <c r="S382" s="77">
        <v>6296</v>
      </c>
      <c r="T382" s="77">
        <v>1840851</v>
      </c>
      <c r="U382" s="78">
        <v>3926021</v>
      </c>
      <c r="V382" s="77">
        <v>8342768</v>
      </c>
      <c r="W382" s="77">
        <v>5005925</v>
      </c>
      <c r="X382" s="77">
        <v>372</v>
      </c>
      <c r="Y382" s="77">
        <v>418247</v>
      </c>
      <c r="Z382" s="78">
        <v>13767312</v>
      </c>
      <c r="AA382" s="77">
        <v>943566</v>
      </c>
      <c r="AB382" s="77">
        <v>-969830</v>
      </c>
      <c r="AC382" s="77">
        <v>-26264</v>
      </c>
      <c r="AD382" s="76">
        <v>21875401</v>
      </c>
      <c r="AE382" s="76">
        <v>15349825</v>
      </c>
      <c r="AF382" s="76">
        <v>14891195</v>
      </c>
      <c r="AG382" s="76">
        <v>22675734</v>
      </c>
    </row>
    <row r="383" spans="1:33" x14ac:dyDescent="0.25">
      <c r="A383" s="72">
        <v>2225</v>
      </c>
      <c r="B383" s="73" t="s">
        <v>2212</v>
      </c>
      <c r="C383" s="73" t="s">
        <v>27</v>
      </c>
      <c r="D383" s="74" t="s">
        <v>2213</v>
      </c>
      <c r="E383" s="75">
        <v>4.3401273E-5</v>
      </c>
      <c r="F383" s="76">
        <v>1765184</v>
      </c>
      <c r="G383" s="76">
        <v>-32988</v>
      </c>
      <c r="H383" s="76">
        <v>0</v>
      </c>
      <c r="I383" s="76"/>
      <c r="J383" s="76">
        <v>-3</v>
      </c>
      <c r="K383" s="76">
        <v>131957</v>
      </c>
      <c r="L383" s="76">
        <v>-462594</v>
      </c>
      <c r="M383" s="76">
        <v>2509</v>
      </c>
      <c r="N383" s="76">
        <v>416</v>
      </c>
      <c r="O383" s="76">
        <v>245397</v>
      </c>
      <c r="P383" s="77">
        <v>1649878</v>
      </c>
      <c r="Q383" s="77">
        <v>86387</v>
      </c>
      <c r="R383" s="77">
        <v>101763</v>
      </c>
      <c r="S383" s="77">
        <v>570</v>
      </c>
      <c r="T383" s="77">
        <v>382404</v>
      </c>
      <c r="U383" s="78">
        <v>571124</v>
      </c>
      <c r="V383" s="77">
        <v>755069</v>
      </c>
      <c r="W383" s="77">
        <v>453065</v>
      </c>
      <c r="X383" s="77">
        <v>34</v>
      </c>
      <c r="Y383" s="77">
        <v>64201</v>
      </c>
      <c r="Z383" s="78">
        <v>1272369</v>
      </c>
      <c r="AA383" s="77">
        <v>131957</v>
      </c>
      <c r="AB383" s="77">
        <v>-117797</v>
      </c>
      <c r="AC383" s="77">
        <v>14160</v>
      </c>
      <c r="AD383" s="76">
        <v>1979850</v>
      </c>
      <c r="AE383" s="76">
        <v>1389248</v>
      </c>
      <c r="AF383" s="76">
        <v>1347739</v>
      </c>
      <c r="AG383" s="76">
        <v>2052285</v>
      </c>
    </row>
    <row r="384" spans="1:33" x14ac:dyDescent="0.25">
      <c r="A384" s="72">
        <v>2321</v>
      </c>
      <c r="B384" s="73" t="s">
        <v>2214</v>
      </c>
      <c r="C384" s="73" t="s">
        <v>27</v>
      </c>
      <c r="D384" s="74" t="s">
        <v>2215</v>
      </c>
      <c r="E384" s="75">
        <v>1.8939048000000001E-5</v>
      </c>
      <c r="F384" s="76">
        <v>804533</v>
      </c>
      <c r="G384" s="76">
        <v>-14395</v>
      </c>
      <c r="H384" s="76">
        <v>0</v>
      </c>
      <c r="I384" s="76"/>
      <c r="J384" s="76">
        <v>-1</v>
      </c>
      <c r="K384" s="76">
        <v>52590</v>
      </c>
      <c r="L384" s="76">
        <v>-201863</v>
      </c>
      <c r="M384" s="76">
        <v>1095</v>
      </c>
      <c r="N384" s="76">
        <v>182</v>
      </c>
      <c r="O384" s="76">
        <v>77818</v>
      </c>
      <c r="P384" s="77">
        <v>719959</v>
      </c>
      <c r="Q384" s="77">
        <v>37697</v>
      </c>
      <c r="R384" s="77">
        <v>44406</v>
      </c>
      <c r="S384" s="77">
        <v>249</v>
      </c>
      <c r="T384" s="77">
        <v>107700</v>
      </c>
      <c r="U384" s="78">
        <v>190052</v>
      </c>
      <c r="V384" s="77">
        <v>329490</v>
      </c>
      <c r="W384" s="77">
        <v>197704</v>
      </c>
      <c r="X384" s="77">
        <v>15</v>
      </c>
      <c r="Y384" s="77">
        <v>350429</v>
      </c>
      <c r="Z384" s="78">
        <v>877638</v>
      </c>
      <c r="AA384" s="77">
        <v>52590</v>
      </c>
      <c r="AB384" s="77">
        <v>-107036</v>
      </c>
      <c r="AC384" s="77">
        <v>-54446</v>
      </c>
      <c r="AD384" s="76">
        <v>863949</v>
      </c>
      <c r="AE384" s="76">
        <v>606227</v>
      </c>
      <c r="AF384" s="76">
        <v>588114</v>
      </c>
      <c r="AG384" s="76">
        <v>895557</v>
      </c>
    </row>
    <row r="385" spans="1:33" x14ac:dyDescent="0.25">
      <c r="A385" s="72">
        <v>1977</v>
      </c>
      <c r="B385" s="73" t="s">
        <v>629</v>
      </c>
      <c r="C385" s="73" t="s">
        <v>27</v>
      </c>
      <c r="D385" s="74" t="s">
        <v>630</v>
      </c>
      <c r="E385" s="75">
        <v>1.3456658E-5</v>
      </c>
      <c r="F385" s="76">
        <v>644077</v>
      </c>
      <c r="G385" s="76">
        <v>-10228</v>
      </c>
      <c r="H385" s="76">
        <v>0</v>
      </c>
      <c r="I385" s="76"/>
      <c r="J385" s="76">
        <v>-1</v>
      </c>
      <c r="K385" s="76">
        <v>26801</v>
      </c>
      <c r="L385" s="76">
        <v>-143428</v>
      </c>
      <c r="M385" s="76">
        <v>778</v>
      </c>
      <c r="N385" s="76">
        <v>129</v>
      </c>
      <c r="O385" s="76">
        <v>-6580</v>
      </c>
      <c r="P385" s="77">
        <v>511548</v>
      </c>
      <c r="Q385" s="77">
        <v>26784</v>
      </c>
      <c r="R385" s="77">
        <v>31552</v>
      </c>
      <c r="S385" s="77">
        <v>177</v>
      </c>
      <c r="T385" s="77">
        <v>50494</v>
      </c>
      <c r="U385" s="78">
        <v>109007</v>
      </c>
      <c r="V385" s="77">
        <v>234111</v>
      </c>
      <c r="W385" s="77">
        <v>140474</v>
      </c>
      <c r="X385" s="77">
        <v>10</v>
      </c>
      <c r="Y385" s="77">
        <v>42439</v>
      </c>
      <c r="Z385" s="78">
        <v>417034</v>
      </c>
      <c r="AA385" s="77">
        <v>26801</v>
      </c>
      <c r="AB385" s="77">
        <v>-31491</v>
      </c>
      <c r="AC385" s="77">
        <v>-4690</v>
      </c>
      <c r="AD385" s="76">
        <v>613857</v>
      </c>
      <c r="AE385" s="76">
        <v>430739</v>
      </c>
      <c r="AF385" s="76">
        <v>417869</v>
      </c>
      <c r="AG385" s="76">
        <v>636315</v>
      </c>
    </row>
    <row r="386" spans="1:33" x14ac:dyDescent="0.25">
      <c r="A386" s="72">
        <v>1976</v>
      </c>
      <c r="B386" s="73" t="s">
        <v>631</v>
      </c>
      <c r="C386" s="73" t="s">
        <v>27</v>
      </c>
      <c r="D386" s="74" t="s">
        <v>632</v>
      </c>
      <c r="E386" s="75">
        <v>6.0112890000000003E-6</v>
      </c>
      <c r="F386" s="76">
        <v>295386</v>
      </c>
      <c r="G386" s="76">
        <v>-4569</v>
      </c>
      <c r="H386" s="76">
        <v>0</v>
      </c>
      <c r="I386" s="76"/>
      <c r="J386" s="76">
        <v>0</v>
      </c>
      <c r="K386" s="76">
        <v>10852</v>
      </c>
      <c r="L386" s="76">
        <v>-64072</v>
      </c>
      <c r="M386" s="76">
        <v>348</v>
      </c>
      <c r="N386" s="76">
        <v>58</v>
      </c>
      <c r="O386" s="76">
        <v>-9487</v>
      </c>
      <c r="P386" s="77">
        <v>228516</v>
      </c>
      <c r="Q386" s="77">
        <v>11965</v>
      </c>
      <c r="R386" s="77">
        <v>14095</v>
      </c>
      <c r="S386" s="77">
        <v>79</v>
      </c>
      <c r="T386" s="77">
        <v>3575</v>
      </c>
      <c r="U386" s="78">
        <v>29714</v>
      </c>
      <c r="V386" s="77">
        <v>104581</v>
      </c>
      <c r="W386" s="77">
        <v>62752</v>
      </c>
      <c r="X386" s="77">
        <v>5</v>
      </c>
      <c r="Y386" s="77">
        <v>14330</v>
      </c>
      <c r="Z386" s="78">
        <v>181668</v>
      </c>
      <c r="AA386" s="77">
        <v>10852</v>
      </c>
      <c r="AB386" s="77">
        <v>-15264</v>
      </c>
      <c r="AC386" s="77">
        <v>-4412</v>
      </c>
      <c r="AD386" s="76">
        <v>274219</v>
      </c>
      <c r="AE386" s="76">
        <v>192418</v>
      </c>
      <c r="AF386" s="76">
        <v>186668</v>
      </c>
      <c r="AG386" s="76">
        <v>284252</v>
      </c>
    </row>
    <row r="387" spans="1:33" x14ac:dyDescent="0.25">
      <c r="A387" s="72">
        <v>602</v>
      </c>
      <c r="B387" s="73" t="s">
        <v>633</v>
      </c>
      <c r="C387" s="73" t="s">
        <v>27</v>
      </c>
      <c r="D387" s="74" t="s">
        <v>634</v>
      </c>
      <c r="E387" s="75">
        <v>1.97960748E-4</v>
      </c>
      <c r="F387" s="76">
        <v>10126468</v>
      </c>
      <c r="G387" s="76">
        <v>-150464</v>
      </c>
      <c r="H387" s="76">
        <v>0</v>
      </c>
      <c r="I387" s="76"/>
      <c r="J387" s="76">
        <v>-12</v>
      </c>
      <c r="K387" s="76">
        <v>299303</v>
      </c>
      <c r="L387" s="76">
        <v>-2109972</v>
      </c>
      <c r="M387" s="76">
        <v>11446</v>
      </c>
      <c r="N387" s="76">
        <v>1898</v>
      </c>
      <c r="O387" s="76">
        <v>-653285</v>
      </c>
      <c r="P387" s="77">
        <v>7525382</v>
      </c>
      <c r="Q387" s="77">
        <v>394026</v>
      </c>
      <c r="R387" s="77">
        <v>464160</v>
      </c>
      <c r="S387" s="77">
        <v>2599</v>
      </c>
      <c r="T387" s="77">
        <v>95194</v>
      </c>
      <c r="U387" s="78">
        <v>955979</v>
      </c>
      <c r="V387" s="77">
        <v>3444000</v>
      </c>
      <c r="W387" s="77">
        <v>2066509</v>
      </c>
      <c r="X387" s="77">
        <v>154</v>
      </c>
      <c r="Y387" s="77">
        <v>1543892</v>
      </c>
      <c r="Z387" s="78">
        <v>7054555</v>
      </c>
      <c r="AA387" s="77">
        <v>299303</v>
      </c>
      <c r="AB387" s="77">
        <v>-591743</v>
      </c>
      <c r="AC387" s="77">
        <v>-292440</v>
      </c>
      <c r="AD387" s="76">
        <v>9030441</v>
      </c>
      <c r="AE387" s="76">
        <v>6336601</v>
      </c>
      <c r="AF387" s="76">
        <v>6147273</v>
      </c>
      <c r="AG387" s="76">
        <v>9360828</v>
      </c>
    </row>
    <row r="388" spans="1:33" x14ac:dyDescent="0.25">
      <c r="A388" s="72">
        <v>604</v>
      </c>
      <c r="B388" s="73" t="s">
        <v>635</v>
      </c>
      <c r="C388" s="73" t="s">
        <v>27</v>
      </c>
      <c r="D388" s="74" t="s">
        <v>636</v>
      </c>
      <c r="E388" s="75">
        <v>1.4738776599999999E-4</v>
      </c>
      <c r="F388" s="76">
        <v>7388306</v>
      </c>
      <c r="G388" s="76">
        <v>-112025</v>
      </c>
      <c r="H388" s="76">
        <v>0</v>
      </c>
      <c r="I388" s="76"/>
      <c r="J388" s="76">
        <v>-9</v>
      </c>
      <c r="K388" s="76">
        <v>244880</v>
      </c>
      <c r="L388" s="76">
        <v>-1570938</v>
      </c>
      <c r="M388" s="76">
        <v>8522</v>
      </c>
      <c r="N388" s="76">
        <v>1413</v>
      </c>
      <c r="O388" s="76">
        <v>-357274</v>
      </c>
      <c r="P388" s="77">
        <v>5602875</v>
      </c>
      <c r="Q388" s="77">
        <v>293364</v>
      </c>
      <c r="R388" s="77">
        <v>345581</v>
      </c>
      <c r="S388" s="77">
        <v>1935</v>
      </c>
      <c r="T388" s="77">
        <v>434118</v>
      </c>
      <c r="U388" s="78">
        <v>1074998</v>
      </c>
      <c r="V388" s="77">
        <v>2564162</v>
      </c>
      <c r="W388" s="77">
        <v>1538578</v>
      </c>
      <c r="X388" s="77">
        <v>114</v>
      </c>
      <c r="Y388" s="77">
        <v>713574</v>
      </c>
      <c r="Z388" s="78">
        <v>4816428</v>
      </c>
      <c r="AA388" s="77">
        <v>244880</v>
      </c>
      <c r="AB388" s="77">
        <v>-343852</v>
      </c>
      <c r="AC388" s="77">
        <v>-98972</v>
      </c>
      <c r="AD388" s="76">
        <v>6723437</v>
      </c>
      <c r="AE388" s="76">
        <v>4717791</v>
      </c>
      <c r="AF388" s="76">
        <v>4576831</v>
      </c>
      <c r="AG388" s="76">
        <v>6969420</v>
      </c>
    </row>
    <row r="389" spans="1:33" x14ac:dyDescent="0.25">
      <c r="A389" s="72">
        <v>2107</v>
      </c>
      <c r="B389" s="73" t="s">
        <v>2218</v>
      </c>
      <c r="C389" s="73" t="s">
        <v>27</v>
      </c>
      <c r="D389" s="74" t="s">
        <v>2219</v>
      </c>
      <c r="E389" s="75">
        <v>2.23505768E-4</v>
      </c>
      <c r="F389" s="76">
        <v>9676428</v>
      </c>
      <c r="G389" s="76">
        <v>-169880</v>
      </c>
      <c r="H389" s="76">
        <v>0</v>
      </c>
      <c r="I389" s="76"/>
      <c r="J389" s="76">
        <v>-14</v>
      </c>
      <c r="K389" s="76">
        <v>594078</v>
      </c>
      <c r="L389" s="76">
        <v>-2382245</v>
      </c>
      <c r="M389" s="76">
        <v>12923</v>
      </c>
      <c r="N389" s="76">
        <v>2143</v>
      </c>
      <c r="O389" s="76">
        <v>763031</v>
      </c>
      <c r="P389" s="77">
        <v>8496464</v>
      </c>
      <c r="Q389" s="77">
        <v>444871</v>
      </c>
      <c r="R389" s="77">
        <v>524055</v>
      </c>
      <c r="S389" s="77">
        <v>2934</v>
      </c>
      <c r="T389" s="77">
        <v>1779513</v>
      </c>
      <c r="U389" s="78">
        <v>2751373</v>
      </c>
      <c r="V389" s="77">
        <v>3888416</v>
      </c>
      <c r="W389" s="77">
        <v>2333173</v>
      </c>
      <c r="X389" s="77">
        <v>173</v>
      </c>
      <c r="Y389" s="77">
        <v>46859</v>
      </c>
      <c r="Z389" s="78">
        <v>6268621</v>
      </c>
      <c r="AA389" s="77">
        <v>594078</v>
      </c>
      <c r="AB389" s="77">
        <v>-470048</v>
      </c>
      <c r="AC389" s="77">
        <v>124030</v>
      </c>
      <c r="AD389" s="76">
        <v>10195737</v>
      </c>
      <c r="AE389" s="76">
        <v>7154282</v>
      </c>
      <c r="AF389" s="76">
        <v>6940522</v>
      </c>
      <c r="AG389" s="76">
        <v>10568758</v>
      </c>
    </row>
    <row r="390" spans="1:33" x14ac:dyDescent="0.25">
      <c r="A390" s="72">
        <v>1877</v>
      </c>
      <c r="B390" s="73" t="s">
        <v>637</v>
      </c>
      <c r="C390" s="73" t="s">
        <v>27</v>
      </c>
      <c r="D390" s="74" t="s">
        <v>638</v>
      </c>
      <c r="E390" s="75">
        <v>3.2587793999999997E-5</v>
      </c>
      <c r="F390" s="76">
        <v>1488191</v>
      </c>
      <c r="G390" s="76">
        <v>-24769</v>
      </c>
      <c r="H390" s="76">
        <v>0</v>
      </c>
      <c r="I390" s="76"/>
      <c r="J390" s="76">
        <v>-2</v>
      </c>
      <c r="K390" s="76">
        <v>75343</v>
      </c>
      <c r="L390" s="76">
        <v>-347338</v>
      </c>
      <c r="M390" s="76">
        <v>1884</v>
      </c>
      <c r="N390" s="76">
        <v>312</v>
      </c>
      <c r="O390" s="76">
        <v>45188</v>
      </c>
      <c r="P390" s="77">
        <v>1238809</v>
      </c>
      <c r="Q390" s="77">
        <v>64864</v>
      </c>
      <c r="R390" s="77">
        <v>76409</v>
      </c>
      <c r="S390" s="77">
        <v>428</v>
      </c>
      <c r="T390" s="77">
        <v>215413</v>
      </c>
      <c r="U390" s="78">
        <v>357114</v>
      </c>
      <c r="V390" s="77">
        <v>566942</v>
      </c>
      <c r="W390" s="77">
        <v>340183</v>
      </c>
      <c r="X390" s="77">
        <v>25</v>
      </c>
      <c r="Y390" s="77">
        <v>0</v>
      </c>
      <c r="Z390" s="78">
        <v>907150</v>
      </c>
      <c r="AA390" s="77">
        <v>75343</v>
      </c>
      <c r="AB390" s="77">
        <v>-61676</v>
      </c>
      <c r="AC390" s="77">
        <v>13667</v>
      </c>
      <c r="AD390" s="76">
        <v>1486568</v>
      </c>
      <c r="AE390" s="76">
        <v>1043115</v>
      </c>
      <c r="AF390" s="76">
        <v>1011948</v>
      </c>
      <c r="AG390" s="76">
        <v>1540956</v>
      </c>
    </row>
    <row r="391" spans="1:33" x14ac:dyDescent="0.25">
      <c r="A391" s="72">
        <v>792</v>
      </c>
      <c r="B391" s="73" t="s">
        <v>639</v>
      </c>
      <c r="C391" s="73" t="s">
        <v>27</v>
      </c>
      <c r="D391" s="74" t="s">
        <v>640</v>
      </c>
      <c r="E391" s="75">
        <v>1.4699964E-5</v>
      </c>
      <c r="F391" s="76">
        <v>670130</v>
      </c>
      <c r="G391" s="76">
        <v>-11173</v>
      </c>
      <c r="H391" s="76">
        <v>0</v>
      </c>
      <c r="I391" s="76"/>
      <c r="J391" s="76">
        <v>-1</v>
      </c>
      <c r="K391" s="76">
        <v>34156</v>
      </c>
      <c r="L391" s="76">
        <v>-156680</v>
      </c>
      <c r="M391" s="76">
        <v>850</v>
      </c>
      <c r="N391" s="76">
        <v>141</v>
      </c>
      <c r="O391" s="76">
        <v>21389</v>
      </c>
      <c r="P391" s="77">
        <v>558812</v>
      </c>
      <c r="Q391" s="77">
        <v>29259</v>
      </c>
      <c r="R391" s="77">
        <v>34467</v>
      </c>
      <c r="S391" s="77">
        <v>193</v>
      </c>
      <c r="T391" s="77">
        <v>45475</v>
      </c>
      <c r="U391" s="78">
        <v>109394</v>
      </c>
      <c r="V391" s="77">
        <v>255741</v>
      </c>
      <c r="W391" s="77">
        <v>153453</v>
      </c>
      <c r="X391" s="77">
        <v>11</v>
      </c>
      <c r="Y391" s="77">
        <v>0</v>
      </c>
      <c r="Z391" s="78">
        <v>409205</v>
      </c>
      <c r="AA391" s="77">
        <v>34156</v>
      </c>
      <c r="AB391" s="77">
        <v>-35819</v>
      </c>
      <c r="AC391" s="77">
        <v>-1663</v>
      </c>
      <c r="AD391" s="76">
        <v>670573</v>
      </c>
      <c r="AE391" s="76">
        <v>470537</v>
      </c>
      <c r="AF391" s="76">
        <v>456478</v>
      </c>
      <c r="AG391" s="76">
        <v>695107</v>
      </c>
    </row>
    <row r="392" spans="1:33" x14ac:dyDescent="0.25">
      <c r="A392" s="72">
        <v>608</v>
      </c>
      <c r="B392" s="73" t="s">
        <v>641</v>
      </c>
      <c r="C392" s="73" t="s">
        <v>27</v>
      </c>
      <c r="D392" s="74" t="s">
        <v>642</v>
      </c>
      <c r="E392" s="75">
        <v>1.29136812E-4</v>
      </c>
      <c r="F392" s="76">
        <v>5980473</v>
      </c>
      <c r="G392" s="76">
        <v>-98153</v>
      </c>
      <c r="H392" s="76">
        <v>0</v>
      </c>
      <c r="I392" s="76"/>
      <c r="J392" s="76">
        <v>-8</v>
      </c>
      <c r="K392" s="76">
        <v>286433</v>
      </c>
      <c r="L392" s="76">
        <v>-1376410</v>
      </c>
      <c r="M392" s="76">
        <v>7466</v>
      </c>
      <c r="N392" s="76">
        <v>1238</v>
      </c>
      <c r="O392" s="76">
        <v>108034</v>
      </c>
      <c r="P392" s="77">
        <v>4909073</v>
      </c>
      <c r="Q392" s="77">
        <v>257037</v>
      </c>
      <c r="R392" s="77">
        <v>302788</v>
      </c>
      <c r="S392" s="77">
        <v>1695</v>
      </c>
      <c r="T392" s="77">
        <v>1067032</v>
      </c>
      <c r="U392" s="78">
        <v>1628552</v>
      </c>
      <c r="V392" s="77">
        <v>2246643</v>
      </c>
      <c r="W392" s="77">
        <v>1348057</v>
      </c>
      <c r="X392" s="77">
        <v>100</v>
      </c>
      <c r="Y392" s="77">
        <v>0</v>
      </c>
      <c r="Z392" s="78">
        <v>3594800</v>
      </c>
      <c r="AA392" s="77">
        <v>286433</v>
      </c>
      <c r="AB392" s="77">
        <v>-201317</v>
      </c>
      <c r="AC392" s="77">
        <v>85116</v>
      </c>
      <c r="AD392" s="76">
        <v>5890877</v>
      </c>
      <c r="AE392" s="76">
        <v>4133590</v>
      </c>
      <c r="AF392" s="76">
        <v>4010084</v>
      </c>
      <c r="AG392" s="76">
        <v>6106400</v>
      </c>
    </row>
    <row r="393" spans="1:33" x14ac:dyDescent="0.25">
      <c r="A393" s="72">
        <v>609</v>
      </c>
      <c r="B393" s="73" t="s">
        <v>643</v>
      </c>
      <c r="C393" s="73" t="s">
        <v>27</v>
      </c>
      <c r="D393" s="74" t="s">
        <v>644</v>
      </c>
      <c r="E393" s="75">
        <v>4.7890333999999998E-5</v>
      </c>
      <c r="F393" s="76">
        <v>2141128</v>
      </c>
      <c r="G393" s="76">
        <v>-36400</v>
      </c>
      <c r="H393" s="76">
        <v>0</v>
      </c>
      <c r="I393" s="76"/>
      <c r="J393" s="76">
        <v>-3</v>
      </c>
      <c r="K393" s="76">
        <v>117412</v>
      </c>
      <c r="L393" s="76">
        <v>-510441</v>
      </c>
      <c r="M393" s="76">
        <v>2769</v>
      </c>
      <c r="N393" s="76">
        <v>459</v>
      </c>
      <c r="O393" s="76">
        <v>105604</v>
      </c>
      <c r="P393" s="77">
        <v>1820528</v>
      </c>
      <c r="Q393" s="77">
        <v>95322</v>
      </c>
      <c r="R393" s="77">
        <v>112289</v>
      </c>
      <c r="S393" s="77">
        <v>629</v>
      </c>
      <c r="T393" s="77">
        <v>171387</v>
      </c>
      <c r="U393" s="78">
        <v>379627</v>
      </c>
      <c r="V393" s="77">
        <v>833167</v>
      </c>
      <c r="W393" s="77">
        <v>499926</v>
      </c>
      <c r="X393" s="77">
        <v>37</v>
      </c>
      <c r="Y393" s="77">
        <v>212062</v>
      </c>
      <c r="Z393" s="78">
        <v>1545192</v>
      </c>
      <c r="AA393" s="77">
        <v>117412</v>
      </c>
      <c r="AB393" s="77">
        <v>-156491</v>
      </c>
      <c r="AC393" s="77">
        <v>-39079</v>
      </c>
      <c r="AD393" s="76">
        <v>2184629</v>
      </c>
      <c r="AE393" s="76">
        <v>1532940</v>
      </c>
      <c r="AF393" s="76">
        <v>1487138</v>
      </c>
      <c r="AG393" s="76">
        <v>2264556</v>
      </c>
    </row>
    <row r="394" spans="1:33" x14ac:dyDescent="0.25">
      <c r="A394" s="72">
        <v>1865</v>
      </c>
      <c r="B394" s="73" t="s">
        <v>645</v>
      </c>
      <c r="C394" s="73" t="s">
        <v>27</v>
      </c>
      <c r="D394" s="74" t="s">
        <v>646</v>
      </c>
      <c r="E394" s="75">
        <v>1.6423489999999999E-5</v>
      </c>
      <c r="F394" s="76">
        <v>759487</v>
      </c>
      <c r="G394" s="76">
        <v>-12483</v>
      </c>
      <c r="H394" s="76">
        <v>0</v>
      </c>
      <c r="I394" s="76"/>
      <c r="J394" s="76">
        <v>-1</v>
      </c>
      <c r="K394" s="76">
        <v>36588</v>
      </c>
      <c r="L394" s="76">
        <v>-175050</v>
      </c>
      <c r="M394" s="76">
        <v>950</v>
      </c>
      <c r="N394" s="76">
        <v>157</v>
      </c>
      <c r="O394" s="76">
        <v>14683</v>
      </c>
      <c r="P394" s="77">
        <v>624331</v>
      </c>
      <c r="Q394" s="77">
        <v>32690</v>
      </c>
      <c r="R394" s="77">
        <v>38508</v>
      </c>
      <c r="S394" s="77">
        <v>216</v>
      </c>
      <c r="T394" s="77">
        <v>43271</v>
      </c>
      <c r="U394" s="78">
        <v>114685</v>
      </c>
      <c r="V394" s="77">
        <v>285726</v>
      </c>
      <c r="W394" s="77">
        <v>171445</v>
      </c>
      <c r="X394" s="77">
        <v>13</v>
      </c>
      <c r="Y394" s="77">
        <v>10755</v>
      </c>
      <c r="Z394" s="78">
        <v>467939</v>
      </c>
      <c r="AA394" s="77">
        <v>36588</v>
      </c>
      <c r="AB394" s="77">
        <v>-40582</v>
      </c>
      <c r="AC394" s="77">
        <v>-3994</v>
      </c>
      <c r="AD394" s="76">
        <v>749196</v>
      </c>
      <c r="AE394" s="76">
        <v>525706</v>
      </c>
      <c r="AF394" s="76">
        <v>509998</v>
      </c>
      <c r="AG394" s="76">
        <v>776606</v>
      </c>
    </row>
    <row r="395" spans="1:33" x14ac:dyDescent="0.25">
      <c r="A395" s="72">
        <v>612</v>
      </c>
      <c r="B395" s="73" t="s">
        <v>647</v>
      </c>
      <c r="C395" s="73" t="s">
        <v>27</v>
      </c>
      <c r="D395" s="74" t="s">
        <v>648</v>
      </c>
      <c r="E395" s="75">
        <v>2.2203485100000001E-4</v>
      </c>
      <c r="F395" s="76">
        <v>10029850</v>
      </c>
      <c r="G395" s="76">
        <v>-168762</v>
      </c>
      <c r="H395" s="76">
        <v>0</v>
      </c>
      <c r="I395" s="76"/>
      <c r="J395" s="76">
        <v>-14</v>
      </c>
      <c r="K395" s="76">
        <v>529352</v>
      </c>
      <c r="L395" s="76">
        <v>-2366567</v>
      </c>
      <c r="M395" s="76">
        <v>12838</v>
      </c>
      <c r="N395" s="76">
        <v>2129</v>
      </c>
      <c r="O395" s="76">
        <v>401721</v>
      </c>
      <c r="P395" s="77">
        <v>8440547</v>
      </c>
      <c r="Q395" s="77">
        <v>441944</v>
      </c>
      <c r="R395" s="77">
        <v>520606</v>
      </c>
      <c r="S395" s="77">
        <v>2915</v>
      </c>
      <c r="T395" s="77">
        <v>1877336</v>
      </c>
      <c r="U395" s="78">
        <v>2842801</v>
      </c>
      <c r="V395" s="77">
        <v>3862826</v>
      </c>
      <c r="W395" s="77">
        <v>2317818</v>
      </c>
      <c r="X395" s="77">
        <v>172</v>
      </c>
      <c r="Y395" s="77">
        <v>701071</v>
      </c>
      <c r="Z395" s="78">
        <v>6881887</v>
      </c>
      <c r="AA395" s="77">
        <v>529352</v>
      </c>
      <c r="AB395" s="77">
        <v>-460209</v>
      </c>
      <c r="AC395" s="77">
        <v>69143</v>
      </c>
      <c r="AD395" s="76">
        <v>10128638</v>
      </c>
      <c r="AE395" s="76">
        <v>7107198</v>
      </c>
      <c r="AF395" s="76">
        <v>6894846</v>
      </c>
      <c r="AG395" s="76">
        <v>10499203</v>
      </c>
    </row>
    <row r="396" spans="1:33" x14ac:dyDescent="0.25">
      <c r="A396" s="72">
        <v>614</v>
      </c>
      <c r="B396" s="73" t="s">
        <v>649</v>
      </c>
      <c r="C396" s="73" t="s">
        <v>27</v>
      </c>
      <c r="D396" s="74" t="s">
        <v>650</v>
      </c>
      <c r="E396" s="75">
        <v>5.9778714999999998E-5</v>
      </c>
      <c r="F396" s="76">
        <v>2454040</v>
      </c>
      <c r="G396" s="76">
        <v>-45436</v>
      </c>
      <c r="H396" s="76">
        <v>0</v>
      </c>
      <c r="I396" s="76"/>
      <c r="J396" s="76">
        <v>-4</v>
      </c>
      <c r="K396" s="76">
        <v>178434</v>
      </c>
      <c r="L396" s="76">
        <v>-637154</v>
      </c>
      <c r="M396" s="76">
        <v>3456</v>
      </c>
      <c r="N396" s="76">
        <v>573</v>
      </c>
      <c r="O396" s="76">
        <v>318550</v>
      </c>
      <c r="P396" s="77">
        <v>2272459</v>
      </c>
      <c r="Q396" s="77">
        <v>118985</v>
      </c>
      <c r="R396" s="77">
        <v>140163</v>
      </c>
      <c r="S396" s="77">
        <v>785</v>
      </c>
      <c r="T396" s="77">
        <v>717241</v>
      </c>
      <c r="U396" s="78">
        <v>977174</v>
      </c>
      <c r="V396" s="77">
        <v>1039993</v>
      </c>
      <c r="W396" s="77">
        <v>624029</v>
      </c>
      <c r="X396" s="77">
        <v>46</v>
      </c>
      <c r="Y396" s="77">
        <v>0</v>
      </c>
      <c r="Z396" s="78">
        <v>1664068</v>
      </c>
      <c r="AA396" s="77">
        <v>178434</v>
      </c>
      <c r="AB396" s="77">
        <v>-114241</v>
      </c>
      <c r="AC396" s="77">
        <v>64193</v>
      </c>
      <c r="AD396" s="76">
        <v>2726945</v>
      </c>
      <c r="AE396" s="76">
        <v>1913480</v>
      </c>
      <c r="AF396" s="76">
        <v>1856308</v>
      </c>
      <c r="AG396" s="76">
        <v>2826713</v>
      </c>
    </row>
    <row r="397" spans="1:33" x14ac:dyDescent="0.25">
      <c r="A397" s="72">
        <v>616</v>
      </c>
      <c r="B397" s="73" t="s">
        <v>651</v>
      </c>
      <c r="C397" s="73" t="s">
        <v>27</v>
      </c>
      <c r="D397" s="74" t="s">
        <v>652</v>
      </c>
      <c r="E397" s="75">
        <v>1.3388242799999999E-4</v>
      </c>
      <c r="F397" s="76">
        <v>6283923</v>
      </c>
      <c r="G397" s="76">
        <v>-101760</v>
      </c>
      <c r="H397" s="76">
        <v>0</v>
      </c>
      <c r="I397" s="76"/>
      <c r="J397" s="76">
        <v>-8</v>
      </c>
      <c r="K397" s="76">
        <v>284758</v>
      </c>
      <c r="L397" s="76">
        <v>-1426991</v>
      </c>
      <c r="M397" s="76">
        <v>7741</v>
      </c>
      <c r="N397" s="76">
        <v>1284</v>
      </c>
      <c r="O397" s="76">
        <v>40529</v>
      </c>
      <c r="P397" s="77">
        <v>5089476</v>
      </c>
      <c r="Q397" s="77">
        <v>266483</v>
      </c>
      <c r="R397" s="77">
        <v>313915</v>
      </c>
      <c r="S397" s="77">
        <v>1758</v>
      </c>
      <c r="T397" s="77">
        <v>489092</v>
      </c>
      <c r="U397" s="78">
        <v>1071248</v>
      </c>
      <c r="V397" s="77">
        <v>2329204</v>
      </c>
      <c r="W397" s="77">
        <v>1397596</v>
      </c>
      <c r="X397" s="77">
        <v>104</v>
      </c>
      <c r="Y397" s="77">
        <v>708977</v>
      </c>
      <c r="Z397" s="78">
        <v>4435881</v>
      </c>
      <c r="AA397" s="77">
        <v>284758</v>
      </c>
      <c r="AB397" s="77">
        <v>-405197</v>
      </c>
      <c r="AC397" s="77">
        <v>-120439</v>
      </c>
      <c r="AD397" s="76">
        <v>6107359</v>
      </c>
      <c r="AE397" s="76">
        <v>4285494</v>
      </c>
      <c r="AF397" s="76">
        <v>4157450</v>
      </c>
      <c r="AG397" s="76">
        <v>6330803</v>
      </c>
    </row>
    <row r="398" spans="1:33" x14ac:dyDescent="0.25">
      <c r="A398" s="72">
        <v>617</v>
      </c>
      <c r="B398" s="73" t="s">
        <v>653</v>
      </c>
      <c r="C398" s="73" t="s">
        <v>27</v>
      </c>
      <c r="D398" s="74" t="s">
        <v>654</v>
      </c>
      <c r="E398" s="75">
        <v>2.7269203600000002E-4</v>
      </c>
      <c r="F398" s="76">
        <v>13482988</v>
      </c>
      <c r="G398" s="76">
        <v>-207265</v>
      </c>
      <c r="H398" s="76">
        <v>0</v>
      </c>
      <c r="I398" s="76"/>
      <c r="J398" s="76">
        <v>-17</v>
      </c>
      <c r="K398" s="76">
        <v>480281</v>
      </c>
      <c r="L398" s="76">
        <v>-2906499</v>
      </c>
      <c r="M398" s="76">
        <v>15767</v>
      </c>
      <c r="N398" s="76">
        <v>2615</v>
      </c>
      <c r="O398" s="76">
        <v>-501614</v>
      </c>
      <c r="P398" s="77">
        <v>10366256</v>
      </c>
      <c r="Q398" s="77">
        <v>542773</v>
      </c>
      <c r="R398" s="77">
        <v>639382</v>
      </c>
      <c r="S398" s="77">
        <v>3580</v>
      </c>
      <c r="T398" s="77">
        <v>844919</v>
      </c>
      <c r="U398" s="78">
        <v>2030654</v>
      </c>
      <c r="V398" s="77">
        <v>4744129</v>
      </c>
      <c r="W398" s="77">
        <v>2846627</v>
      </c>
      <c r="X398" s="77">
        <v>212</v>
      </c>
      <c r="Y398" s="77">
        <v>2406943</v>
      </c>
      <c r="Z398" s="78">
        <v>9997911</v>
      </c>
      <c r="AA398" s="77">
        <v>480281</v>
      </c>
      <c r="AB398" s="77">
        <v>-875072</v>
      </c>
      <c r="AC398" s="77">
        <v>-394791</v>
      </c>
      <c r="AD398" s="76">
        <v>12439483</v>
      </c>
      <c r="AE398" s="76">
        <v>8728704</v>
      </c>
      <c r="AF398" s="76">
        <v>8467903</v>
      </c>
      <c r="AG398" s="76">
        <v>12894594</v>
      </c>
    </row>
    <row r="399" spans="1:33" x14ac:dyDescent="0.25">
      <c r="A399" s="72">
        <v>1491</v>
      </c>
      <c r="B399" s="73" t="s">
        <v>655</v>
      </c>
      <c r="C399" s="73" t="s">
        <v>27</v>
      </c>
      <c r="D399" s="74" t="s">
        <v>656</v>
      </c>
      <c r="E399" s="75">
        <v>3.8978127100000002E-4</v>
      </c>
      <c r="F399" s="76">
        <v>19613389</v>
      </c>
      <c r="G399" s="76">
        <v>-296261</v>
      </c>
      <c r="H399" s="76">
        <v>0</v>
      </c>
      <c r="I399" s="76"/>
      <c r="J399" s="76">
        <v>-24</v>
      </c>
      <c r="K399" s="76">
        <v>636782</v>
      </c>
      <c r="L399" s="76">
        <v>-4154499</v>
      </c>
      <c r="M399" s="76">
        <v>22536</v>
      </c>
      <c r="N399" s="76">
        <v>3737</v>
      </c>
      <c r="O399" s="76">
        <v>-1008314</v>
      </c>
      <c r="P399" s="77">
        <v>14817346</v>
      </c>
      <c r="Q399" s="77">
        <v>775830</v>
      </c>
      <c r="R399" s="77">
        <v>913922</v>
      </c>
      <c r="S399" s="77">
        <v>5117</v>
      </c>
      <c r="T399" s="77">
        <v>391150</v>
      </c>
      <c r="U399" s="78">
        <v>2086019</v>
      </c>
      <c r="V399" s="77">
        <v>6781175</v>
      </c>
      <c r="W399" s="77">
        <v>4068920</v>
      </c>
      <c r="X399" s="77">
        <v>302</v>
      </c>
      <c r="Y399" s="77">
        <v>1395294</v>
      </c>
      <c r="Z399" s="78">
        <v>12245691</v>
      </c>
      <c r="AA399" s="77">
        <v>636782</v>
      </c>
      <c r="AB399" s="77">
        <v>-955837</v>
      </c>
      <c r="AC399" s="77">
        <v>-319055</v>
      </c>
      <c r="AD399" s="76">
        <v>17780782</v>
      </c>
      <c r="AE399" s="76">
        <v>12476658</v>
      </c>
      <c r="AF399" s="76">
        <v>12103874</v>
      </c>
      <c r="AG399" s="76">
        <v>18431309</v>
      </c>
    </row>
    <row r="400" spans="1:33" x14ac:dyDescent="0.25">
      <c r="A400" s="72">
        <v>619</v>
      </c>
      <c r="B400" s="73" t="s">
        <v>657</v>
      </c>
      <c r="C400" s="73" t="s">
        <v>27</v>
      </c>
      <c r="D400" s="74" t="s">
        <v>658</v>
      </c>
      <c r="E400" s="75">
        <v>7.4026088999999996E-5</v>
      </c>
      <c r="F400" s="76">
        <v>3521173</v>
      </c>
      <c r="G400" s="76">
        <v>-56265</v>
      </c>
      <c r="H400" s="76">
        <v>0</v>
      </c>
      <c r="I400" s="76"/>
      <c r="J400" s="76">
        <v>-5</v>
      </c>
      <c r="K400" s="76">
        <v>150642</v>
      </c>
      <c r="L400" s="76">
        <v>-789010</v>
      </c>
      <c r="M400" s="76">
        <v>4280</v>
      </c>
      <c r="N400" s="76">
        <v>710</v>
      </c>
      <c r="O400" s="76">
        <v>-17459</v>
      </c>
      <c r="P400" s="77">
        <v>2814066</v>
      </c>
      <c r="Q400" s="77">
        <v>147343</v>
      </c>
      <c r="R400" s="77">
        <v>173569</v>
      </c>
      <c r="S400" s="77">
        <v>972</v>
      </c>
      <c r="T400" s="77">
        <v>52414</v>
      </c>
      <c r="U400" s="78">
        <v>374298</v>
      </c>
      <c r="V400" s="77">
        <v>1287860</v>
      </c>
      <c r="W400" s="77">
        <v>772757</v>
      </c>
      <c r="X400" s="77">
        <v>57</v>
      </c>
      <c r="Y400" s="77">
        <v>110860</v>
      </c>
      <c r="Z400" s="78">
        <v>2171534</v>
      </c>
      <c r="AA400" s="77">
        <v>150642</v>
      </c>
      <c r="AB400" s="77">
        <v>-196804</v>
      </c>
      <c r="AC400" s="77">
        <v>-46162</v>
      </c>
      <c r="AD400" s="76">
        <v>3376873</v>
      </c>
      <c r="AE400" s="76">
        <v>2369529</v>
      </c>
      <c r="AF400" s="76">
        <v>2298731</v>
      </c>
      <c r="AG400" s="76">
        <v>3500419</v>
      </c>
    </row>
    <row r="401" spans="1:33" x14ac:dyDescent="0.25">
      <c r="A401" s="72">
        <v>621</v>
      </c>
      <c r="B401" s="73" t="s">
        <v>659</v>
      </c>
      <c r="C401" s="73" t="s">
        <v>27</v>
      </c>
      <c r="D401" s="74" t="s">
        <v>660</v>
      </c>
      <c r="E401" s="75">
        <v>1.3809257000000001E-5</v>
      </c>
      <c r="F401" s="76">
        <v>1002433</v>
      </c>
      <c r="G401" s="76">
        <v>-10496</v>
      </c>
      <c r="H401" s="76">
        <v>0</v>
      </c>
      <c r="I401" s="76"/>
      <c r="J401" s="76">
        <v>-1</v>
      </c>
      <c r="K401" s="76">
        <v>-22286</v>
      </c>
      <c r="L401" s="76">
        <v>-147186</v>
      </c>
      <c r="M401" s="76">
        <v>798</v>
      </c>
      <c r="N401" s="76">
        <v>132</v>
      </c>
      <c r="O401" s="76">
        <v>-298442</v>
      </c>
      <c r="P401" s="77">
        <v>524952</v>
      </c>
      <c r="Q401" s="77">
        <v>27486</v>
      </c>
      <c r="R401" s="77">
        <v>32379</v>
      </c>
      <c r="S401" s="77">
        <v>181</v>
      </c>
      <c r="T401" s="77">
        <v>416125</v>
      </c>
      <c r="U401" s="78">
        <v>476171</v>
      </c>
      <c r="V401" s="77">
        <v>240245</v>
      </c>
      <c r="W401" s="77">
        <v>144155</v>
      </c>
      <c r="X401" s="77">
        <v>11</v>
      </c>
      <c r="Y401" s="77">
        <v>413005</v>
      </c>
      <c r="Z401" s="78">
        <v>797416</v>
      </c>
      <c r="AA401" s="77">
        <v>-22286</v>
      </c>
      <c r="AB401" s="77">
        <v>23472</v>
      </c>
      <c r="AC401" s="77">
        <v>1186</v>
      </c>
      <c r="AD401" s="76">
        <v>629941</v>
      </c>
      <c r="AE401" s="76">
        <v>442026</v>
      </c>
      <c r="AF401" s="76">
        <v>428819</v>
      </c>
      <c r="AG401" s="76">
        <v>652988</v>
      </c>
    </row>
    <row r="402" spans="1:33" x14ac:dyDescent="0.25">
      <c r="A402" s="72">
        <v>1652</v>
      </c>
      <c r="B402" s="73" t="s">
        <v>661</v>
      </c>
      <c r="C402" s="73" t="s">
        <v>27</v>
      </c>
      <c r="D402" s="74" t="s">
        <v>662</v>
      </c>
      <c r="E402" s="75">
        <v>1.5593303E-5</v>
      </c>
      <c r="F402" s="76">
        <v>728569</v>
      </c>
      <c r="G402" s="76">
        <v>-11852</v>
      </c>
      <c r="H402" s="76">
        <v>0</v>
      </c>
      <c r="I402" s="76"/>
      <c r="J402" s="76">
        <v>-1</v>
      </c>
      <c r="K402" s="76">
        <v>33651</v>
      </c>
      <c r="L402" s="76">
        <v>-166202</v>
      </c>
      <c r="M402" s="76">
        <v>902</v>
      </c>
      <c r="N402" s="76">
        <v>150</v>
      </c>
      <c r="O402" s="76">
        <v>7555</v>
      </c>
      <c r="P402" s="77">
        <v>592772</v>
      </c>
      <c r="Q402" s="77">
        <v>31037</v>
      </c>
      <c r="R402" s="77">
        <v>36562</v>
      </c>
      <c r="S402" s="77">
        <v>205</v>
      </c>
      <c r="T402" s="77">
        <v>54265</v>
      </c>
      <c r="U402" s="78">
        <v>122069</v>
      </c>
      <c r="V402" s="77">
        <v>271283</v>
      </c>
      <c r="W402" s="77">
        <v>162778</v>
      </c>
      <c r="X402" s="77">
        <v>12</v>
      </c>
      <c r="Y402" s="77">
        <v>0</v>
      </c>
      <c r="Z402" s="78">
        <v>434073</v>
      </c>
      <c r="AA402" s="77">
        <v>33651</v>
      </c>
      <c r="AB402" s="77">
        <v>-34059</v>
      </c>
      <c r="AC402" s="77">
        <v>-408</v>
      </c>
      <c r="AD402" s="76">
        <v>711325</v>
      </c>
      <c r="AE402" s="76">
        <v>499132</v>
      </c>
      <c r="AF402" s="76">
        <v>484219</v>
      </c>
      <c r="AG402" s="76">
        <v>737349</v>
      </c>
    </row>
    <row r="403" spans="1:33" x14ac:dyDescent="0.25">
      <c r="A403" s="72">
        <v>622</v>
      </c>
      <c r="B403" s="73" t="s">
        <v>663</v>
      </c>
      <c r="C403" s="73" t="s">
        <v>27</v>
      </c>
      <c r="D403" s="74" t="s">
        <v>664</v>
      </c>
      <c r="E403" s="75">
        <v>7.0078820499999998E-4</v>
      </c>
      <c r="F403" s="76">
        <v>30751952</v>
      </c>
      <c r="G403" s="76">
        <v>-532648</v>
      </c>
      <c r="H403" s="76">
        <v>0</v>
      </c>
      <c r="I403" s="76"/>
      <c r="J403" s="76">
        <v>-44</v>
      </c>
      <c r="K403" s="76">
        <v>1802602</v>
      </c>
      <c r="L403" s="76">
        <v>-7469378</v>
      </c>
      <c r="M403" s="76">
        <v>40518</v>
      </c>
      <c r="N403" s="76">
        <v>6720</v>
      </c>
      <c r="O403" s="76">
        <v>2040402</v>
      </c>
      <c r="P403" s="77">
        <v>26640124</v>
      </c>
      <c r="Q403" s="77">
        <v>1394866</v>
      </c>
      <c r="R403" s="77">
        <v>1643142</v>
      </c>
      <c r="S403" s="77">
        <v>9201</v>
      </c>
      <c r="T403" s="77">
        <v>6144896</v>
      </c>
      <c r="U403" s="78">
        <v>9192105</v>
      </c>
      <c r="V403" s="77">
        <v>12191883</v>
      </c>
      <c r="W403" s="77">
        <v>7315516</v>
      </c>
      <c r="X403" s="77">
        <v>544</v>
      </c>
      <c r="Y403" s="77">
        <v>0</v>
      </c>
      <c r="Z403" s="78">
        <v>19507943</v>
      </c>
      <c r="AA403" s="77">
        <v>1802602</v>
      </c>
      <c r="AB403" s="77">
        <v>-1328144</v>
      </c>
      <c r="AC403" s="77">
        <v>474458</v>
      </c>
      <c r="AD403" s="76">
        <v>31968088</v>
      </c>
      <c r="AE403" s="76">
        <v>22431798</v>
      </c>
      <c r="AF403" s="76">
        <v>21761568</v>
      </c>
      <c r="AG403" s="76">
        <v>33137671</v>
      </c>
    </row>
    <row r="404" spans="1:33" x14ac:dyDescent="0.25">
      <c r="A404" s="72">
        <v>1556</v>
      </c>
      <c r="B404" s="73" t="s">
        <v>665</v>
      </c>
      <c r="C404" s="73" t="s">
        <v>27</v>
      </c>
      <c r="D404" s="74" t="s">
        <v>666</v>
      </c>
      <c r="E404" s="75">
        <v>5.7845998000000003E-5</v>
      </c>
      <c r="F404" s="76">
        <v>2401065</v>
      </c>
      <c r="G404" s="76">
        <v>-43967</v>
      </c>
      <c r="H404" s="76">
        <v>0</v>
      </c>
      <c r="I404" s="76"/>
      <c r="J404" s="76">
        <v>-4</v>
      </c>
      <c r="K404" s="76">
        <v>168819</v>
      </c>
      <c r="L404" s="76">
        <v>-616554</v>
      </c>
      <c r="M404" s="76">
        <v>3345</v>
      </c>
      <c r="N404" s="76">
        <v>555</v>
      </c>
      <c r="O404" s="76">
        <v>285729</v>
      </c>
      <c r="P404" s="77">
        <v>2198988</v>
      </c>
      <c r="Q404" s="77">
        <v>115138</v>
      </c>
      <c r="R404" s="77">
        <v>135632</v>
      </c>
      <c r="S404" s="77">
        <v>759</v>
      </c>
      <c r="T404" s="77">
        <v>395433</v>
      </c>
      <c r="U404" s="78">
        <v>646962</v>
      </c>
      <c r="V404" s="77">
        <v>1006369</v>
      </c>
      <c r="W404" s="77">
        <v>603853</v>
      </c>
      <c r="X404" s="77">
        <v>45</v>
      </c>
      <c r="Y404" s="77">
        <v>326813</v>
      </c>
      <c r="Z404" s="78">
        <v>1937080</v>
      </c>
      <c r="AA404" s="77">
        <v>168819</v>
      </c>
      <c r="AB404" s="77">
        <v>-199844</v>
      </c>
      <c r="AC404" s="77">
        <v>-31025</v>
      </c>
      <c r="AD404" s="76">
        <v>2638780</v>
      </c>
      <c r="AE404" s="76">
        <v>1851615</v>
      </c>
      <c r="AF404" s="76">
        <v>1796291</v>
      </c>
      <c r="AG404" s="76">
        <v>2735322</v>
      </c>
    </row>
    <row r="405" spans="1:33" x14ac:dyDescent="0.25">
      <c r="A405" s="72">
        <v>1195</v>
      </c>
      <c r="B405" s="73" t="s">
        <v>667</v>
      </c>
      <c r="C405" s="73" t="s">
        <v>27</v>
      </c>
      <c r="D405" s="74" t="s">
        <v>668</v>
      </c>
      <c r="E405" s="75">
        <v>5.8200083629999996E-3</v>
      </c>
      <c r="F405" s="76">
        <v>270110960</v>
      </c>
      <c r="G405" s="76">
        <v>-4423613</v>
      </c>
      <c r="H405" s="76">
        <v>0</v>
      </c>
      <c r="I405" s="76"/>
      <c r="J405" s="76">
        <v>-363</v>
      </c>
      <c r="K405" s="76">
        <v>12824580</v>
      </c>
      <c r="L405" s="76">
        <v>-62032784</v>
      </c>
      <c r="M405" s="76">
        <v>336503</v>
      </c>
      <c r="N405" s="76">
        <v>55805</v>
      </c>
      <c r="O405" s="76">
        <v>4373712</v>
      </c>
      <c r="P405" s="77">
        <v>221244800</v>
      </c>
      <c r="Q405" s="77">
        <v>11584290</v>
      </c>
      <c r="R405" s="77">
        <v>13646204</v>
      </c>
      <c r="S405" s="77">
        <v>76411</v>
      </c>
      <c r="T405" s="77">
        <v>28739067</v>
      </c>
      <c r="U405" s="78">
        <v>54045972</v>
      </c>
      <c r="V405" s="77">
        <v>101252933</v>
      </c>
      <c r="W405" s="77">
        <v>60754965</v>
      </c>
      <c r="X405" s="77">
        <v>4515</v>
      </c>
      <c r="Y405" s="77">
        <v>1559107</v>
      </c>
      <c r="Z405" s="78">
        <v>163571520</v>
      </c>
      <c r="AA405" s="77">
        <v>12824580</v>
      </c>
      <c r="AB405" s="77">
        <v>-11651616</v>
      </c>
      <c r="AC405" s="77">
        <v>1172964</v>
      </c>
      <c r="AD405" s="76">
        <v>265493254</v>
      </c>
      <c r="AE405" s="76">
        <v>186294873</v>
      </c>
      <c r="AF405" s="76">
        <v>180728656</v>
      </c>
      <c r="AG405" s="76">
        <v>275206578</v>
      </c>
    </row>
    <row r="406" spans="1:33" x14ac:dyDescent="0.25">
      <c r="A406" s="72">
        <v>1611</v>
      </c>
      <c r="B406" s="73" t="s">
        <v>669</v>
      </c>
      <c r="C406" s="73" t="s">
        <v>27</v>
      </c>
      <c r="D406" s="74" t="s">
        <v>670</v>
      </c>
      <c r="E406" s="75">
        <v>3.2337817E-5</v>
      </c>
      <c r="F406" s="76">
        <v>1570680</v>
      </c>
      <c r="G406" s="76">
        <v>-24579</v>
      </c>
      <c r="H406" s="76">
        <v>0</v>
      </c>
      <c r="I406" s="76"/>
      <c r="J406" s="76">
        <v>-2</v>
      </c>
      <c r="K406" s="76">
        <v>61073</v>
      </c>
      <c r="L406" s="76">
        <v>-344674</v>
      </c>
      <c r="M406" s="76">
        <v>1870</v>
      </c>
      <c r="N406" s="76">
        <v>310</v>
      </c>
      <c r="O406" s="76">
        <v>-35372</v>
      </c>
      <c r="P406" s="77">
        <v>1229306</v>
      </c>
      <c r="Q406" s="77">
        <v>64366</v>
      </c>
      <c r="R406" s="77">
        <v>75823</v>
      </c>
      <c r="S406" s="77">
        <v>425</v>
      </c>
      <c r="T406" s="77">
        <v>658762</v>
      </c>
      <c r="U406" s="78">
        <v>799376</v>
      </c>
      <c r="V406" s="77">
        <v>562593</v>
      </c>
      <c r="W406" s="77">
        <v>337574</v>
      </c>
      <c r="X406" s="77">
        <v>25</v>
      </c>
      <c r="Y406" s="77">
        <v>48943</v>
      </c>
      <c r="Z406" s="78">
        <v>949135</v>
      </c>
      <c r="AA406" s="77">
        <v>61073</v>
      </c>
      <c r="AB406" s="77">
        <v>16523</v>
      </c>
      <c r="AC406" s="77">
        <v>77596</v>
      </c>
      <c r="AD406" s="76">
        <v>1475165</v>
      </c>
      <c r="AE406" s="76">
        <v>1035114</v>
      </c>
      <c r="AF406" s="76">
        <v>1004186</v>
      </c>
      <c r="AG406" s="76">
        <v>1529135</v>
      </c>
    </row>
    <row r="407" spans="1:33" x14ac:dyDescent="0.25">
      <c r="A407" s="72">
        <v>2017</v>
      </c>
      <c r="B407" s="73" t="s">
        <v>671</v>
      </c>
      <c r="C407" s="73" t="s">
        <v>27</v>
      </c>
      <c r="D407" s="74" t="s">
        <v>672</v>
      </c>
      <c r="E407" s="75">
        <v>2.4599054000000001E-5</v>
      </c>
      <c r="F407" s="76">
        <v>1215258</v>
      </c>
      <c r="G407" s="76">
        <v>-18697</v>
      </c>
      <c r="H407" s="76">
        <v>0</v>
      </c>
      <c r="I407" s="76"/>
      <c r="J407" s="76">
        <v>-2</v>
      </c>
      <c r="K407" s="76">
        <v>43474</v>
      </c>
      <c r="L407" s="76">
        <v>-262190</v>
      </c>
      <c r="M407" s="76">
        <v>1422</v>
      </c>
      <c r="N407" s="76">
        <v>236</v>
      </c>
      <c r="O407" s="76">
        <v>-44380</v>
      </c>
      <c r="P407" s="77">
        <v>935121</v>
      </c>
      <c r="Q407" s="77">
        <v>48963</v>
      </c>
      <c r="R407" s="77">
        <v>57678</v>
      </c>
      <c r="S407" s="77">
        <v>323</v>
      </c>
      <c r="T407" s="77">
        <v>166563</v>
      </c>
      <c r="U407" s="78">
        <v>273527</v>
      </c>
      <c r="V407" s="77">
        <v>427959</v>
      </c>
      <c r="W407" s="77">
        <v>256789</v>
      </c>
      <c r="X407" s="77">
        <v>19</v>
      </c>
      <c r="Y407" s="77">
        <v>61412</v>
      </c>
      <c r="Z407" s="78">
        <v>746179</v>
      </c>
      <c r="AA407" s="77">
        <v>43474</v>
      </c>
      <c r="AB407" s="77">
        <v>-36940</v>
      </c>
      <c r="AC407" s="77">
        <v>6534</v>
      </c>
      <c r="AD407" s="76">
        <v>1122143</v>
      </c>
      <c r="AE407" s="76">
        <v>787401</v>
      </c>
      <c r="AF407" s="76">
        <v>763874</v>
      </c>
      <c r="AG407" s="76">
        <v>1163198</v>
      </c>
    </row>
    <row r="408" spans="1:33" x14ac:dyDescent="0.25">
      <c r="A408" s="72">
        <v>1460</v>
      </c>
      <c r="B408" s="73" t="s">
        <v>673</v>
      </c>
      <c r="C408" s="73" t="s">
        <v>27</v>
      </c>
      <c r="D408" s="74" t="s">
        <v>674</v>
      </c>
      <c r="E408" s="75">
        <v>4.8719205E-5</v>
      </c>
      <c r="F408" s="76">
        <v>2495485</v>
      </c>
      <c r="G408" s="76">
        <v>-37030</v>
      </c>
      <c r="H408" s="76">
        <v>0</v>
      </c>
      <c r="I408" s="76"/>
      <c r="J408" s="76">
        <v>-3</v>
      </c>
      <c r="K408" s="76">
        <v>73178</v>
      </c>
      <c r="L408" s="76">
        <v>-519276</v>
      </c>
      <c r="M408" s="76">
        <v>2817</v>
      </c>
      <c r="N408" s="76">
        <v>467</v>
      </c>
      <c r="O408" s="76">
        <v>-163601</v>
      </c>
      <c r="P408" s="77">
        <v>1852037</v>
      </c>
      <c r="Q408" s="77">
        <v>96972</v>
      </c>
      <c r="R408" s="77">
        <v>114232</v>
      </c>
      <c r="S408" s="77">
        <v>640</v>
      </c>
      <c r="T408" s="77">
        <v>63138</v>
      </c>
      <c r="U408" s="78">
        <v>274982</v>
      </c>
      <c r="V408" s="77">
        <v>847587</v>
      </c>
      <c r="W408" s="77">
        <v>508579</v>
      </c>
      <c r="X408" s="77">
        <v>38</v>
      </c>
      <c r="Y408" s="77">
        <v>239009</v>
      </c>
      <c r="Z408" s="78">
        <v>1595213</v>
      </c>
      <c r="AA408" s="77">
        <v>73178</v>
      </c>
      <c r="AB408" s="77">
        <v>-118461</v>
      </c>
      <c r="AC408" s="77">
        <v>-45283</v>
      </c>
      <c r="AD408" s="76">
        <v>2222440</v>
      </c>
      <c r="AE408" s="76">
        <v>1559472</v>
      </c>
      <c r="AF408" s="76">
        <v>1512877</v>
      </c>
      <c r="AG408" s="76">
        <v>2303750</v>
      </c>
    </row>
    <row r="409" spans="1:33" x14ac:dyDescent="0.25">
      <c r="A409" s="72">
        <v>1592</v>
      </c>
      <c r="B409" s="73" t="s">
        <v>675</v>
      </c>
      <c r="C409" s="73" t="s">
        <v>27</v>
      </c>
      <c r="D409" s="74" t="s">
        <v>676</v>
      </c>
      <c r="E409" s="75">
        <v>1.72965677E-4</v>
      </c>
      <c r="F409" s="76">
        <v>8651736</v>
      </c>
      <c r="G409" s="76">
        <v>-131466</v>
      </c>
      <c r="H409" s="76">
        <v>0</v>
      </c>
      <c r="I409" s="76"/>
      <c r="J409" s="76">
        <v>-11</v>
      </c>
      <c r="K409" s="76">
        <v>290109</v>
      </c>
      <c r="L409" s="76">
        <v>-1843561</v>
      </c>
      <c r="M409" s="76">
        <v>10001</v>
      </c>
      <c r="N409" s="76">
        <v>1658</v>
      </c>
      <c r="O409" s="76">
        <v>-403260</v>
      </c>
      <c r="P409" s="77">
        <v>6575206</v>
      </c>
      <c r="Q409" s="77">
        <v>344275</v>
      </c>
      <c r="R409" s="77">
        <v>405554</v>
      </c>
      <c r="S409" s="77">
        <v>2271</v>
      </c>
      <c r="T409" s="77">
        <v>593096</v>
      </c>
      <c r="U409" s="78">
        <v>1345196</v>
      </c>
      <c r="V409" s="77">
        <v>3009151</v>
      </c>
      <c r="W409" s="77">
        <v>1805586</v>
      </c>
      <c r="X409" s="77">
        <v>134</v>
      </c>
      <c r="Y409" s="77">
        <v>558026</v>
      </c>
      <c r="Z409" s="78">
        <v>5372897</v>
      </c>
      <c r="AA409" s="77">
        <v>290109</v>
      </c>
      <c r="AB409" s="77">
        <v>-356902</v>
      </c>
      <c r="AC409" s="77">
        <v>-66793</v>
      </c>
      <c r="AD409" s="76">
        <v>7890233</v>
      </c>
      <c r="AE409" s="76">
        <v>5536524</v>
      </c>
      <c r="AF409" s="76">
        <v>5371101</v>
      </c>
      <c r="AG409" s="76">
        <v>8178904</v>
      </c>
    </row>
    <row r="410" spans="1:33" x14ac:dyDescent="0.25">
      <c r="A410" s="72">
        <v>624</v>
      </c>
      <c r="B410" s="73" t="s">
        <v>677</v>
      </c>
      <c r="C410" s="73" t="s">
        <v>27</v>
      </c>
      <c r="D410" s="74" t="s">
        <v>678</v>
      </c>
      <c r="E410" s="75">
        <v>2.1095560599999999E-4</v>
      </c>
      <c r="F410" s="76">
        <v>10034381</v>
      </c>
      <c r="G410" s="76">
        <v>-160341</v>
      </c>
      <c r="H410" s="76">
        <v>0</v>
      </c>
      <c r="I410" s="76"/>
      <c r="J410" s="76">
        <v>-13</v>
      </c>
      <c r="K410" s="76">
        <v>429302</v>
      </c>
      <c r="L410" s="76">
        <v>-2248478</v>
      </c>
      <c r="M410" s="76">
        <v>12197</v>
      </c>
      <c r="N410" s="76">
        <v>2023</v>
      </c>
      <c r="O410" s="76">
        <v>-49696</v>
      </c>
      <c r="P410" s="77">
        <v>8019375</v>
      </c>
      <c r="Q410" s="77">
        <v>419891</v>
      </c>
      <c r="R410" s="77">
        <v>494629</v>
      </c>
      <c r="S410" s="77">
        <v>2770</v>
      </c>
      <c r="T410" s="77">
        <v>1252742</v>
      </c>
      <c r="U410" s="78">
        <v>2170032</v>
      </c>
      <c r="V410" s="77">
        <v>3670076</v>
      </c>
      <c r="W410" s="77">
        <v>2202162</v>
      </c>
      <c r="X410" s="77">
        <v>164</v>
      </c>
      <c r="Y410" s="77">
        <v>68725</v>
      </c>
      <c r="Z410" s="78">
        <v>5941127</v>
      </c>
      <c r="AA410" s="77">
        <v>429302</v>
      </c>
      <c r="AB410" s="77">
        <v>-371105</v>
      </c>
      <c r="AC410" s="77">
        <v>58197</v>
      </c>
      <c r="AD410" s="76">
        <v>9623232</v>
      </c>
      <c r="AE410" s="76">
        <v>6752559</v>
      </c>
      <c r="AF410" s="76">
        <v>6550802</v>
      </c>
      <c r="AG410" s="76">
        <v>9975307</v>
      </c>
    </row>
    <row r="411" spans="1:33" x14ac:dyDescent="0.25">
      <c r="A411" s="72">
        <v>625</v>
      </c>
      <c r="B411" s="73" t="s">
        <v>679</v>
      </c>
      <c r="C411" s="73" t="s">
        <v>27</v>
      </c>
      <c r="D411" s="74" t="s">
        <v>680</v>
      </c>
      <c r="E411" s="75">
        <v>7.0945425060000003E-3</v>
      </c>
      <c r="F411" s="76">
        <v>352419124</v>
      </c>
      <c r="G411" s="76">
        <v>-5392348</v>
      </c>
      <c r="H411" s="76">
        <v>0</v>
      </c>
      <c r="I411" s="76"/>
      <c r="J411" s="76">
        <v>-442</v>
      </c>
      <c r="K411" s="76">
        <v>12256746</v>
      </c>
      <c r="L411" s="76">
        <v>-75617456</v>
      </c>
      <c r="M411" s="76">
        <v>410194</v>
      </c>
      <c r="N411" s="76">
        <v>68026</v>
      </c>
      <c r="O411" s="76">
        <v>-14448245</v>
      </c>
      <c r="P411" s="77">
        <v>269695599</v>
      </c>
      <c r="Q411" s="77">
        <v>14121155</v>
      </c>
      <c r="R411" s="77">
        <v>16634611</v>
      </c>
      <c r="S411" s="77">
        <v>93144</v>
      </c>
      <c r="T411" s="77">
        <v>4219066</v>
      </c>
      <c r="U411" s="78">
        <v>35067976</v>
      </c>
      <c r="V411" s="77">
        <v>123426496</v>
      </c>
      <c r="W411" s="77">
        <v>74059805</v>
      </c>
      <c r="X411" s="77">
        <v>5504</v>
      </c>
      <c r="Y411" s="77">
        <v>32097790</v>
      </c>
      <c r="Z411" s="78">
        <v>229589595</v>
      </c>
      <c r="AA411" s="77">
        <v>12256746</v>
      </c>
      <c r="AB411" s="77">
        <v>-19534123</v>
      </c>
      <c r="AC411" s="77">
        <v>-7277377</v>
      </c>
      <c r="AD411" s="76">
        <v>323634101</v>
      </c>
      <c r="AE411" s="76">
        <v>227091923</v>
      </c>
      <c r="AF411" s="76">
        <v>220306751</v>
      </c>
      <c r="AG411" s="76">
        <v>335474564</v>
      </c>
    </row>
    <row r="412" spans="1:33" x14ac:dyDescent="0.25">
      <c r="A412" s="72">
        <v>627</v>
      </c>
      <c r="B412" s="73" t="s">
        <v>681</v>
      </c>
      <c r="C412" s="73" t="s">
        <v>27</v>
      </c>
      <c r="D412" s="74" t="s">
        <v>682</v>
      </c>
      <c r="E412" s="75">
        <v>1.0515480599999999E-4</v>
      </c>
      <c r="F412" s="76">
        <v>4877694</v>
      </c>
      <c r="G412" s="76">
        <v>-79925</v>
      </c>
      <c r="H412" s="76">
        <v>0</v>
      </c>
      <c r="I412" s="76"/>
      <c r="J412" s="76">
        <v>-7</v>
      </c>
      <c r="K412" s="76">
        <v>232095</v>
      </c>
      <c r="L412" s="76">
        <v>-1120797</v>
      </c>
      <c r="M412" s="76">
        <v>6080</v>
      </c>
      <c r="N412" s="76">
        <v>1008</v>
      </c>
      <c r="O412" s="76">
        <v>81261</v>
      </c>
      <c r="P412" s="77">
        <v>3997409</v>
      </c>
      <c r="Q412" s="77">
        <v>209303</v>
      </c>
      <c r="R412" s="77">
        <v>246557</v>
      </c>
      <c r="S412" s="77">
        <v>1381</v>
      </c>
      <c r="T412" s="77">
        <v>112490</v>
      </c>
      <c r="U412" s="78">
        <v>569731</v>
      </c>
      <c r="V412" s="77">
        <v>1829419</v>
      </c>
      <c r="W412" s="77">
        <v>1097709</v>
      </c>
      <c r="X412" s="77">
        <v>82</v>
      </c>
      <c r="Y412" s="77">
        <v>154059</v>
      </c>
      <c r="Z412" s="78">
        <v>3081269</v>
      </c>
      <c r="AA412" s="77">
        <v>232095</v>
      </c>
      <c r="AB412" s="77">
        <v>-299741</v>
      </c>
      <c r="AC412" s="77">
        <v>-67646</v>
      </c>
      <c r="AD412" s="76">
        <v>4796882</v>
      </c>
      <c r="AE412" s="76">
        <v>3365940</v>
      </c>
      <c r="AF412" s="76">
        <v>3265371</v>
      </c>
      <c r="AG412" s="76">
        <v>4972380</v>
      </c>
    </row>
    <row r="413" spans="1:33" x14ac:dyDescent="0.25">
      <c r="A413" s="72">
        <v>628</v>
      </c>
      <c r="B413" s="73" t="s">
        <v>683</v>
      </c>
      <c r="C413" s="73" t="s">
        <v>27</v>
      </c>
      <c r="D413" s="74" t="s">
        <v>684</v>
      </c>
      <c r="E413" s="75">
        <v>7.7396831999999998E-5</v>
      </c>
      <c r="F413" s="76">
        <v>4245944</v>
      </c>
      <c r="G413" s="76">
        <v>-58827</v>
      </c>
      <c r="H413" s="76">
        <v>0</v>
      </c>
      <c r="I413" s="76"/>
      <c r="J413" s="76">
        <v>-5</v>
      </c>
      <c r="K413" s="76">
        <v>75202</v>
      </c>
      <c r="L413" s="76">
        <v>-824937</v>
      </c>
      <c r="M413" s="76">
        <v>4475</v>
      </c>
      <c r="N413" s="76">
        <v>742</v>
      </c>
      <c r="O413" s="76">
        <v>-500391</v>
      </c>
      <c r="P413" s="77">
        <v>2942203</v>
      </c>
      <c r="Q413" s="77">
        <v>154053</v>
      </c>
      <c r="R413" s="77">
        <v>181473</v>
      </c>
      <c r="S413" s="77">
        <v>1016</v>
      </c>
      <c r="T413" s="77">
        <v>725105</v>
      </c>
      <c r="U413" s="78">
        <v>1061647</v>
      </c>
      <c r="V413" s="77">
        <v>1346503</v>
      </c>
      <c r="W413" s="77">
        <v>807944</v>
      </c>
      <c r="X413" s="77">
        <v>60</v>
      </c>
      <c r="Y413" s="77">
        <v>692463</v>
      </c>
      <c r="Z413" s="78">
        <v>2846970</v>
      </c>
      <c r="AA413" s="77">
        <v>75202</v>
      </c>
      <c r="AB413" s="77">
        <v>-94252</v>
      </c>
      <c r="AC413" s="77">
        <v>-19050</v>
      </c>
      <c r="AD413" s="76">
        <v>3530637</v>
      </c>
      <c r="AE413" s="76">
        <v>2477425</v>
      </c>
      <c r="AF413" s="76">
        <v>2403403</v>
      </c>
      <c r="AG413" s="76">
        <v>3659809</v>
      </c>
    </row>
    <row r="414" spans="1:33" x14ac:dyDescent="0.25">
      <c r="A414" s="72">
        <v>629</v>
      </c>
      <c r="B414" s="73" t="s">
        <v>685</v>
      </c>
      <c r="C414" s="73" t="s">
        <v>27</v>
      </c>
      <c r="D414" s="74" t="s">
        <v>686</v>
      </c>
      <c r="E414" s="75">
        <v>2.46553649E-4</v>
      </c>
      <c r="F414" s="76">
        <v>12088618</v>
      </c>
      <c r="G414" s="76">
        <v>-187398</v>
      </c>
      <c r="H414" s="76">
        <v>0</v>
      </c>
      <c r="I414" s="76"/>
      <c r="J414" s="76">
        <v>-15</v>
      </c>
      <c r="K414" s="76">
        <v>449116</v>
      </c>
      <c r="L414" s="76">
        <v>-2627902</v>
      </c>
      <c r="M414" s="76">
        <v>14255</v>
      </c>
      <c r="N414" s="76">
        <v>2364</v>
      </c>
      <c r="O414" s="76">
        <v>-366420</v>
      </c>
      <c r="P414" s="77">
        <v>9372618</v>
      </c>
      <c r="Q414" s="77">
        <v>490747</v>
      </c>
      <c r="R414" s="77">
        <v>578096</v>
      </c>
      <c r="S414" s="77">
        <v>3237</v>
      </c>
      <c r="T414" s="77">
        <v>29</v>
      </c>
      <c r="U414" s="78">
        <v>1072109</v>
      </c>
      <c r="V414" s="77">
        <v>4289389</v>
      </c>
      <c r="W414" s="77">
        <v>2573769</v>
      </c>
      <c r="X414" s="77">
        <v>191</v>
      </c>
      <c r="Y414" s="77">
        <v>1141867</v>
      </c>
      <c r="Z414" s="78">
        <v>8005216</v>
      </c>
      <c r="AA414" s="77">
        <v>449116</v>
      </c>
      <c r="AB414" s="77">
        <v>-735617</v>
      </c>
      <c r="AC414" s="77">
        <v>-286501</v>
      </c>
      <c r="AD414" s="76">
        <v>11247120</v>
      </c>
      <c r="AE414" s="76">
        <v>7892030</v>
      </c>
      <c r="AF414" s="76">
        <v>7656228</v>
      </c>
      <c r="AG414" s="76">
        <v>11658606</v>
      </c>
    </row>
    <row r="415" spans="1:33" x14ac:dyDescent="0.25">
      <c r="A415" s="72">
        <v>1709</v>
      </c>
      <c r="B415" s="73" t="s">
        <v>687</v>
      </c>
      <c r="C415" s="73" t="s">
        <v>27</v>
      </c>
      <c r="D415" s="74" t="s">
        <v>688</v>
      </c>
      <c r="E415" s="75">
        <v>1.02974744E-4</v>
      </c>
      <c r="F415" s="76">
        <v>4451238</v>
      </c>
      <c r="G415" s="76">
        <v>-78268</v>
      </c>
      <c r="H415" s="76">
        <v>0</v>
      </c>
      <c r="I415" s="76"/>
      <c r="J415" s="76">
        <v>-6</v>
      </c>
      <c r="K415" s="76">
        <v>274716</v>
      </c>
      <c r="L415" s="76">
        <v>-1097560</v>
      </c>
      <c r="M415" s="76">
        <v>5954</v>
      </c>
      <c r="N415" s="76">
        <v>987</v>
      </c>
      <c r="O415" s="76">
        <v>357474</v>
      </c>
      <c r="P415" s="77">
        <v>3914535</v>
      </c>
      <c r="Q415" s="77">
        <v>204964</v>
      </c>
      <c r="R415" s="77">
        <v>241445</v>
      </c>
      <c r="S415" s="77">
        <v>1352</v>
      </c>
      <c r="T415" s="77">
        <v>1318985</v>
      </c>
      <c r="U415" s="78">
        <v>1766746</v>
      </c>
      <c r="V415" s="77">
        <v>1791491</v>
      </c>
      <c r="W415" s="77">
        <v>1074952</v>
      </c>
      <c r="X415" s="77">
        <v>80</v>
      </c>
      <c r="Y415" s="77">
        <v>253258</v>
      </c>
      <c r="Z415" s="78">
        <v>3119781</v>
      </c>
      <c r="AA415" s="77">
        <v>274716</v>
      </c>
      <c r="AB415" s="77">
        <v>-193458</v>
      </c>
      <c r="AC415" s="77">
        <v>81258</v>
      </c>
      <c r="AD415" s="76">
        <v>4697433</v>
      </c>
      <c r="AE415" s="76">
        <v>3296158</v>
      </c>
      <c r="AF415" s="76">
        <v>3197674</v>
      </c>
      <c r="AG415" s="76">
        <v>4869293</v>
      </c>
    </row>
    <row r="416" spans="1:33" x14ac:dyDescent="0.25">
      <c r="A416" s="72">
        <v>1840</v>
      </c>
      <c r="B416" s="73" t="s">
        <v>689</v>
      </c>
      <c r="C416" s="73" t="s">
        <v>27</v>
      </c>
      <c r="D416" s="74" t="s">
        <v>690</v>
      </c>
      <c r="E416" s="75">
        <v>6.0971236800000004E-4</v>
      </c>
      <c r="F416" s="76">
        <v>28391067</v>
      </c>
      <c r="G416" s="76">
        <v>-463424</v>
      </c>
      <c r="H416" s="76">
        <v>0</v>
      </c>
      <c r="I416" s="76"/>
      <c r="J416" s="76">
        <v>-38</v>
      </c>
      <c r="K416" s="76">
        <v>1329837</v>
      </c>
      <c r="L416" s="76">
        <v>-6498643</v>
      </c>
      <c r="M416" s="76">
        <v>35253</v>
      </c>
      <c r="N416" s="76">
        <v>5846</v>
      </c>
      <c r="O416" s="76">
        <v>378022</v>
      </c>
      <c r="P416" s="77">
        <v>23177920</v>
      </c>
      <c r="Q416" s="77">
        <v>1213587</v>
      </c>
      <c r="R416" s="77">
        <v>1429596</v>
      </c>
      <c r="S416" s="77">
        <v>8005</v>
      </c>
      <c r="T416" s="77">
        <v>2232602</v>
      </c>
      <c r="U416" s="78">
        <v>4883790</v>
      </c>
      <c r="V416" s="77">
        <v>10607402</v>
      </c>
      <c r="W416" s="77">
        <v>6364777</v>
      </c>
      <c r="X416" s="77">
        <v>473</v>
      </c>
      <c r="Y416" s="77">
        <v>0</v>
      </c>
      <c r="Z416" s="78">
        <v>16972652</v>
      </c>
      <c r="AA416" s="77">
        <v>1329837</v>
      </c>
      <c r="AB416" s="77">
        <v>-1317375</v>
      </c>
      <c r="AC416" s="77">
        <v>12462</v>
      </c>
      <c r="AD416" s="76">
        <v>27813452</v>
      </c>
      <c r="AE416" s="76">
        <v>19516516</v>
      </c>
      <c r="AF416" s="76">
        <v>18933391</v>
      </c>
      <c r="AG416" s="76">
        <v>28831033</v>
      </c>
    </row>
    <row r="417" spans="1:33" x14ac:dyDescent="0.25">
      <c r="A417" s="72">
        <v>1496</v>
      </c>
      <c r="B417" s="73" t="s">
        <v>691</v>
      </c>
      <c r="C417" s="73" t="s">
        <v>27</v>
      </c>
      <c r="D417" s="74" t="s">
        <v>692</v>
      </c>
      <c r="E417" s="75">
        <v>4.15485487E-4</v>
      </c>
      <c r="F417" s="76">
        <v>20193231</v>
      </c>
      <c r="G417" s="76">
        <v>-315798</v>
      </c>
      <c r="H417" s="76">
        <v>0</v>
      </c>
      <c r="I417" s="76"/>
      <c r="J417" s="76">
        <v>-26</v>
      </c>
      <c r="K417" s="76">
        <v>782817</v>
      </c>
      <c r="L417" s="76">
        <v>-4428468</v>
      </c>
      <c r="M417" s="76">
        <v>24023</v>
      </c>
      <c r="N417" s="76">
        <v>3984</v>
      </c>
      <c r="O417" s="76">
        <v>-465283</v>
      </c>
      <c r="P417" s="77">
        <v>15794480</v>
      </c>
      <c r="Q417" s="77">
        <v>826993</v>
      </c>
      <c r="R417" s="77">
        <v>974191</v>
      </c>
      <c r="S417" s="77">
        <v>5455</v>
      </c>
      <c r="T417" s="77">
        <v>1759050</v>
      </c>
      <c r="U417" s="78">
        <v>3565689</v>
      </c>
      <c r="V417" s="77">
        <v>7228361</v>
      </c>
      <c r="W417" s="77">
        <v>4337246</v>
      </c>
      <c r="X417" s="77">
        <v>322</v>
      </c>
      <c r="Y417" s="77">
        <v>720252</v>
      </c>
      <c r="Z417" s="78">
        <v>12286181</v>
      </c>
      <c r="AA417" s="77">
        <v>782817</v>
      </c>
      <c r="AB417" s="77">
        <v>-803709</v>
      </c>
      <c r="AC417" s="77">
        <v>-20892</v>
      </c>
      <c r="AD417" s="76">
        <v>18953339</v>
      </c>
      <c r="AE417" s="76">
        <v>13299434</v>
      </c>
      <c r="AF417" s="76">
        <v>12902066</v>
      </c>
      <c r="AG417" s="76">
        <v>19646765</v>
      </c>
    </row>
    <row r="418" spans="1:33" x14ac:dyDescent="0.25">
      <c r="A418" s="72">
        <v>633</v>
      </c>
      <c r="B418" s="73" t="s">
        <v>693</v>
      </c>
      <c r="C418" s="73" t="s">
        <v>27</v>
      </c>
      <c r="D418" s="74" t="s">
        <v>694</v>
      </c>
      <c r="E418" s="75">
        <v>1.18248339E-4</v>
      </c>
      <c r="F418" s="76">
        <v>5362383</v>
      </c>
      <c r="G418" s="76">
        <v>-89877</v>
      </c>
      <c r="H418" s="76">
        <v>0</v>
      </c>
      <c r="I418" s="76"/>
      <c r="J418" s="76">
        <v>-7</v>
      </c>
      <c r="K418" s="76">
        <v>278876</v>
      </c>
      <c r="L418" s="76">
        <v>-1260354</v>
      </c>
      <c r="M418" s="76">
        <v>6837</v>
      </c>
      <c r="N418" s="76">
        <v>1134</v>
      </c>
      <c r="O418" s="76">
        <v>196161</v>
      </c>
      <c r="P418" s="77">
        <v>4495153</v>
      </c>
      <c r="Q418" s="77">
        <v>235364</v>
      </c>
      <c r="R418" s="77">
        <v>277257</v>
      </c>
      <c r="S418" s="77">
        <v>1552</v>
      </c>
      <c r="T418" s="77">
        <v>728580</v>
      </c>
      <c r="U418" s="78">
        <v>1242753</v>
      </c>
      <c r="V418" s="77">
        <v>2057212</v>
      </c>
      <c r="W418" s="77">
        <v>1234392</v>
      </c>
      <c r="X418" s="77">
        <v>92</v>
      </c>
      <c r="Y418" s="77">
        <v>0</v>
      </c>
      <c r="Z418" s="78">
        <v>3291696</v>
      </c>
      <c r="AA418" s="77">
        <v>278876</v>
      </c>
      <c r="AB418" s="77">
        <v>-236515</v>
      </c>
      <c r="AC418" s="77">
        <v>42361</v>
      </c>
      <c r="AD418" s="76">
        <v>5394174</v>
      </c>
      <c r="AE418" s="76">
        <v>3785056</v>
      </c>
      <c r="AF418" s="76">
        <v>3671964</v>
      </c>
      <c r="AG418" s="76">
        <v>5591525</v>
      </c>
    </row>
    <row r="419" spans="1:33" x14ac:dyDescent="0.25">
      <c r="A419" s="72">
        <v>634</v>
      </c>
      <c r="B419" s="73" t="s">
        <v>695</v>
      </c>
      <c r="C419" s="73" t="s">
        <v>27</v>
      </c>
      <c r="D419" s="74" t="s">
        <v>696</v>
      </c>
      <c r="E419" s="75">
        <v>4.190747622E-3</v>
      </c>
      <c r="F419" s="76">
        <v>195016124</v>
      </c>
      <c r="G419" s="76">
        <v>-3185261</v>
      </c>
      <c r="H419" s="76">
        <v>0</v>
      </c>
      <c r="I419" s="76"/>
      <c r="J419" s="76">
        <v>-261</v>
      </c>
      <c r="K419" s="76">
        <v>9158576</v>
      </c>
      <c r="L419" s="76">
        <v>-44667246</v>
      </c>
      <c r="M419" s="76">
        <v>242302</v>
      </c>
      <c r="N419" s="76">
        <v>40183</v>
      </c>
      <c r="O419" s="76">
        <v>2704825</v>
      </c>
      <c r="P419" s="77">
        <v>159309242</v>
      </c>
      <c r="Q419" s="77">
        <v>8341369</v>
      </c>
      <c r="R419" s="77">
        <v>9826068</v>
      </c>
      <c r="S419" s="77">
        <v>55020</v>
      </c>
      <c r="T419" s="77">
        <v>26428034</v>
      </c>
      <c r="U419" s="78">
        <v>44650491</v>
      </c>
      <c r="V419" s="77">
        <v>72908055</v>
      </c>
      <c r="W419" s="77">
        <v>43747141</v>
      </c>
      <c r="X419" s="77">
        <v>3251</v>
      </c>
      <c r="Y419" s="77">
        <v>0</v>
      </c>
      <c r="Z419" s="78">
        <v>116658447</v>
      </c>
      <c r="AA419" s="77">
        <v>9158576</v>
      </c>
      <c r="AB419" s="77">
        <v>-7554560</v>
      </c>
      <c r="AC419" s="77">
        <v>1604016</v>
      </c>
      <c r="AD419" s="76">
        <v>191170726</v>
      </c>
      <c r="AE419" s="76">
        <v>134143243</v>
      </c>
      <c r="AF419" s="76">
        <v>130135240</v>
      </c>
      <c r="AG419" s="76">
        <v>198164889</v>
      </c>
    </row>
    <row r="420" spans="1:33" x14ac:dyDescent="0.25">
      <c r="A420" s="72">
        <v>635</v>
      </c>
      <c r="B420" s="73" t="s">
        <v>697</v>
      </c>
      <c r="C420" s="73" t="s">
        <v>27</v>
      </c>
      <c r="D420" s="74" t="s">
        <v>698</v>
      </c>
      <c r="E420" s="75">
        <v>4.0533115999999997E-5</v>
      </c>
      <c r="F420" s="76">
        <v>1838613</v>
      </c>
      <c r="G420" s="76">
        <v>-30808</v>
      </c>
      <c r="H420" s="76">
        <v>0</v>
      </c>
      <c r="I420" s="76"/>
      <c r="J420" s="76">
        <v>-3</v>
      </c>
      <c r="K420" s="76">
        <v>95522</v>
      </c>
      <c r="L420" s="76">
        <v>-432024</v>
      </c>
      <c r="M420" s="76">
        <v>2344</v>
      </c>
      <c r="N420" s="76">
        <v>389</v>
      </c>
      <c r="O420" s="76">
        <v>66814</v>
      </c>
      <c r="P420" s="77">
        <v>1540847</v>
      </c>
      <c r="Q420" s="77">
        <v>80678</v>
      </c>
      <c r="R420" s="77">
        <v>95038</v>
      </c>
      <c r="S420" s="77">
        <v>532</v>
      </c>
      <c r="T420" s="77">
        <v>587666</v>
      </c>
      <c r="U420" s="78">
        <v>763914</v>
      </c>
      <c r="V420" s="77">
        <v>705170</v>
      </c>
      <c r="W420" s="77">
        <v>423124</v>
      </c>
      <c r="X420" s="77">
        <v>31</v>
      </c>
      <c r="Y420" s="77">
        <v>56794</v>
      </c>
      <c r="Z420" s="78">
        <v>1185119</v>
      </c>
      <c r="AA420" s="77">
        <v>95522</v>
      </c>
      <c r="AB420" s="77">
        <v>-31835</v>
      </c>
      <c r="AC420" s="77">
        <v>63687</v>
      </c>
      <c r="AD420" s="76">
        <v>1849013</v>
      </c>
      <c r="AE420" s="76">
        <v>1297440</v>
      </c>
      <c r="AF420" s="76">
        <v>1258674</v>
      </c>
      <c r="AG420" s="76">
        <v>1916661</v>
      </c>
    </row>
    <row r="421" spans="1:33" x14ac:dyDescent="0.25">
      <c r="A421" s="72">
        <v>1555</v>
      </c>
      <c r="B421" s="73" t="s">
        <v>699</v>
      </c>
      <c r="C421" s="73" t="s">
        <v>27</v>
      </c>
      <c r="D421" s="74" t="s">
        <v>700</v>
      </c>
      <c r="E421" s="75">
        <v>4.8546852999999999E-5</v>
      </c>
      <c r="F421" s="76">
        <v>2158189</v>
      </c>
      <c r="G421" s="76">
        <v>-36899</v>
      </c>
      <c r="H421" s="76">
        <v>0</v>
      </c>
      <c r="I421" s="76"/>
      <c r="J421" s="76">
        <v>-3</v>
      </c>
      <c r="K421" s="76">
        <v>120812</v>
      </c>
      <c r="L421" s="76">
        <v>-517439</v>
      </c>
      <c r="M421" s="76">
        <v>2807</v>
      </c>
      <c r="N421" s="76">
        <v>465</v>
      </c>
      <c r="O421" s="76">
        <v>117553</v>
      </c>
      <c r="P421" s="77">
        <v>1845485</v>
      </c>
      <c r="Q421" s="77">
        <v>96629</v>
      </c>
      <c r="R421" s="77">
        <v>113828</v>
      </c>
      <c r="S421" s="77">
        <v>637</v>
      </c>
      <c r="T421" s="77">
        <v>162700</v>
      </c>
      <c r="U421" s="78">
        <v>373794</v>
      </c>
      <c r="V421" s="77">
        <v>844588</v>
      </c>
      <c r="W421" s="77">
        <v>506780</v>
      </c>
      <c r="X421" s="77">
        <v>38</v>
      </c>
      <c r="Y421" s="77">
        <v>2444932</v>
      </c>
      <c r="Z421" s="78">
        <v>3796338</v>
      </c>
      <c r="AA421" s="77">
        <v>120812</v>
      </c>
      <c r="AB421" s="77">
        <v>-527171</v>
      </c>
      <c r="AC421" s="77">
        <v>-406359</v>
      </c>
      <c r="AD421" s="76">
        <v>2214578</v>
      </c>
      <c r="AE421" s="76">
        <v>1553955</v>
      </c>
      <c r="AF421" s="76">
        <v>1507525</v>
      </c>
      <c r="AG421" s="76">
        <v>2295600</v>
      </c>
    </row>
    <row r="422" spans="1:33" x14ac:dyDescent="0.25">
      <c r="A422" s="72">
        <v>2198</v>
      </c>
      <c r="B422" s="73" t="s">
        <v>2222</v>
      </c>
      <c r="C422" s="73" t="s">
        <v>27</v>
      </c>
      <c r="D422" s="74" t="s">
        <v>2223</v>
      </c>
      <c r="E422" s="75">
        <v>5.8276221E-5</v>
      </c>
      <c r="F422" s="76">
        <v>2388672</v>
      </c>
      <c r="G422" s="76">
        <v>-44294</v>
      </c>
      <c r="H422" s="76">
        <v>0</v>
      </c>
      <c r="I422" s="76"/>
      <c r="J422" s="76">
        <v>-4</v>
      </c>
      <c r="K422" s="76">
        <v>174484</v>
      </c>
      <c r="L422" s="76">
        <v>-621139</v>
      </c>
      <c r="M422" s="76">
        <v>3369</v>
      </c>
      <c r="N422" s="76">
        <v>559</v>
      </c>
      <c r="O422" s="76">
        <v>313695</v>
      </c>
      <c r="P422" s="77">
        <v>2215342</v>
      </c>
      <c r="Q422" s="77">
        <v>115994</v>
      </c>
      <c r="R422" s="77">
        <v>136641</v>
      </c>
      <c r="S422" s="77">
        <v>765</v>
      </c>
      <c r="T422" s="77">
        <v>764186</v>
      </c>
      <c r="U422" s="78">
        <v>1017586</v>
      </c>
      <c r="V422" s="77">
        <v>1013854</v>
      </c>
      <c r="W422" s="77">
        <v>608344</v>
      </c>
      <c r="X422" s="77">
        <v>45</v>
      </c>
      <c r="Y422" s="77">
        <v>35844</v>
      </c>
      <c r="Z422" s="78">
        <v>1658087</v>
      </c>
      <c r="AA422" s="77">
        <v>174484</v>
      </c>
      <c r="AB422" s="77">
        <v>-111077</v>
      </c>
      <c r="AC422" s="77">
        <v>63407</v>
      </c>
      <c r="AD422" s="76">
        <v>2658406</v>
      </c>
      <c r="AE422" s="76">
        <v>1865386</v>
      </c>
      <c r="AF422" s="76">
        <v>1809651</v>
      </c>
      <c r="AG422" s="76">
        <v>2755666</v>
      </c>
    </row>
    <row r="423" spans="1:33" x14ac:dyDescent="0.25">
      <c r="A423" s="72">
        <v>637</v>
      </c>
      <c r="B423" s="73" t="s">
        <v>701</v>
      </c>
      <c r="C423" s="73" t="s">
        <v>27</v>
      </c>
      <c r="D423" s="74" t="s">
        <v>702</v>
      </c>
      <c r="E423" s="75">
        <v>2.40683136E-4</v>
      </c>
      <c r="F423" s="76">
        <v>11380573</v>
      </c>
      <c r="G423" s="76">
        <v>-182936</v>
      </c>
      <c r="H423" s="76">
        <v>0</v>
      </c>
      <c r="I423" s="76"/>
      <c r="J423" s="76">
        <v>-15</v>
      </c>
      <c r="K423" s="76">
        <v>499693</v>
      </c>
      <c r="L423" s="76">
        <v>-2565331</v>
      </c>
      <c r="M423" s="76">
        <v>13916</v>
      </c>
      <c r="N423" s="76">
        <v>2308</v>
      </c>
      <c r="O423" s="76">
        <v>1245</v>
      </c>
      <c r="P423" s="77">
        <v>9149453</v>
      </c>
      <c r="Q423" s="77">
        <v>479062</v>
      </c>
      <c r="R423" s="77">
        <v>564331</v>
      </c>
      <c r="S423" s="77">
        <v>3160</v>
      </c>
      <c r="T423" s="77">
        <v>1168002</v>
      </c>
      <c r="U423" s="78">
        <v>2214555</v>
      </c>
      <c r="V423" s="77">
        <v>4187257</v>
      </c>
      <c r="W423" s="77">
        <v>2512487</v>
      </c>
      <c r="X423" s="77">
        <v>187</v>
      </c>
      <c r="Y423" s="77">
        <v>0</v>
      </c>
      <c r="Z423" s="78">
        <v>6699931</v>
      </c>
      <c r="AA423" s="77">
        <v>499693</v>
      </c>
      <c r="AB423" s="77">
        <v>-447330</v>
      </c>
      <c r="AC423" s="77">
        <v>52363</v>
      </c>
      <c r="AD423" s="76">
        <v>10979323</v>
      </c>
      <c r="AE423" s="76">
        <v>7704119</v>
      </c>
      <c r="AF423" s="76">
        <v>7473931</v>
      </c>
      <c r="AG423" s="76">
        <v>11381012</v>
      </c>
    </row>
    <row r="424" spans="1:33" x14ac:dyDescent="0.25">
      <c r="A424" s="72">
        <v>638</v>
      </c>
      <c r="B424" s="73" t="s">
        <v>703</v>
      </c>
      <c r="C424" s="73" t="s">
        <v>27</v>
      </c>
      <c r="D424" s="74" t="s">
        <v>704</v>
      </c>
      <c r="E424" s="75">
        <v>1.8895078689999999E-3</v>
      </c>
      <c r="F424" s="76">
        <v>92060087</v>
      </c>
      <c r="G424" s="76">
        <v>-1436158</v>
      </c>
      <c r="H424" s="76">
        <v>0</v>
      </c>
      <c r="I424" s="76"/>
      <c r="J424" s="76">
        <v>-118</v>
      </c>
      <c r="K424" s="76">
        <v>3526910</v>
      </c>
      <c r="L424" s="76">
        <v>-20139393</v>
      </c>
      <c r="M424" s="76">
        <v>109248</v>
      </c>
      <c r="N424" s="76">
        <v>18118</v>
      </c>
      <c r="O424" s="76">
        <v>-2309967</v>
      </c>
      <c r="P424" s="77">
        <v>71828727</v>
      </c>
      <c r="Q424" s="77">
        <v>3760924</v>
      </c>
      <c r="R424" s="77">
        <v>4430339</v>
      </c>
      <c r="S424" s="77">
        <v>24807</v>
      </c>
      <c r="T424" s="77">
        <v>4041631</v>
      </c>
      <c r="U424" s="78">
        <v>12257701</v>
      </c>
      <c r="V424" s="77">
        <v>32872498</v>
      </c>
      <c r="W424" s="77">
        <v>19724540</v>
      </c>
      <c r="X424" s="77">
        <v>1466</v>
      </c>
      <c r="Y424" s="77">
        <v>3196280</v>
      </c>
      <c r="Z424" s="78">
        <v>55794784</v>
      </c>
      <c r="AA424" s="77">
        <v>3526910</v>
      </c>
      <c r="AB424" s="77">
        <v>-4292438</v>
      </c>
      <c r="AC424" s="77">
        <v>-765528</v>
      </c>
      <c r="AD424" s="76">
        <v>86194308</v>
      </c>
      <c r="AE424" s="76">
        <v>60481980</v>
      </c>
      <c r="AF424" s="76">
        <v>58674867</v>
      </c>
      <c r="AG424" s="76">
        <v>89347809</v>
      </c>
    </row>
    <row r="425" spans="1:33" x14ac:dyDescent="0.25">
      <c r="A425" s="72">
        <v>640</v>
      </c>
      <c r="B425" s="73" t="s">
        <v>705</v>
      </c>
      <c r="C425" s="73" t="s">
        <v>27</v>
      </c>
      <c r="D425" s="74" t="s">
        <v>706</v>
      </c>
      <c r="E425" s="75">
        <v>6.5951568400000004E-4</v>
      </c>
      <c r="F425" s="76">
        <v>33582069</v>
      </c>
      <c r="G425" s="76">
        <v>-501278</v>
      </c>
      <c r="H425" s="76">
        <v>0</v>
      </c>
      <c r="I425" s="76"/>
      <c r="J425" s="76">
        <v>-41</v>
      </c>
      <c r="K425" s="76">
        <v>1019714</v>
      </c>
      <c r="L425" s="76">
        <v>-7029473</v>
      </c>
      <c r="M425" s="76">
        <v>38132</v>
      </c>
      <c r="N425" s="76">
        <v>6324</v>
      </c>
      <c r="O425" s="76">
        <v>-2044278</v>
      </c>
      <c r="P425" s="77">
        <v>25071169</v>
      </c>
      <c r="Q425" s="77">
        <v>1312717</v>
      </c>
      <c r="R425" s="77">
        <v>1546370</v>
      </c>
      <c r="S425" s="77">
        <v>8659</v>
      </c>
      <c r="T425" s="77">
        <v>2326595</v>
      </c>
      <c r="U425" s="78">
        <v>5194341</v>
      </c>
      <c r="V425" s="77">
        <v>11473849</v>
      </c>
      <c r="W425" s="77">
        <v>6884673</v>
      </c>
      <c r="X425" s="77">
        <v>512</v>
      </c>
      <c r="Y425" s="77">
        <v>4092356</v>
      </c>
      <c r="Z425" s="78">
        <v>22451390</v>
      </c>
      <c r="AA425" s="77">
        <v>1019714</v>
      </c>
      <c r="AB425" s="77">
        <v>-1599374</v>
      </c>
      <c r="AC425" s="77">
        <v>-579660</v>
      </c>
      <c r="AD425" s="76">
        <v>30085346</v>
      </c>
      <c r="AE425" s="76">
        <v>21110690</v>
      </c>
      <c r="AF425" s="76">
        <v>20479933</v>
      </c>
      <c r="AG425" s="76">
        <v>31186047</v>
      </c>
    </row>
    <row r="426" spans="1:33" x14ac:dyDescent="0.25">
      <c r="A426" s="72">
        <v>641</v>
      </c>
      <c r="B426" s="73" t="s">
        <v>707</v>
      </c>
      <c r="C426" s="73" t="s">
        <v>27</v>
      </c>
      <c r="D426" s="74" t="s">
        <v>708</v>
      </c>
      <c r="E426" s="75">
        <v>5.6605321999999998E-5</v>
      </c>
      <c r="F426" s="76">
        <v>2930266</v>
      </c>
      <c r="G426" s="76">
        <v>-43024</v>
      </c>
      <c r="H426" s="76">
        <v>0</v>
      </c>
      <c r="I426" s="76"/>
      <c r="J426" s="76">
        <v>-4</v>
      </c>
      <c r="K426" s="76">
        <v>80526</v>
      </c>
      <c r="L426" s="76">
        <v>-603330</v>
      </c>
      <c r="M426" s="76">
        <v>3273</v>
      </c>
      <c r="N426" s="76">
        <v>543</v>
      </c>
      <c r="O426" s="76">
        <v>-216426</v>
      </c>
      <c r="P426" s="77">
        <v>2151824</v>
      </c>
      <c r="Q426" s="77">
        <v>112669</v>
      </c>
      <c r="R426" s="77">
        <v>132723</v>
      </c>
      <c r="S426" s="77">
        <v>743</v>
      </c>
      <c r="T426" s="77">
        <v>9</v>
      </c>
      <c r="U426" s="78">
        <v>246144</v>
      </c>
      <c r="V426" s="77">
        <v>984785</v>
      </c>
      <c r="W426" s="77">
        <v>590902</v>
      </c>
      <c r="X426" s="77">
        <v>44</v>
      </c>
      <c r="Y426" s="77">
        <v>1316680</v>
      </c>
      <c r="Z426" s="78">
        <v>2892411</v>
      </c>
      <c r="AA426" s="77">
        <v>80526</v>
      </c>
      <c r="AB426" s="77">
        <v>-308522</v>
      </c>
      <c r="AC426" s="77">
        <v>-227996</v>
      </c>
      <c r="AD426" s="76">
        <v>2582184</v>
      </c>
      <c r="AE426" s="76">
        <v>1811901</v>
      </c>
      <c r="AF426" s="76">
        <v>1757764</v>
      </c>
      <c r="AG426" s="76">
        <v>2676655</v>
      </c>
    </row>
    <row r="427" spans="1:33" x14ac:dyDescent="0.25">
      <c r="A427" s="72">
        <v>642</v>
      </c>
      <c r="B427" s="73" t="s">
        <v>709</v>
      </c>
      <c r="C427" s="73" t="s">
        <v>27</v>
      </c>
      <c r="D427" s="74" t="s">
        <v>710</v>
      </c>
      <c r="E427" s="75">
        <v>4.1252891660000001E-3</v>
      </c>
      <c r="F427" s="76">
        <v>204393433</v>
      </c>
      <c r="G427" s="76">
        <v>-3135508</v>
      </c>
      <c r="H427" s="76">
        <v>0</v>
      </c>
      <c r="I427" s="76"/>
      <c r="J427" s="76">
        <v>-257</v>
      </c>
      <c r="K427" s="76">
        <v>7204102</v>
      </c>
      <c r="L427" s="76">
        <v>-43969554</v>
      </c>
      <c r="M427" s="76">
        <v>238517</v>
      </c>
      <c r="N427" s="76">
        <v>39556</v>
      </c>
      <c r="O427" s="76">
        <v>-7949418</v>
      </c>
      <c r="P427" s="77">
        <v>156820871</v>
      </c>
      <c r="Q427" s="77">
        <v>8211079</v>
      </c>
      <c r="R427" s="77">
        <v>9672587</v>
      </c>
      <c r="S427" s="77">
        <v>54161</v>
      </c>
      <c r="T427" s="77">
        <v>7230689</v>
      </c>
      <c r="U427" s="78">
        <v>25168516</v>
      </c>
      <c r="V427" s="77">
        <v>71769249</v>
      </c>
      <c r="W427" s="77">
        <v>43063821</v>
      </c>
      <c r="X427" s="77">
        <v>3200</v>
      </c>
      <c r="Y427" s="77">
        <v>11388433</v>
      </c>
      <c r="Z427" s="78">
        <v>126224703</v>
      </c>
      <c r="AA427" s="77">
        <v>7204102</v>
      </c>
      <c r="AB427" s="77">
        <v>-9622053</v>
      </c>
      <c r="AC427" s="77">
        <v>-2417951</v>
      </c>
      <c r="AD427" s="76">
        <v>188184686</v>
      </c>
      <c r="AE427" s="76">
        <v>132047958</v>
      </c>
      <c r="AF427" s="76">
        <v>128102559</v>
      </c>
      <c r="AG427" s="76">
        <v>195069602</v>
      </c>
    </row>
    <row r="428" spans="1:33" x14ac:dyDescent="0.25">
      <c r="A428" s="72">
        <v>1936</v>
      </c>
      <c r="B428" s="73" t="s">
        <v>711</v>
      </c>
      <c r="C428" s="73" t="s">
        <v>27</v>
      </c>
      <c r="D428" s="74" t="s">
        <v>712</v>
      </c>
      <c r="E428" s="75">
        <v>1.5024934E-5</v>
      </c>
      <c r="F428" s="76">
        <v>677062</v>
      </c>
      <c r="G428" s="76">
        <v>-11420</v>
      </c>
      <c r="H428" s="76">
        <v>0</v>
      </c>
      <c r="I428" s="76"/>
      <c r="J428" s="76">
        <v>-1</v>
      </c>
      <c r="K428" s="76">
        <v>36062</v>
      </c>
      <c r="L428" s="76">
        <v>-160144</v>
      </c>
      <c r="M428" s="76">
        <v>869</v>
      </c>
      <c r="N428" s="76">
        <v>144</v>
      </c>
      <c r="O428" s="76">
        <v>28594</v>
      </c>
      <c r="P428" s="77">
        <v>571166</v>
      </c>
      <c r="Q428" s="77">
        <v>29906</v>
      </c>
      <c r="R428" s="77">
        <v>35229</v>
      </c>
      <c r="S428" s="77">
        <v>197</v>
      </c>
      <c r="T428" s="77">
        <v>39575</v>
      </c>
      <c r="U428" s="78">
        <v>104907</v>
      </c>
      <c r="V428" s="77">
        <v>261395</v>
      </c>
      <c r="W428" s="77">
        <v>156845</v>
      </c>
      <c r="X428" s="77">
        <v>12</v>
      </c>
      <c r="Y428" s="77">
        <v>49259</v>
      </c>
      <c r="Z428" s="78">
        <v>467511</v>
      </c>
      <c r="AA428" s="77">
        <v>36062</v>
      </c>
      <c r="AB428" s="77">
        <v>-47293</v>
      </c>
      <c r="AC428" s="77">
        <v>-11231</v>
      </c>
      <c r="AD428" s="76">
        <v>685397</v>
      </c>
      <c r="AE428" s="76">
        <v>480939</v>
      </c>
      <c r="AF428" s="76">
        <v>466569</v>
      </c>
      <c r="AG428" s="76">
        <v>710473</v>
      </c>
    </row>
    <row r="429" spans="1:33" x14ac:dyDescent="0.25">
      <c r="A429" s="72">
        <v>644</v>
      </c>
      <c r="B429" s="73" t="s">
        <v>713</v>
      </c>
      <c r="C429" s="73" t="s">
        <v>27</v>
      </c>
      <c r="D429" s="74" t="s">
        <v>714</v>
      </c>
      <c r="E429" s="75">
        <v>7.7448143000000006E-5</v>
      </c>
      <c r="F429" s="76">
        <v>4399933</v>
      </c>
      <c r="G429" s="76">
        <v>-58866</v>
      </c>
      <c r="H429" s="76">
        <v>0</v>
      </c>
      <c r="I429" s="76"/>
      <c r="J429" s="76">
        <v>-5</v>
      </c>
      <c r="K429" s="76">
        <v>53210</v>
      </c>
      <c r="L429" s="76">
        <v>-825484</v>
      </c>
      <c r="M429" s="76">
        <v>4478</v>
      </c>
      <c r="N429" s="76">
        <v>743</v>
      </c>
      <c r="O429" s="76">
        <v>-629855</v>
      </c>
      <c r="P429" s="77">
        <v>2944154</v>
      </c>
      <c r="Q429" s="77">
        <v>154155</v>
      </c>
      <c r="R429" s="77">
        <v>181593</v>
      </c>
      <c r="S429" s="77">
        <v>1017</v>
      </c>
      <c r="T429" s="77">
        <v>927687</v>
      </c>
      <c r="U429" s="78">
        <v>1264452</v>
      </c>
      <c r="V429" s="77">
        <v>1347395</v>
      </c>
      <c r="W429" s="77">
        <v>808480</v>
      </c>
      <c r="X429" s="77">
        <v>60</v>
      </c>
      <c r="Y429" s="77">
        <v>1205776</v>
      </c>
      <c r="Z429" s="78">
        <v>3361711</v>
      </c>
      <c r="AA429" s="77">
        <v>53210</v>
      </c>
      <c r="AB429" s="77">
        <v>-125543</v>
      </c>
      <c r="AC429" s="77">
        <v>-72333</v>
      </c>
      <c r="AD429" s="76">
        <v>3532978</v>
      </c>
      <c r="AE429" s="76">
        <v>2479067</v>
      </c>
      <c r="AF429" s="76">
        <v>2404996</v>
      </c>
      <c r="AG429" s="76">
        <v>3662235</v>
      </c>
    </row>
    <row r="430" spans="1:33" x14ac:dyDescent="0.25">
      <c r="A430" s="72">
        <v>1636</v>
      </c>
      <c r="B430" s="73" t="s">
        <v>715</v>
      </c>
      <c r="C430" s="73" t="s">
        <v>27</v>
      </c>
      <c r="D430" s="74" t="s">
        <v>716</v>
      </c>
      <c r="E430" s="75">
        <v>4.8246879999999999E-5</v>
      </c>
      <c r="F430" s="76">
        <v>1925569</v>
      </c>
      <c r="G430" s="76">
        <v>-36671</v>
      </c>
      <c r="H430" s="76">
        <v>0</v>
      </c>
      <c r="I430" s="76"/>
      <c r="J430" s="76">
        <v>-3</v>
      </c>
      <c r="K430" s="76">
        <v>152039</v>
      </c>
      <c r="L430" s="76">
        <v>-514241</v>
      </c>
      <c r="M430" s="76">
        <v>2790</v>
      </c>
      <c r="N430" s="76">
        <v>463</v>
      </c>
      <c r="O430" s="76">
        <v>304136</v>
      </c>
      <c r="P430" s="77">
        <v>1834082</v>
      </c>
      <c r="Q430" s="77">
        <v>96032</v>
      </c>
      <c r="R430" s="77">
        <v>113125</v>
      </c>
      <c r="S430" s="77">
        <v>633</v>
      </c>
      <c r="T430" s="77">
        <v>420903</v>
      </c>
      <c r="U430" s="78">
        <v>630693</v>
      </c>
      <c r="V430" s="77">
        <v>839370</v>
      </c>
      <c r="W430" s="77">
        <v>503648</v>
      </c>
      <c r="X430" s="77">
        <v>37</v>
      </c>
      <c r="Y430" s="77">
        <v>714691</v>
      </c>
      <c r="Z430" s="78">
        <v>2057746</v>
      </c>
      <c r="AA430" s="77">
        <v>152039</v>
      </c>
      <c r="AB430" s="77">
        <v>-242525</v>
      </c>
      <c r="AC430" s="77">
        <v>-90486</v>
      </c>
      <c r="AD430" s="76">
        <v>2200894</v>
      </c>
      <c r="AE430" s="76">
        <v>1544353</v>
      </c>
      <c r="AF430" s="76">
        <v>1498210</v>
      </c>
      <c r="AG430" s="76">
        <v>2281416</v>
      </c>
    </row>
    <row r="431" spans="1:33" x14ac:dyDescent="0.25">
      <c r="A431" s="72">
        <v>647</v>
      </c>
      <c r="B431" s="73" t="s">
        <v>717</v>
      </c>
      <c r="C431" s="73" t="s">
        <v>27</v>
      </c>
      <c r="D431" s="74" t="s">
        <v>718</v>
      </c>
      <c r="E431" s="75">
        <v>1.9263360599999999E-4</v>
      </c>
      <c r="F431" s="76">
        <v>9239509</v>
      </c>
      <c r="G431" s="76">
        <v>-146415</v>
      </c>
      <c r="H431" s="76">
        <v>0</v>
      </c>
      <c r="I431" s="76"/>
      <c r="J431" s="76">
        <v>-12</v>
      </c>
      <c r="K431" s="76">
        <v>380844</v>
      </c>
      <c r="L431" s="76">
        <v>-2053193</v>
      </c>
      <c r="M431" s="76">
        <v>11138</v>
      </c>
      <c r="N431" s="76">
        <v>1847</v>
      </c>
      <c r="O431" s="76">
        <v>-110845</v>
      </c>
      <c r="P431" s="77">
        <v>7322873</v>
      </c>
      <c r="Q431" s="77">
        <v>383423</v>
      </c>
      <c r="R431" s="77">
        <v>451669</v>
      </c>
      <c r="S431" s="77">
        <v>2529</v>
      </c>
      <c r="T431" s="77">
        <v>1205099</v>
      </c>
      <c r="U431" s="78">
        <v>2042720</v>
      </c>
      <c r="V431" s="77">
        <v>3351321</v>
      </c>
      <c r="W431" s="77">
        <v>2010899</v>
      </c>
      <c r="X431" s="77">
        <v>149</v>
      </c>
      <c r="Y431" s="77">
        <v>153352</v>
      </c>
      <c r="Z431" s="78">
        <v>5515721</v>
      </c>
      <c r="AA431" s="77">
        <v>380844</v>
      </c>
      <c r="AB431" s="77">
        <v>-310648</v>
      </c>
      <c r="AC431" s="77">
        <v>70196</v>
      </c>
      <c r="AD431" s="76">
        <v>8787431</v>
      </c>
      <c r="AE431" s="76">
        <v>6166083</v>
      </c>
      <c r="AF431" s="76">
        <v>5981849</v>
      </c>
      <c r="AG431" s="76">
        <v>9108928</v>
      </c>
    </row>
    <row r="432" spans="1:33" x14ac:dyDescent="0.25">
      <c r="A432" s="72">
        <v>2112</v>
      </c>
      <c r="B432" s="73" t="s">
        <v>2224</v>
      </c>
      <c r="C432" s="73" t="s">
        <v>27</v>
      </c>
      <c r="D432" s="74" t="s">
        <v>2225</v>
      </c>
      <c r="E432" s="75">
        <v>2.9924880000000001E-5</v>
      </c>
      <c r="F432" s="76">
        <v>1401500</v>
      </c>
      <c r="G432" s="76">
        <v>-22745</v>
      </c>
      <c r="H432" s="76">
        <v>0</v>
      </c>
      <c r="I432" s="76"/>
      <c r="J432" s="76">
        <v>-2</v>
      </c>
      <c r="K432" s="76">
        <v>64096</v>
      </c>
      <c r="L432" s="76">
        <v>-318955</v>
      </c>
      <c r="M432" s="76">
        <v>1730</v>
      </c>
      <c r="N432" s="76">
        <v>287</v>
      </c>
      <c r="O432" s="76">
        <v>11669</v>
      </c>
      <c r="P432" s="77">
        <v>1137580</v>
      </c>
      <c r="Q432" s="77">
        <v>59563</v>
      </c>
      <c r="R432" s="77">
        <v>70165</v>
      </c>
      <c r="S432" s="77">
        <v>393</v>
      </c>
      <c r="T432" s="77">
        <v>117819</v>
      </c>
      <c r="U432" s="78">
        <v>247940</v>
      </c>
      <c r="V432" s="77">
        <v>520615</v>
      </c>
      <c r="W432" s="77">
        <v>312385</v>
      </c>
      <c r="X432" s="77">
        <v>23</v>
      </c>
      <c r="Y432" s="77">
        <v>0</v>
      </c>
      <c r="Z432" s="78">
        <v>833023</v>
      </c>
      <c r="AA432" s="77">
        <v>64096</v>
      </c>
      <c r="AB432" s="77">
        <v>-63182</v>
      </c>
      <c r="AC432" s="77">
        <v>914</v>
      </c>
      <c r="AD432" s="76">
        <v>1365093</v>
      </c>
      <c r="AE432" s="76">
        <v>957877</v>
      </c>
      <c r="AF432" s="76">
        <v>929257</v>
      </c>
      <c r="AG432" s="76">
        <v>1415036</v>
      </c>
    </row>
    <row r="433" spans="1:33" x14ac:dyDescent="0.25">
      <c r="A433" s="72">
        <v>2208</v>
      </c>
      <c r="B433" s="73" t="s">
        <v>2226</v>
      </c>
      <c r="C433" s="73" t="s">
        <v>27</v>
      </c>
      <c r="D433" s="74" t="s">
        <v>2227</v>
      </c>
      <c r="E433" s="75">
        <v>4.1031754000000003E-5</v>
      </c>
      <c r="F433" s="76">
        <v>1851409</v>
      </c>
      <c r="G433" s="76">
        <v>-31187</v>
      </c>
      <c r="H433" s="76">
        <v>0</v>
      </c>
      <c r="I433" s="76"/>
      <c r="J433" s="76">
        <v>-3</v>
      </c>
      <c r="K433" s="76">
        <v>98130</v>
      </c>
      <c r="L433" s="76">
        <v>-437339</v>
      </c>
      <c r="M433" s="76">
        <v>2372</v>
      </c>
      <c r="N433" s="76">
        <v>393</v>
      </c>
      <c r="O433" s="76">
        <v>76027</v>
      </c>
      <c r="P433" s="77">
        <v>1559802</v>
      </c>
      <c r="Q433" s="77">
        <v>81671</v>
      </c>
      <c r="R433" s="77">
        <v>96207</v>
      </c>
      <c r="S433" s="77">
        <v>539</v>
      </c>
      <c r="T433" s="77">
        <v>295756</v>
      </c>
      <c r="U433" s="78">
        <v>474173</v>
      </c>
      <c r="V433" s="77">
        <v>713845</v>
      </c>
      <c r="W433" s="77">
        <v>428330</v>
      </c>
      <c r="X433" s="77">
        <v>32</v>
      </c>
      <c r="Y433" s="77">
        <v>348509</v>
      </c>
      <c r="Z433" s="78">
        <v>1490716</v>
      </c>
      <c r="AA433" s="77">
        <v>98130</v>
      </c>
      <c r="AB433" s="77">
        <v>-125054</v>
      </c>
      <c r="AC433" s="77">
        <v>-26924</v>
      </c>
      <c r="AD433" s="76">
        <v>1871759</v>
      </c>
      <c r="AE433" s="76">
        <v>1313401</v>
      </c>
      <c r="AF433" s="76">
        <v>1274159</v>
      </c>
      <c r="AG433" s="76">
        <v>1940239</v>
      </c>
    </row>
    <row r="434" spans="1:33" x14ac:dyDescent="0.25">
      <c r="A434" s="72">
        <v>1949</v>
      </c>
      <c r="B434" s="73" t="s">
        <v>719</v>
      </c>
      <c r="C434" s="73" t="s">
        <v>27</v>
      </c>
      <c r="D434" s="74" t="s">
        <v>720</v>
      </c>
      <c r="E434" s="75">
        <v>1.2671203999999999E-5</v>
      </c>
      <c r="F434" s="76">
        <v>554524</v>
      </c>
      <c r="G434" s="76">
        <v>-9631</v>
      </c>
      <c r="H434" s="76">
        <v>0</v>
      </c>
      <c r="I434" s="76"/>
      <c r="J434" s="76">
        <v>-1</v>
      </c>
      <c r="K434" s="76">
        <v>32816</v>
      </c>
      <c r="L434" s="76">
        <v>-135057</v>
      </c>
      <c r="M434" s="76">
        <v>733</v>
      </c>
      <c r="N434" s="76">
        <v>121</v>
      </c>
      <c r="O434" s="76">
        <v>38185</v>
      </c>
      <c r="P434" s="77">
        <v>481690</v>
      </c>
      <c r="Q434" s="77">
        <v>25221</v>
      </c>
      <c r="R434" s="77">
        <v>29710</v>
      </c>
      <c r="S434" s="77">
        <v>166</v>
      </c>
      <c r="T434" s="77">
        <v>74759</v>
      </c>
      <c r="U434" s="78">
        <v>129856</v>
      </c>
      <c r="V434" s="77">
        <v>220446</v>
      </c>
      <c r="W434" s="77">
        <v>132274</v>
      </c>
      <c r="X434" s="77">
        <v>10</v>
      </c>
      <c r="Y434" s="77">
        <v>40034</v>
      </c>
      <c r="Z434" s="78">
        <v>392764</v>
      </c>
      <c r="AA434" s="77">
        <v>32816</v>
      </c>
      <c r="AB434" s="77">
        <v>-35124</v>
      </c>
      <c r="AC434" s="77">
        <v>-2308</v>
      </c>
      <c r="AD434" s="76">
        <v>578027</v>
      </c>
      <c r="AE434" s="76">
        <v>405597</v>
      </c>
      <c r="AF434" s="76">
        <v>393479</v>
      </c>
      <c r="AG434" s="76">
        <v>599174</v>
      </c>
    </row>
    <row r="435" spans="1:33" x14ac:dyDescent="0.25">
      <c r="A435" s="72">
        <v>2042</v>
      </c>
      <c r="B435" s="73" t="s">
        <v>2228</v>
      </c>
      <c r="C435" s="73" t="s">
        <v>27</v>
      </c>
      <c r="D435" s="74" t="s">
        <v>2229</v>
      </c>
      <c r="E435" s="75">
        <v>5.2029427000000001E-5</v>
      </c>
      <c r="F435" s="76">
        <v>2863235</v>
      </c>
      <c r="G435" s="76">
        <v>-39546</v>
      </c>
      <c r="H435" s="76">
        <v>0</v>
      </c>
      <c r="I435" s="76"/>
      <c r="J435" s="76">
        <v>-3</v>
      </c>
      <c r="K435" s="76">
        <v>49254</v>
      </c>
      <c r="L435" s="76">
        <v>-554558</v>
      </c>
      <c r="M435" s="76">
        <v>3008</v>
      </c>
      <c r="N435" s="76">
        <v>499</v>
      </c>
      <c r="O435" s="76">
        <v>-344016</v>
      </c>
      <c r="P435" s="77">
        <v>1977873</v>
      </c>
      <c r="Q435" s="77">
        <v>103561</v>
      </c>
      <c r="R435" s="77">
        <v>121994</v>
      </c>
      <c r="S435" s="77">
        <v>683</v>
      </c>
      <c r="T435" s="77">
        <v>134629</v>
      </c>
      <c r="U435" s="78">
        <v>360867</v>
      </c>
      <c r="V435" s="77">
        <v>905176</v>
      </c>
      <c r="W435" s="77">
        <v>543134</v>
      </c>
      <c r="X435" s="77">
        <v>40</v>
      </c>
      <c r="Y435" s="77">
        <v>681725</v>
      </c>
      <c r="Z435" s="78">
        <v>2130075</v>
      </c>
      <c r="AA435" s="77">
        <v>49254</v>
      </c>
      <c r="AB435" s="77">
        <v>-142704</v>
      </c>
      <c r="AC435" s="77">
        <v>-93450</v>
      </c>
      <c r="AD435" s="76">
        <v>2373444</v>
      </c>
      <c r="AE435" s="76">
        <v>1665430</v>
      </c>
      <c r="AF435" s="76">
        <v>1615669</v>
      </c>
      <c r="AG435" s="76">
        <v>2460278</v>
      </c>
    </row>
    <row r="436" spans="1:33" x14ac:dyDescent="0.25">
      <c r="A436" s="72">
        <v>2032</v>
      </c>
      <c r="B436" s="73" t="s">
        <v>2230</v>
      </c>
      <c r="C436" s="73" t="s">
        <v>27</v>
      </c>
      <c r="D436" s="74" t="s">
        <v>2231</v>
      </c>
      <c r="E436" s="75">
        <v>1.22979483E-4</v>
      </c>
      <c r="F436" s="76">
        <v>4220955</v>
      </c>
      <c r="G436" s="76">
        <v>-93473</v>
      </c>
      <c r="H436" s="76">
        <v>0</v>
      </c>
      <c r="I436" s="76"/>
      <c r="J436" s="76">
        <v>-8</v>
      </c>
      <c r="K436" s="76">
        <v>487750</v>
      </c>
      <c r="L436" s="76">
        <v>-1310782</v>
      </c>
      <c r="M436" s="76">
        <v>7110</v>
      </c>
      <c r="N436" s="76">
        <v>1179</v>
      </c>
      <c r="O436" s="76">
        <v>1362275</v>
      </c>
      <c r="P436" s="77">
        <v>4675006</v>
      </c>
      <c r="Q436" s="77">
        <v>244781</v>
      </c>
      <c r="R436" s="77">
        <v>288351</v>
      </c>
      <c r="S436" s="77">
        <v>1615</v>
      </c>
      <c r="T436" s="77">
        <v>2739381</v>
      </c>
      <c r="U436" s="78">
        <v>3274128</v>
      </c>
      <c r="V436" s="77">
        <v>2139522</v>
      </c>
      <c r="W436" s="77">
        <v>1283781</v>
      </c>
      <c r="X436" s="77">
        <v>95</v>
      </c>
      <c r="Y436" s="77">
        <v>0</v>
      </c>
      <c r="Z436" s="78">
        <v>3423398</v>
      </c>
      <c r="AA436" s="77">
        <v>487750</v>
      </c>
      <c r="AB436" s="77">
        <v>-187071</v>
      </c>
      <c r="AC436" s="77">
        <v>300679</v>
      </c>
      <c r="AD436" s="76">
        <v>5609996</v>
      </c>
      <c r="AE436" s="76">
        <v>3936497</v>
      </c>
      <c r="AF436" s="76">
        <v>3818881</v>
      </c>
      <c r="AG436" s="76">
        <v>5815243</v>
      </c>
    </row>
    <row r="437" spans="1:33" x14ac:dyDescent="0.25">
      <c r="A437" s="72">
        <v>651</v>
      </c>
      <c r="B437" s="73" t="s">
        <v>721</v>
      </c>
      <c r="C437" s="73" t="s">
        <v>27</v>
      </c>
      <c r="D437" s="74" t="s">
        <v>722</v>
      </c>
      <c r="E437" s="75">
        <v>8.7213035000000002E-5</v>
      </c>
      <c r="F437" s="76">
        <v>4037047</v>
      </c>
      <c r="G437" s="76">
        <v>-66288</v>
      </c>
      <c r="H437" s="76">
        <v>0</v>
      </c>
      <c r="I437" s="76"/>
      <c r="J437" s="76">
        <v>-5</v>
      </c>
      <c r="K437" s="76">
        <v>193718</v>
      </c>
      <c r="L437" s="76">
        <v>-929564</v>
      </c>
      <c r="M437" s="76">
        <v>5043</v>
      </c>
      <c r="N437" s="76">
        <v>836</v>
      </c>
      <c r="O437" s="76">
        <v>74574</v>
      </c>
      <c r="P437" s="77">
        <v>3315361</v>
      </c>
      <c r="Q437" s="77">
        <v>173591</v>
      </c>
      <c r="R437" s="77">
        <v>204489</v>
      </c>
      <c r="S437" s="77">
        <v>1145</v>
      </c>
      <c r="T437" s="77">
        <v>366582</v>
      </c>
      <c r="U437" s="78">
        <v>745807</v>
      </c>
      <c r="V437" s="77">
        <v>1517279</v>
      </c>
      <c r="W437" s="77">
        <v>910415</v>
      </c>
      <c r="X437" s="77">
        <v>68</v>
      </c>
      <c r="Y437" s="77">
        <v>358656</v>
      </c>
      <c r="Z437" s="78">
        <v>2786418</v>
      </c>
      <c r="AA437" s="77">
        <v>193718</v>
      </c>
      <c r="AB437" s="77">
        <v>-249520</v>
      </c>
      <c r="AC437" s="77">
        <v>-55802</v>
      </c>
      <c r="AD437" s="76">
        <v>3978426</v>
      </c>
      <c r="AE437" s="76">
        <v>2791635</v>
      </c>
      <c r="AF437" s="76">
        <v>2708225</v>
      </c>
      <c r="AG437" s="76">
        <v>4123980</v>
      </c>
    </row>
    <row r="438" spans="1:33" x14ac:dyDescent="0.25">
      <c r="A438" s="72">
        <v>650</v>
      </c>
      <c r="B438" s="73" t="s">
        <v>723</v>
      </c>
      <c r="C438" s="73" t="s">
        <v>27</v>
      </c>
      <c r="D438" s="74" t="s">
        <v>724</v>
      </c>
      <c r="E438" s="75">
        <v>8.9871343E-4</v>
      </c>
      <c r="F438" s="76">
        <v>42251734</v>
      </c>
      <c r="G438" s="76">
        <v>-683085</v>
      </c>
      <c r="H438" s="76">
        <v>0</v>
      </c>
      <c r="I438" s="76"/>
      <c r="J438" s="76">
        <v>-56</v>
      </c>
      <c r="K438" s="76">
        <v>1901353</v>
      </c>
      <c r="L438" s="76">
        <v>-9578972</v>
      </c>
      <c r="M438" s="76">
        <v>51962</v>
      </c>
      <c r="N438" s="76">
        <v>8617</v>
      </c>
      <c r="O438" s="76">
        <v>212603</v>
      </c>
      <c r="P438" s="77">
        <v>34164156</v>
      </c>
      <c r="Q438" s="77">
        <v>1788822</v>
      </c>
      <c r="R438" s="77">
        <v>2107218</v>
      </c>
      <c r="S438" s="77">
        <v>11799</v>
      </c>
      <c r="T438" s="77">
        <v>3397386</v>
      </c>
      <c r="U438" s="78">
        <v>7305225</v>
      </c>
      <c r="V438" s="77">
        <v>15635265</v>
      </c>
      <c r="W438" s="77">
        <v>9381654</v>
      </c>
      <c r="X438" s="77">
        <v>697</v>
      </c>
      <c r="Y438" s="77">
        <v>0</v>
      </c>
      <c r="Z438" s="78">
        <v>25017616</v>
      </c>
      <c r="AA438" s="77">
        <v>1901353</v>
      </c>
      <c r="AB438" s="77">
        <v>-1848141</v>
      </c>
      <c r="AC438" s="77">
        <v>53212</v>
      </c>
      <c r="AD438" s="76">
        <v>40996909</v>
      </c>
      <c r="AE438" s="76">
        <v>28767262</v>
      </c>
      <c r="AF438" s="76">
        <v>27907738</v>
      </c>
      <c r="AG438" s="76">
        <v>42496820</v>
      </c>
    </row>
    <row r="439" spans="1:33" x14ac:dyDescent="0.25">
      <c r="A439" s="72">
        <v>1953</v>
      </c>
      <c r="B439" s="73" t="s">
        <v>725</v>
      </c>
      <c r="C439" s="73" t="s">
        <v>27</v>
      </c>
      <c r="D439" s="74" t="s">
        <v>726</v>
      </c>
      <c r="E439" s="75">
        <v>1.8689071000000001E-5</v>
      </c>
      <c r="F439" s="76">
        <v>888687</v>
      </c>
      <c r="G439" s="76">
        <v>-14205</v>
      </c>
      <c r="H439" s="76">
        <v>0</v>
      </c>
      <c r="I439" s="76"/>
      <c r="J439" s="76">
        <v>-1</v>
      </c>
      <c r="K439" s="76">
        <v>38073</v>
      </c>
      <c r="L439" s="76">
        <v>-199198</v>
      </c>
      <c r="M439" s="76">
        <v>1081</v>
      </c>
      <c r="N439" s="76">
        <v>179</v>
      </c>
      <c r="O439" s="76">
        <v>-4160</v>
      </c>
      <c r="P439" s="77">
        <v>710456</v>
      </c>
      <c r="Q439" s="77">
        <v>37199</v>
      </c>
      <c r="R439" s="77">
        <v>43820</v>
      </c>
      <c r="S439" s="77">
        <v>245</v>
      </c>
      <c r="T439" s="77">
        <v>60830</v>
      </c>
      <c r="U439" s="78">
        <v>142094</v>
      </c>
      <c r="V439" s="77">
        <v>325141</v>
      </c>
      <c r="W439" s="77">
        <v>195095</v>
      </c>
      <c r="X439" s="77">
        <v>14</v>
      </c>
      <c r="Y439" s="77">
        <v>20674</v>
      </c>
      <c r="Z439" s="78">
        <v>540924</v>
      </c>
      <c r="AA439" s="77">
        <v>38073</v>
      </c>
      <c r="AB439" s="77">
        <v>-40813</v>
      </c>
      <c r="AC439" s="77">
        <v>-2740</v>
      </c>
      <c r="AD439" s="76">
        <v>852546</v>
      </c>
      <c r="AE439" s="76">
        <v>598226</v>
      </c>
      <c r="AF439" s="76">
        <v>580352</v>
      </c>
      <c r="AG439" s="76">
        <v>883737</v>
      </c>
    </row>
    <row r="440" spans="1:33" x14ac:dyDescent="0.25">
      <c r="A440" s="72">
        <v>652</v>
      </c>
      <c r="B440" s="73" t="s">
        <v>727</v>
      </c>
      <c r="C440" s="73" t="s">
        <v>27</v>
      </c>
      <c r="D440" s="74" t="s">
        <v>728</v>
      </c>
      <c r="E440" s="75">
        <v>1.31776043E-4</v>
      </c>
      <c r="F440" s="76">
        <v>6237148</v>
      </c>
      <c r="G440" s="76">
        <v>-100159</v>
      </c>
      <c r="H440" s="76">
        <v>0</v>
      </c>
      <c r="I440" s="76"/>
      <c r="J440" s="76">
        <v>-8</v>
      </c>
      <c r="K440" s="76">
        <v>272680</v>
      </c>
      <c r="L440" s="76">
        <v>-1404540</v>
      </c>
      <c r="M440" s="76">
        <v>7619</v>
      </c>
      <c r="N440" s="76">
        <v>1264</v>
      </c>
      <c r="O440" s="76">
        <v>-4602</v>
      </c>
      <c r="P440" s="77">
        <v>5009402</v>
      </c>
      <c r="Q440" s="77">
        <v>262290</v>
      </c>
      <c r="R440" s="77">
        <v>308976</v>
      </c>
      <c r="S440" s="77">
        <v>1730</v>
      </c>
      <c r="T440" s="77">
        <v>17</v>
      </c>
      <c r="U440" s="78">
        <v>573013</v>
      </c>
      <c r="V440" s="77">
        <v>2292559</v>
      </c>
      <c r="W440" s="77">
        <v>1375608</v>
      </c>
      <c r="X440" s="77">
        <v>102</v>
      </c>
      <c r="Y440" s="77">
        <v>455131</v>
      </c>
      <c r="Z440" s="78">
        <v>4123400</v>
      </c>
      <c r="AA440" s="77">
        <v>272680</v>
      </c>
      <c r="AB440" s="77">
        <v>-412590</v>
      </c>
      <c r="AC440" s="77">
        <v>-139910</v>
      </c>
      <c r="AD440" s="76">
        <v>6011272</v>
      </c>
      <c r="AE440" s="76">
        <v>4218070</v>
      </c>
      <c r="AF440" s="76">
        <v>4092040</v>
      </c>
      <c r="AG440" s="76">
        <v>6231200</v>
      </c>
    </row>
    <row r="441" spans="1:33" x14ac:dyDescent="0.25">
      <c r="A441" s="72">
        <v>653</v>
      </c>
      <c r="B441" s="73" t="s">
        <v>729</v>
      </c>
      <c r="C441" s="73" t="s">
        <v>27</v>
      </c>
      <c r="D441" s="74" t="s">
        <v>730</v>
      </c>
      <c r="E441" s="75">
        <v>1.95262312E-4</v>
      </c>
      <c r="F441" s="76">
        <v>9140228</v>
      </c>
      <c r="G441" s="76">
        <v>-148413</v>
      </c>
      <c r="H441" s="76">
        <v>0</v>
      </c>
      <c r="I441" s="76"/>
      <c r="J441" s="76">
        <v>-12</v>
      </c>
      <c r="K441" s="76">
        <v>418901</v>
      </c>
      <c r="L441" s="76">
        <v>-2081211</v>
      </c>
      <c r="M441" s="76">
        <v>11290</v>
      </c>
      <c r="N441" s="76">
        <v>1872</v>
      </c>
      <c r="O441" s="76">
        <v>80147</v>
      </c>
      <c r="P441" s="77">
        <v>7422802</v>
      </c>
      <c r="Q441" s="77">
        <v>388655</v>
      </c>
      <c r="R441" s="77">
        <v>457833</v>
      </c>
      <c r="S441" s="77">
        <v>2564</v>
      </c>
      <c r="T441" s="77">
        <v>110982</v>
      </c>
      <c r="U441" s="78">
        <v>960034</v>
      </c>
      <c r="V441" s="77">
        <v>3397054</v>
      </c>
      <c r="W441" s="77">
        <v>2038340</v>
      </c>
      <c r="X441" s="77">
        <v>151</v>
      </c>
      <c r="Y441" s="77">
        <v>375452</v>
      </c>
      <c r="Z441" s="78">
        <v>5810997</v>
      </c>
      <c r="AA441" s="77">
        <v>418901</v>
      </c>
      <c r="AB441" s="77">
        <v>-568054</v>
      </c>
      <c r="AC441" s="77">
        <v>-149153</v>
      </c>
      <c r="AD441" s="76">
        <v>8907346</v>
      </c>
      <c r="AE441" s="76">
        <v>6250226</v>
      </c>
      <c r="AF441" s="76">
        <v>6063478</v>
      </c>
      <c r="AG441" s="76">
        <v>9233229</v>
      </c>
    </row>
    <row r="442" spans="1:33" x14ac:dyDescent="0.25">
      <c r="A442" s="72">
        <v>655</v>
      </c>
      <c r="B442" s="73" t="s">
        <v>731</v>
      </c>
      <c r="C442" s="73" t="s">
        <v>27</v>
      </c>
      <c r="D442" s="74" t="s">
        <v>732</v>
      </c>
      <c r="E442" s="75">
        <v>1.3391268900000001E-4</v>
      </c>
      <c r="F442" s="76">
        <v>6252608</v>
      </c>
      <c r="G442" s="76">
        <v>-101783</v>
      </c>
      <c r="H442" s="76">
        <v>0</v>
      </c>
      <c r="I442" s="76"/>
      <c r="J442" s="76">
        <v>-8</v>
      </c>
      <c r="K442" s="76">
        <v>289599</v>
      </c>
      <c r="L442" s="76">
        <v>-1427314</v>
      </c>
      <c r="M442" s="76">
        <v>7743</v>
      </c>
      <c r="N442" s="76">
        <v>1284</v>
      </c>
      <c r="O442" s="76">
        <v>68497</v>
      </c>
      <c r="P442" s="77">
        <v>5090626</v>
      </c>
      <c r="Q442" s="77">
        <v>266543</v>
      </c>
      <c r="R442" s="77">
        <v>313986</v>
      </c>
      <c r="S442" s="77">
        <v>1758</v>
      </c>
      <c r="T442" s="77">
        <v>210624</v>
      </c>
      <c r="U442" s="78">
        <v>792911</v>
      </c>
      <c r="V442" s="77">
        <v>2329731</v>
      </c>
      <c r="W442" s="77">
        <v>1397912</v>
      </c>
      <c r="X442" s="77">
        <v>104</v>
      </c>
      <c r="Y442" s="77">
        <v>91616</v>
      </c>
      <c r="Z442" s="78">
        <v>3819363</v>
      </c>
      <c r="AA442" s="77">
        <v>289599</v>
      </c>
      <c r="AB442" s="77">
        <v>-343268</v>
      </c>
      <c r="AC442" s="77">
        <v>-53669</v>
      </c>
      <c r="AD442" s="76">
        <v>6108740</v>
      </c>
      <c r="AE442" s="76">
        <v>4286462</v>
      </c>
      <c r="AF442" s="76">
        <v>4158389</v>
      </c>
      <c r="AG442" s="76">
        <v>6332234</v>
      </c>
    </row>
    <row r="443" spans="1:33" x14ac:dyDescent="0.25">
      <c r="A443" s="72">
        <v>656</v>
      </c>
      <c r="B443" s="73" t="s">
        <v>733</v>
      </c>
      <c r="C443" s="73" t="s">
        <v>27</v>
      </c>
      <c r="D443" s="74" t="s">
        <v>734</v>
      </c>
      <c r="E443" s="75">
        <v>6.0257618E-5</v>
      </c>
      <c r="F443" s="76">
        <v>2932334</v>
      </c>
      <c r="G443" s="76">
        <v>-45800</v>
      </c>
      <c r="H443" s="76">
        <v>0</v>
      </c>
      <c r="I443" s="76"/>
      <c r="J443" s="76">
        <v>-4</v>
      </c>
      <c r="K443" s="76">
        <v>112987</v>
      </c>
      <c r="L443" s="76">
        <v>-642258</v>
      </c>
      <c r="M443" s="76">
        <v>3484</v>
      </c>
      <c r="N443" s="76">
        <v>578</v>
      </c>
      <c r="O443" s="76">
        <v>-70657</v>
      </c>
      <c r="P443" s="77">
        <v>2290664</v>
      </c>
      <c r="Q443" s="77">
        <v>119938</v>
      </c>
      <c r="R443" s="77">
        <v>141286</v>
      </c>
      <c r="S443" s="77">
        <v>791</v>
      </c>
      <c r="T443" s="77">
        <v>7</v>
      </c>
      <c r="U443" s="78">
        <v>262022</v>
      </c>
      <c r="V443" s="77">
        <v>1048325</v>
      </c>
      <c r="W443" s="77">
        <v>629028</v>
      </c>
      <c r="X443" s="77">
        <v>47</v>
      </c>
      <c r="Y443" s="77">
        <v>856429</v>
      </c>
      <c r="Z443" s="78">
        <v>2533829</v>
      </c>
      <c r="AA443" s="77">
        <v>112987</v>
      </c>
      <c r="AB443" s="77">
        <v>-281922</v>
      </c>
      <c r="AC443" s="77">
        <v>-168935</v>
      </c>
      <c r="AD443" s="76">
        <v>2748792</v>
      </c>
      <c r="AE443" s="76">
        <v>1928809</v>
      </c>
      <c r="AF443" s="76">
        <v>1871179</v>
      </c>
      <c r="AG443" s="76">
        <v>2849359</v>
      </c>
    </row>
    <row r="444" spans="1:33" x14ac:dyDescent="0.25">
      <c r="A444" s="72">
        <v>657</v>
      </c>
      <c r="B444" s="73" t="s">
        <v>735</v>
      </c>
      <c r="C444" s="73" t="s">
        <v>27</v>
      </c>
      <c r="D444" s="74" t="s">
        <v>736</v>
      </c>
      <c r="E444" s="75">
        <v>1.7297488700000001E-4</v>
      </c>
      <c r="F444" s="76">
        <v>8404928</v>
      </c>
      <c r="G444" s="76">
        <v>-131473</v>
      </c>
      <c r="H444" s="76">
        <v>0</v>
      </c>
      <c r="I444" s="76"/>
      <c r="J444" s="76">
        <v>-11</v>
      </c>
      <c r="K444" s="76">
        <v>326184</v>
      </c>
      <c r="L444" s="76">
        <v>-1843660</v>
      </c>
      <c r="M444" s="76">
        <v>10001</v>
      </c>
      <c r="N444" s="76">
        <v>1659</v>
      </c>
      <c r="O444" s="76">
        <v>-192071</v>
      </c>
      <c r="P444" s="77">
        <v>6575557</v>
      </c>
      <c r="Q444" s="77">
        <v>344294</v>
      </c>
      <c r="R444" s="77">
        <v>405575</v>
      </c>
      <c r="S444" s="77">
        <v>2271</v>
      </c>
      <c r="T444" s="77">
        <v>1134963</v>
      </c>
      <c r="U444" s="78">
        <v>1887103</v>
      </c>
      <c r="V444" s="77">
        <v>3009311</v>
      </c>
      <c r="W444" s="77">
        <v>1805682</v>
      </c>
      <c r="X444" s="77">
        <v>134</v>
      </c>
      <c r="Y444" s="77">
        <v>265763</v>
      </c>
      <c r="Z444" s="78">
        <v>5080890</v>
      </c>
      <c r="AA444" s="77">
        <v>326184</v>
      </c>
      <c r="AB444" s="77">
        <v>-264473</v>
      </c>
      <c r="AC444" s="77">
        <v>61711</v>
      </c>
      <c r="AD444" s="76">
        <v>7890653</v>
      </c>
      <c r="AE444" s="76">
        <v>5536819</v>
      </c>
      <c r="AF444" s="76">
        <v>5371387</v>
      </c>
      <c r="AG444" s="76">
        <v>8179340</v>
      </c>
    </row>
    <row r="445" spans="1:33" x14ac:dyDescent="0.25">
      <c r="A445" s="72">
        <v>659</v>
      </c>
      <c r="B445" s="73" t="s">
        <v>737</v>
      </c>
      <c r="C445" s="73" t="s">
        <v>27</v>
      </c>
      <c r="D445" s="74" t="s">
        <v>738</v>
      </c>
      <c r="E445" s="75">
        <v>2.3297068700000001E-4</v>
      </c>
      <c r="F445" s="76">
        <v>10326235</v>
      </c>
      <c r="G445" s="76">
        <v>-177074</v>
      </c>
      <c r="H445" s="76">
        <v>0</v>
      </c>
      <c r="I445" s="76"/>
      <c r="J445" s="76">
        <v>-15</v>
      </c>
      <c r="K445" s="76">
        <v>584236</v>
      </c>
      <c r="L445" s="76">
        <v>-2483127</v>
      </c>
      <c r="M445" s="76">
        <v>13470</v>
      </c>
      <c r="N445" s="76">
        <v>2234</v>
      </c>
      <c r="O445" s="76">
        <v>590309</v>
      </c>
      <c r="P445" s="77">
        <v>8856268</v>
      </c>
      <c r="Q445" s="77">
        <v>463711</v>
      </c>
      <c r="R445" s="77">
        <v>546248</v>
      </c>
      <c r="S445" s="77">
        <v>3059</v>
      </c>
      <c r="T445" s="77">
        <v>2374997</v>
      </c>
      <c r="U445" s="78">
        <v>3388015</v>
      </c>
      <c r="V445" s="77">
        <v>4053081</v>
      </c>
      <c r="W445" s="77">
        <v>2431977</v>
      </c>
      <c r="X445" s="77">
        <v>181</v>
      </c>
      <c r="Y445" s="77">
        <v>0</v>
      </c>
      <c r="Z445" s="78">
        <v>6485239</v>
      </c>
      <c r="AA445" s="77">
        <v>584236</v>
      </c>
      <c r="AB445" s="77">
        <v>-376441</v>
      </c>
      <c r="AC445" s="77">
        <v>207795</v>
      </c>
      <c r="AD445" s="76">
        <v>10627501</v>
      </c>
      <c r="AE445" s="76">
        <v>7457248</v>
      </c>
      <c r="AF445" s="76">
        <v>7234436</v>
      </c>
      <c r="AG445" s="76">
        <v>11016318</v>
      </c>
    </row>
    <row r="446" spans="1:33" x14ac:dyDescent="0.25">
      <c r="A446" s="72">
        <v>1564</v>
      </c>
      <c r="B446" s="73" t="s">
        <v>739</v>
      </c>
      <c r="C446" s="73" t="s">
        <v>27</v>
      </c>
      <c r="D446" s="74" t="s">
        <v>740</v>
      </c>
      <c r="E446" s="75">
        <v>1.2223875999999999E-5</v>
      </c>
      <c r="F446" s="76">
        <v>520274</v>
      </c>
      <c r="G446" s="76">
        <v>-9291</v>
      </c>
      <c r="H446" s="76">
        <v>0</v>
      </c>
      <c r="I446" s="76"/>
      <c r="J446" s="76">
        <v>-1</v>
      </c>
      <c r="K446" s="76">
        <v>33795</v>
      </c>
      <c r="L446" s="76">
        <v>-130289</v>
      </c>
      <c r="M446" s="76">
        <v>707</v>
      </c>
      <c r="N446" s="76">
        <v>117</v>
      </c>
      <c r="O446" s="76">
        <v>49373</v>
      </c>
      <c r="P446" s="77">
        <v>464685</v>
      </c>
      <c r="Q446" s="77">
        <v>24331</v>
      </c>
      <c r="R446" s="77">
        <v>28661</v>
      </c>
      <c r="S446" s="77">
        <v>160</v>
      </c>
      <c r="T446" s="77">
        <v>68330</v>
      </c>
      <c r="U446" s="78">
        <v>121482</v>
      </c>
      <c r="V446" s="77">
        <v>212663</v>
      </c>
      <c r="W446" s="77">
        <v>127605</v>
      </c>
      <c r="X446" s="77">
        <v>9</v>
      </c>
      <c r="Y446" s="77">
        <v>75110</v>
      </c>
      <c r="Z446" s="78">
        <v>415387</v>
      </c>
      <c r="AA446" s="77">
        <v>33795</v>
      </c>
      <c r="AB446" s="77">
        <v>-43673</v>
      </c>
      <c r="AC446" s="77">
        <v>-9878</v>
      </c>
      <c r="AD446" s="76">
        <v>557621</v>
      </c>
      <c r="AE446" s="76">
        <v>391279</v>
      </c>
      <c r="AF446" s="76">
        <v>379588</v>
      </c>
      <c r="AG446" s="76">
        <v>578022</v>
      </c>
    </row>
    <row r="447" spans="1:33" x14ac:dyDescent="0.25">
      <c r="A447" s="72">
        <v>2234</v>
      </c>
      <c r="B447" s="73" t="s">
        <v>2232</v>
      </c>
      <c r="C447" s="73" t="s">
        <v>27</v>
      </c>
      <c r="D447" s="74" t="s">
        <v>2233</v>
      </c>
      <c r="E447" s="75">
        <v>1.35228357E-4</v>
      </c>
      <c r="F447" s="76">
        <v>6717040</v>
      </c>
      <c r="G447" s="76">
        <v>-102783</v>
      </c>
      <c r="H447" s="76">
        <v>0</v>
      </c>
      <c r="I447" s="76"/>
      <c r="J447" s="76">
        <v>-8</v>
      </c>
      <c r="K447" s="76">
        <v>233681</v>
      </c>
      <c r="L447" s="76">
        <v>-1441337</v>
      </c>
      <c r="M447" s="76">
        <v>7819</v>
      </c>
      <c r="N447" s="76">
        <v>1297</v>
      </c>
      <c r="O447" s="76">
        <v>-275068</v>
      </c>
      <c r="P447" s="77">
        <v>5140641</v>
      </c>
      <c r="Q447" s="77">
        <v>269162</v>
      </c>
      <c r="R447" s="77">
        <v>317071</v>
      </c>
      <c r="S447" s="77">
        <v>1775</v>
      </c>
      <c r="T447" s="77">
        <v>957657</v>
      </c>
      <c r="U447" s="78">
        <v>1545665</v>
      </c>
      <c r="V447" s="77">
        <v>2352620</v>
      </c>
      <c r="W447" s="77">
        <v>1411646</v>
      </c>
      <c r="X447" s="77">
        <v>105</v>
      </c>
      <c r="Y447" s="77">
        <v>380629</v>
      </c>
      <c r="Z447" s="78">
        <v>4145000</v>
      </c>
      <c r="AA447" s="77">
        <v>233681</v>
      </c>
      <c r="AB447" s="77">
        <v>-215343</v>
      </c>
      <c r="AC447" s="77">
        <v>18338</v>
      </c>
      <c r="AD447" s="76">
        <v>6168757</v>
      </c>
      <c r="AE447" s="76">
        <v>4328576</v>
      </c>
      <c r="AF447" s="76">
        <v>4199245</v>
      </c>
      <c r="AG447" s="76">
        <v>6394447</v>
      </c>
    </row>
    <row r="448" spans="1:33" x14ac:dyDescent="0.25">
      <c r="A448" s="72">
        <v>662</v>
      </c>
      <c r="B448" s="73" t="s">
        <v>741</v>
      </c>
      <c r="C448" s="73" t="s">
        <v>27</v>
      </c>
      <c r="D448" s="74" t="s">
        <v>742</v>
      </c>
      <c r="E448" s="75">
        <v>6.6916216999999995E-5</v>
      </c>
      <c r="F448" s="76">
        <v>3346394</v>
      </c>
      <c r="G448" s="76">
        <v>-50861</v>
      </c>
      <c r="H448" s="76">
        <v>0</v>
      </c>
      <c r="I448" s="76"/>
      <c r="J448" s="76">
        <v>-4</v>
      </c>
      <c r="K448" s="76">
        <v>112349</v>
      </c>
      <c r="L448" s="76">
        <v>-713229</v>
      </c>
      <c r="M448" s="76">
        <v>3869</v>
      </c>
      <c r="N448" s="76">
        <v>642</v>
      </c>
      <c r="O448" s="76">
        <v>-155372</v>
      </c>
      <c r="P448" s="77">
        <v>2543788</v>
      </c>
      <c r="Q448" s="77">
        <v>133192</v>
      </c>
      <c r="R448" s="77">
        <v>156899</v>
      </c>
      <c r="S448" s="77">
        <v>879</v>
      </c>
      <c r="T448" s="77">
        <v>112089</v>
      </c>
      <c r="U448" s="78">
        <v>403059</v>
      </c>
      <c r="V448" s="77">
        <v>1164167</v>
      </c>
      <c r="W448" s="77">
        <v>698537</v>
      </c>
      <c r="X448" s="77">
        <v>52</v>
      </c>
      <c r="Y448" s="77">
        <v>244170</v>
      </c>
      <c r="Z448" s="78">
        <v>2106926</v>
      </c>
      <c r="AA448" s="77">
        <v>112349</v>
      </c>
      <c r="AB448" s="77">
        <v>-163501</v>
      </c>
      <c r="AC448" s="77">
        <v>-51152</v>
      </c>
      <c r="AD448" s="76">
        <v>3052539</v>
      </c>
      <c r="AE448" s="76">
        <v>2141947</v>
      </c>
      <c r="AF448" s="76">
        <v>2077949</v>
      </c>
      <c r="AG448" s="76">
        <v>3164219</v>
      </c>
    </row>
    <row r="449" spans="1:33" x14ac:dyDescent="0.25">
      <c r="A449" s="72">
        <v>663</v>
      </c>
      <c r="B449" s="73" t="s">
        <v>743</v>
      </c>
      <c r="C449" s="73" t="s">
        <v>27</v>
      </c>
      <c r="D449" s="74" t="s">
        <v>744</v>
      </c>
      <c r="E449" s="75">
        <v>1.1117662100000001E-4</v>
      </c>
      <c r="F449" s="76">
        <v>5186739</v>
      </c>
      <c r="G449" s="76">
        <v>-84502</v>
      </c>
      <c r="H449" s="76">
        <v>0</v>
      </c>
      <c r="I449" s="76"/>
      <c r="J449" s="76">
        <v>-7</v>
      </c>
      <c r="K449" s="76">
        <v>241051</v>
      </c>
      <c r="L449" s="76">
        <v>-1184980</v>
      </c>
      <c r="M449" s="76">
        <v>6428</v>
      </c>
      <c r="N449" s="76">
        <v>1066</v>
      </c>
      <c r="O449" s="76">
        <v>60530</v>
      </c>
      <c r="P449" s="77">
        <v>4226325</v>
      </c>
      <c r="Q449" s="77">
        <v>221289</v>
      </c>
      <c r="R449" s="77">
        <v>260676</v>
      </c>
      <c r="S449" s="77">
        <v>1460</v>
      </c>
      <c r="T449" s="77">
        <v>476169</v>
      </c>
      <c r="U449" s="78">
        <v>959594</v>
      </c>
      <c r="V449" s="77">
        <v>1934183</v>
      </c>
      <c r="W449" s="77">
        <v>1160571</v>
      </c>
      <c r="X449" s="77">
        <v>86</v>
      </c>
      <c r="Y449" s="77">
        <v>379542</v>
      </c>
      <c r="Z449" s="78">
        <v>3474382</v>
      </c>
      <c r="AA449" s="77">
        <v>241051</v>
      </c>
      <c r="AB449" s="77">
        <v>-297167</v>
      </c>
      <c r="AC449" s="77">
        <v>-56116</v>
      </c>
      <c r="AD449" s="76">
        <v>5071581</v>
      </c>
      <c r="AE449" s="76">
        <v>3558695</v>
      </c>
      <c r="AF449" s="76">
        <v>3452366</v>
      </c>
      <c r="AG449" s="76">
        <v>5257129</v>
      </c>
    </row>
    <row r="450" spans="1:33" x14ac:dyDescent="0.25">
      <c r="A450" s="72">
        <v>665</v>
      </c>
      <c r="B450" s="73" t="s">
        <v>745</v>
      </c>
      <c r="C450" s="73" t="s">
        <v>27</v>
      </c>
      <c r="D450" s="74" t="s">
        <v>746</v>
      </c>
      <c r="E450" s="75">
        <v>2.0392335800000001E-4</v>
      </c>
      <c r="F450" s="76">
        <v>10254872</v>
      </c>
      <c r="G450" s="76">
        <v>-154996</v>
      </c>
      <c r="H450" s="76">
        <v>0</v>
      </c>
      <c r="I450" s="76"/>
      <c r="J450" s="76">
        <v>-13</v>
      </c>
      <c r="K450" s="76">
        <v>334070</v>
      </c>
      <c r="L450" s="76">
        <v>-2173525</v>
      </c>
      <c r="M450" s="76">
        <v>11790</v>
      </c>
      <c r="N450" s="76">
        <v>1955</v>
      </c>
      <c r="O450" s="76">
        <v>-522105</v>
      </c>
      <c r="P450" s="77">
        <v>7752048</v>
      </c>
      <c r="Q450" s="77">
        <v>405894</v>
      </c>
      <c r="R450" s="77">
        <v>478140</v>
      </c>
      <c r="S450" s="77">
        <v>2677</v>
      </c>
      <c r="T450" s="77">
        <v>25</v>
      </c>
      <c r="U450" s="78">
        <v>886736</v>
      </c>
      <c r="V450" s="77">
        <v>3547733</v>
      </c>
      <c r="W450" s="77">
        <v>2128752</v>
      </c>
      <c r="X450" s="77">
        <v>158</v>
      </c>
      <c r="Y450" s="77">
        <v>1173711</v>
      </c>
      <c r="Z450" s="78">
        <v>6850354</v>
      </c>
      <c r="AA450" s="77">
        <v>334070</v>
      </c>
      <c r="AB450" s="77">
        <v>-606269</v>
      </c>
      <c r="AC450" s="77">
        <v>-272199</v>
      </c>
      <c r="AD450" s="76">
        <v>9302440</v>
      </c>
      <c r="AE450" s="76">
        <v>6527461</v>
      </c>
      <c r="AF450" s="76">
        <v>6332430</v>
      </c>
      <c r="AG450" s="76">
        <v>9642778</v>
      </c>
    </row>
    <row r="451" spans="1:33" x14ac:dyDescent="0.25">
      <c r="A451" s="72">
        <v>667</v>
      </c>
      <c r="B451" s="73" t="s">
        <v>747</v>
      </c>
      <c r="C451" s="73" t="s">
        <v>27</v>
      </c>
      <c r="D451" s="74" t="s">
        <v>748</v>
      </c>
      <c r="E451" s="75">
        <v>2.0757302000000001E-5</v>
      </c>
      <c r="F451" s="76">
        <v>904416</v>
      </c>
      <c r="G451" s="76">
        <v>-15777</v>
      </c>
      <c r="H451" s="76">
        <v>0</v>
      </c>
      <c r="I451" s="76"/>
      <c r="J451" s="76">
        <v>-1</v>
      </c>
      <c r="K451" s="76">
        <v>54337</v>
      </c>
      <c r="L451" s="76">
        <v>-221243</v>
      </c>
      <c r="M451" s="76">
        <v>1200</v>
      </c>
      <c r="N451" s="76">
        <v>199</v>
      </c>
      <c r="O451" s="76">
        <v>65948</v>
      </c>
      <c r="P451" s="77">
        <v>789079</v>
      </c>
      <c r="Q451" s="77">
        <v>41316</v>
      </c>
      <c r="R451" s="77">
        <v>48670</v>
      </c>
      <c r="S451" s="77">
        <v>273</v>
      </c>
      <c r="T451" s="77">
        <v>91271</v>
      </c>
      <c r="U451" s="78">
        <v>181530</v>
      </c>
      <c r="V451" s="77">
        <v>361123</v>
      </c>
      <c r="W451" s="77">
        <v>216685</v>
      </c>
      <c r="X451" s="77">
        <v>16</v>
      </c>
      <c r="Y451" s="77">
        <v>35059</v>
      </c>
      <c r="Z451" s="78">
        <v>612883</v>
      </c>
      <c r="AA451" s="77">
        <v>54337</v>
      </c>
      <c r="AB451" s="77">
        <v>-59475</v>
      </c>
      <c r="AC451" s="77">
        <v>-5138</v>
      </c>
      <c r="AD451" s="76">
        <v>946893</v>
      </c>
      <c r="AE451" s="76">
        <v>664428</v>
      </c>
      <c r="AF451" s="76">
        <v>644576</v>
      </c>
      <c r="AG451" s="76">
        <v>981536</v>
      </c>
    </row>
    <row r="452" spans="1:33" x14ac:dyDescent="0.25">
      <c r="A452" s="72">
        <v>2349</v>
      </c>
      <c r="B452" s="73" t="s">
        <v>2234</v>
      </c>
      <c r="C452" s="73" t="s">
        <v>27</v>
      </c>
      <c r="D452" s="74" t="s">
        <v>2235</v>
      </c>
      <c r="E452" s="75">
        <v>2.6760698000000001E-5</v>
      </c>
      <c r="F452" s="76">
        <v>1172347</v>
      </c>
      <c r="G452" s="76">
        <v>-20340</v>
      </c>
      <c r="H452" s="76">
        <v>0</v>
      </c>
      <c r="I452" s="76"/>
      <c r="J452" s="76">
        <v>-2</v>
      </c>
      <c r="K452" s="76">
        <v>69123</v>
      </c>
      <c r="L452" s="76">
        <v>-285230</v>
      </c>
      <c r="M452" s="76">
        <v>1547</v>
      </c>
      <c r="N452" s="76">
        <v>257</v>
      </c>
      <c r="O452" s="76">
        <v>79593</v>
      </c>
      <c r="P452" s="77">
        <v>1017295</v>
      </c>
      <c r="Q452" s="77">
        <v>53265</v>
      </c>
      <c r="R452" s="77">
        <v>62746</v>
      </c>
      <c r="S452" s="77">
        <v>351</v>
      </c>
      <c r="T452" s="77">
        <v>625289</v>
      </c>
      <c r="U452" s="78">
        <v>741651</v>
      </c>
      <c r="V452" s="77">
        <v>465566</v>
      </c>
      <c r="W452" s="77">
        <v>279354</v>
      </c>
      <c r="X452" s="77">
        <v>21</v>
      </c>
      <c r="Y452" s="77">
        <v>44913</v>
      </c>
      <c r="Z452" s="78">
        <v>789854</v>
      </c>
      <c r="AA452" s="77">
        <v>69123</v>
      </c>
      <c r="AB452" s="77">
        <v>-4213</v>
      </c>
      <c r="AC452" s="77">
        <v>64910</v>
      </c>
      <c r="AD452" s="76">
        <v>1220752</v>
      </c>
      <c r="AE452" s="76">
        <v>856593</v>
      </c>
      <c r="AF452" s="76">
        <v>831000</v>
      </c>
      <c r="AG452" s="76">
        <v>1265414</v>
      </c>
    </row>
    <row r="453" spans="1:33" x14ac:dyDescent="0.25">
      <c r="A453" s="72">
        <v>668</v>
      </c>
      <c r="B453" s="73" t="s">
        <v>749</v>
      </c>
      <c r="C453" s="73" t="s">
        <v>27</v>
      </c>
      <c r="D453" s="74" t="s">
        <v>750</v>
      </c>
      <c r="E453" s="75">
        <v>1.951461383E-3</v>
      </c>
      <c r="F453" s="76">
        <v>95657955</v>
      </c>
      <c r="G453" s="76">
        <v>-1483247</v>
      </c>
      <c r="H453" s="76">
        <v>0</v>
      </c>
      <c r="I453" s="76"/>
      <c r="J453" s="76">
        <v>-122</v>
      </c>
      <c r="K453" s="76">
        <v>3558075</v>
      </c>
      <c r="L453" s="76">
        <v>-20799727</v>
      </c>
      <c r="M453" s="76">
        <v>112830</v>
      </c>
      <c r="N453" s="76">
        <v>18712</v>
      </c>
      <c r="O453" s="76">
        <v>-2880616</v>
      </c>
      <c r="P453" s="77">
        <v>74183860</v>
      </c>
      <c r="Q453" s="77">
        <v>3884238</v>
      </c>
      <c r="R453" s="77">
        <v>4575602</v>
      </c>
      <c r="S453" s="77">
        <v>25621</v>
      </c>
      <c r="T453" s="77">
        <v>7536305</v>
      </c>
      <c r="U453" s="78">
        <v>16021766</v>
      </c>
      <c r="V453" s="77">
        <v>33950327</v>
      </c>
      <c r="W453" s="77">
        <v>20371271</v>
      </c>
      <c r="X453" s="77">
        <v>1514</v>
      </c>
      <c r="Y453" s="77">
        <v>3985973</v>
      </c>
      <c r="Z453" s="78">
        <v>58309085</v>
      </c>
      <c r="AA453" s="77">
        <v>3558075</v>
      </c>
      <c r="AB453" s="77">
        <v>-3903354</v>
      </c>
      <c r="AC453" s="77">
        <v>-345279</v>
      </c>
      <c r="AD453" s="76">
        <v>89020462</v>
      </c>
      <c r="AE453" s="76">
        <v>62465073</v>
      </c>
      <c r="AF453" s="76">
        <v>60598709</v>
      </c>
      <c r="AG453" s="76">
        <v>92277360</v>
      </c>
    </row>
    <row r="454" spans="1:33" x14ac:dyDescent="0.25">
      <c r="A454" s="72">
        <v>669</v>
      </c>
      <c r="B454" s="73" t="s">
        <v>751</v>
      </c>
      <c r="C454" s="73" t="s">
        <v>27</v>
      </c>
      <c r="D454" s="74" t="s">
        <v>752</v>
      </c>
      <c r="E454" s="75">
        <v>1.5215706E-5</v>
      </c>
      <c r="F454" s="76">
        <v>660936</v>
      </c>
      <c r="G454" s="76">
        <v>-11565</v>
      </c>
      <c r="H454" s="76">
        <v>0</v>
      </c>
      <c r="I454" s="76"/>
      <c r="J454" s="76">
        <v>-1</v>
      </c>
      <c r="K454" s="76">
        <v>40124</v>
      </c>
      <c r="L454" s="76">
        <v>-162177</v>
      </c>
      <c r="M454" s="76">
        <v>880</v>
      </c>
      <c r="N454" s="76">
        <v>146</v>
      </c>
      <c r="O454" s="76">
        <v>50075</v>
      </c>
      <c r="P454" s="77">
        <v>578418</v>
      </c>
      <c r="Q454" s="77">
        <v>30286</v>
      </c>
      <c r="R454" s="77">
        <v>35676</v>
      </c>
      <c r="S454" s="77">
        <v>200</v>
      </c>
      <c r="T454" s="77">
        <v>442082</v>
      </c>
      <c r="U454" s="78">
        <v>508244</v>
      </c>
      <c r="V454" s="77">
        <v>264714</v>
      </c>
      <c r="W454" s="77">
        <v>158836</v>
      </c>
      <c r="X454" s="77">
        <v>12</v>
      </c>
      <c r="Y454" s="77">
        <v>464241</v>
      </c>
      <c r="Z454" s="78">
        <v>887803</v>
      </c>
      <c r="AA454" s="77">
        <v>40124</v>
      </c>
      <c r="AB454" s="77">
        <v>-43966</v>
      </c>
      <c r="AC454" s="77">
        <v>-3842</v>
      </c>
      <c r="AD454" s="76">
        <v>694100</v>
      </c>
      <c r="AE454" s="76">
        <v>487045</v>
      </c>
      <c r="AF454" s="76">
        <v>472493</v>
      </c>
      <c r="AG454" s="76">
        <v>719494</v>
      </c>
    </row>
    <row r="455" spans="1:33" x14ac:dyDescent="0.25">
      <c r="A455" s="72">
        <v>671</v>
      </c>
      <c r="B455" s="73" t="s">
        <v>753</v>
      </c>
      <c r="C455" s="73" t="s">
        <v>27</v>
      </c>
      <c r="D455" s="74" t="s">
        <v>754</v>
      </c>
      <c r="E455" s="75">
        <v>4.3540734000000001E-5</v>
      </c>
      <c r="F455" s="76">
        <v>2040247</v>
      </c>
      <c r="G455" s="76">
        <v>-33094</v>
      </c>
      <c r="H455" s="76">
        <v>0</v>
      </c>
      <c r="I455" s="76"/>
      <c r="J455" s="76">
        <v>-3</v>
      </c>
      <c r="K455" s="76">
        <v>93104</v>
      </c>
      <c r="L455" s="76">
        <v>-464081</v>
      </c>
      <c r="M455" s="76">
        <v>2517</v>
      </c>
      <c r="N455" s="76">
        <v>417</v>
      </c>
      <c r="O455" s="76">
        <v>16073</v>
      </c>
      <c r="P455" s="77">
        <v>1655180</v>
      </c>
      <c r="Q455" s="77">
        <v>86665</v>
      </c>
      <c r="R455" s="77">
        <v>102090</v>
      </c>
      <c r="S455" s="77">
        <v>572</v>
      </c>
      <c r="T455" s="77">
        <v>77953</v>
      </c>
      <c r="U455" s="78">
        <v>267280</v>
      </c>
      <c r="V455" s="77">
        <v>757495</v>
      </c>
      <c r="W455" s="77">
        <v>454521</v>
      </c>
      <c r="X455" s="77">
        <v>34</v>
      </c>
      <c r="Y455" s="77">
        <v>0</v>
      </c>
      <c r="Z455" s="78">
        <v>1212050</v>
      </c>
      <c r="AA455" s="77">
        <v>93104</v>
      </c>
      <c r="AB455" s="77">
        <v>-105454</v>
      </c>
      <c r="AC455" s="77">
        <v>-12350</v>
      </c>
      <c r="AD455" s="76">
        <v>1986212</v>
      </c>
      <c r="AE455" s="76">
        <v>1393712</v>
      </c>
      <c r="AF455" s="76">
        <v>1352070</v>
      </c>
      <c r="AG455" s="76">
        <v>2058880</v>
      </c>
    </row>
    <row r="456" spans="1:33" x14ac:dyDescent="0.25">
      <c r="A456" s="72">
        <v>1617</v>
      </c>
      <c r="B456" s="73" t="s">
        <v>755</v>
      </c>
      <c r="C456" s="73" t="s">
        <v>27</v>
      </c>
      <c r="D456" s="74" t="s">
        <v>756</v>
      </c>
      <c r="E456" s="75">
        <v>2.5730529E-5</v>
      </c>
      <c r="F456" s="76">
        <v>1258704</v>
      </c>
      <c r="G456" s="76">
        <v>-19557</v>
      </c>
      <c r="H456" s="76">
        <v>0</v>
      </c>
      <c r="I456" s="76"/>
      <c r="J456" s="76">
        <v>-2</v>
      </c>
      <c r="K456" s="76">
        <v>47292</v>
      </c>
      <c r="L456" s="76">
        <v>-274250</v>
      </c>
      <c r="M456" s="76">
        <v>1488</v>
      </c>
      <c r="N456" s="76">
        <v>247</v>
      </c>
      <c r="O456" s="76">
        <v>-35788</v>
      </c>
      <c r="P456" s="77">
        <v>978134</v>
      </c>
      <c r="Q456" s="77">
        <v>51215</v>
      </c>
      <c r="R456" s="77">
        <v>60331</v>
      </c>
      <c r="S456" s="77">
        <v>338</v>
      </c>
      <c r="T456" s="77">
        <v>117791</v>
      </c>
      <c r="U456" s="78">
        <v>229675</v>
      </c>
      <c r="V456" s="77">
        <v>447644</v>
      </c>
      <c r="W456" s="77">
        <v>268601</v>
      </c>
      <c r="X456" s="77">
        <v>20</v>
      </c>
      <c r="Y456" s="77">
        <v>49519</v>
      </c>
      <c r="Z456" s="78">
        <v>765784</v>
      </c>
      <c r="AA456" s="77">
        <v>47292</v>
      </c>
      <c r="AB456" s="77">
        <v>-50303</v>
      </c>
      <c r="AC456" s="77">
        <v>-3011</v>
      </c>
      <c r="AD456" s="76">
        <v>1173758</v>
      </c>
      <c r="AE456" s="76">
        <v>823618</v>
      </c>
      <c r="AF456" s="76">
        <v>799010</v>
      </c>
      <c r="AG456" s="76">
        <v>1216701</v>
      </c>
    </row>
    <row r="457" spans="1:33" x14ac:dyDescent="0.25">
      <c r="A457" s="72">
        <v>672</v>
      </c>
      <c r="B457" s="73" t="s">
        <v>757</v>
      </c>
      <c r="C457" s="73" t="s">
        <v>27</v>
      </c>
      <c r="D457" s="74" t="s">
        <v>758</v>
      </c>
      <c r="E457" s="75">
        <v>2.7904014000000001E-5</v>
      </c>
      <c r="F457" s="76">
        <v>1261237</v>
      </c>
      <c r="G457" s="76">
        <v>-21209</v>
      </c>
      <c r="H457" s="76">
        <v>0</v>
      </c>
      <c r="I457" s="76"/>
      <c r="J457" s="76">
        <v>-2</v>
      </c>
      <c r="K457" s="76">
        <v>66417</v>
      </c>
      <c r="L457" s="76">
        <v>-297416</v>
      </c>
      <c r="M457" s="76">
        <v>1613</v>
      </c>
      <c r="N457" s="76">
        <v>268</v>
      </c>
      <c r="O457" s="76">
        <v>49850</v>
      </c>
      <c r="P457" s="77">
        <v>1060758</v>
      </c>
      <c r="Q457" s="77">
        <v>55541</v>
      </c>
      <c r="R457" s="77">
        <v>65427</v>
      </c>
      <c r="S457" s="77">
        <v>366</v>
      </c>
      <c r="T457" s="77">
        <v>220066</v>
      </c>
      <c r="U457" s="78">
        <v>341400</v>
      </c>
      <c r="V457" s="77">
        <v>485457</v>
      </c>
      <c r="W457" s="77">
        <v>291290</v>
      </c>
      <c r="X457" s="77">
        <v>22</v>
      </c>
      <c r="Y457" s="77">
        <v>0</v>
      </c>
      <c r="Z457" s="78">
        <v>776769</v>
      </c>
      <c r="AA457" s="77">
        <v>66417</v>
      </c>
      <c r="AB457" s="77">
        <v>-49396</v>
      </c>
      <c r="AC457" s="77">
        <v>17021</v>
      </c>
      <c r="AD457" s="76">
        <v>1272907</v>
      </c>
      <c r="AE457" s="76">
        <v>893190</v>
      </c>
      <c r="AF457" s="76">
        <v>866503</v>
      </c>
      <c r="AG457" s="76">
        <v>1319477</v>
      </c>
    </row>
    <row r="458" spans="1:33" x14ac:dyDescent="0.25">
      <c r="A458" s="72">
        <v>673</v>
      </c>
      <c r="B458" s="73" t="s">
        <v>759</v>
      </c>
      <c r="C458" s="73" t="s">
        <v>27</v>
      </c>
      <c r="D458" s="74" t="s">
        <v>760</v>
      </c>
      <c r="E458" s="75">
        <v>1.5928404099999999E-4</v>
      </c>
      <c r="F458" s="76">
        <v>8133000</v>
      </c>
      <c r="G458" s="76">
        <v>-121067</v>
      </c>
      <c r="H458" s="76">
        <v>0</v>
      </c>
      <c r="I458" s="76"/>
      <c r="J458" s="76">
        <v>-10</v>
      </c>
      <c r="K458" s="76">
        <v>243014</v>
      </c>
      <c r="L458" s="76">
        <v>-1697735</v>
      </c>
      <c r="M458" s="76">
        <v>9210</v>
      </c>
      <c r="N458" s="76">
        <v>1527</v>
      </c>
      <c r="O458" s="76">
        <v>-512833</v>
      </c>
      <c r="P458" s="77">
        <v>6055106</v>
      </c>
      <c r="Q458" s="77">
        <v>317043</v>
      </c>
      <c r="R458" s="77">
        <v>373474</v>
      </c>
      <c r="S458" s="77">
        <v>2091</v>
      </c>
      <c r="T458" s="77">
        <v>531942</v>
      </c>
      <c r="U458" s="78">
        <v>1224550</v>
      </c>
      <c r="V458" s="77">
        <v>2771126</v>
      </c>
      <c r="W458" s="77">
        <v>1662763</v>
      </c>
      <c r="X458" s="77">
        <v>124</v>
      </c>
      <c r="Y458" s="77">
        <v>709663</v>
      </c>
      <c r="Z458" s="78">
        <v>5143676</v>
      </c>
      <c r="AA458" s="77">
        <v>243014</v>
      </c>
      <c r="AB458" s="77">
        <v>-330135</v>
      </c>
      <c r="AC458" s="77">
        <v>-87121</v>
      </c>
      <c r="AD458" s="76">
        <v>7266113</v>
      </c>
      <c r="AE458" s="76">
        <v>5098584</v>
      </c>
      <c r="AF458" s="76">
        <v>4946246</v>
      </c>
      <c r="AG458" s="76">
        <v>7531951</v>
      </c>
    </row>
    <row r="459" spans="1:33" x14ac:dyDescent="0.25">
      <c r="A459" s="72">
        <v>674</v>
      </c>
      <c r="B459" s="73" t="s">
        <v>761</v>
      </c>
      <c r="C459" s="73" t="s">
        <v>27</v>
      </c>
      <c r="D459" s="74" t="s">
        <v>762</v>
      </c>
      <c r="E459" s="75">
        <v>5.16495937E-4</v>
      </c>
      <c r="F459" s="76">
        <v>23685753</v>
      </c>
      <c r="G459" s="76">
        <v>-392573</v>
      </c>
      <c r="H459" s="76">
        <v>0</v>
      </c>
      <c r="I459" s="76"/>
      <c r="J459" s="76">
        <v>-32</v>
      </c>
      <c r="K459" s="76">
        <v>1179702</v>
      </c>
      <c r="L459" s="76">
        <v>-5505092</v>
      </c>
      <c r="M459" s="76">
        <v>29863</v>
      </c>
      <c r="N459" s="76">
        <v>4952</v>
      </c>
      <c r="O459" s="76">
        <v>631770</v>
      </c>
      <c r="P459" s="77">
        <v>19634343</v>
      </c>
      <c r="Q459" s="77">
        <v>1028046</v>
      </c>
      <c r="R459" s="77">
        <v>1211031</v>
      </c>
      <c r="S459" s="77">
        <v>6781</v>
      </c>
      <c r="T459" s="77">
        <v>2368438</v>
      </c>
      <c r="U459" s="78">
        <v>4614296</v>
      </c>
      <c r="V459" s="77">
        <v>8985679</v>
      </c>
      <c r="W459" s="77">
        <v>5391692</v>
      </c>
      <c r="X459" s="77">
        <v>401</v>
      </c>
      <c r="Y459" s="77">
        <v>0</v>
      </c>
      <c r="Z459" s="78">
        <v>14377772</v>
      </c>
      <c r="AA459" s="77">
        <v>1179702</v>
      </c>
      <c r="AB459" s="77">
        <v>-1113428</v>
      </c>
      <c r="AC459" s="77">
        <v>66274</v>
      </c>
      <c r="AD459" s="76">
        <v>23561167</v>
      </c>
      <c r="AE459" s="76">
        <v>16532716</v>
      </c>
      <c r="AF459" s="76">
        <v>16038743</v>
      </c>
      <c r="AG459" s="76">
        <v>24423174</v>
      </c>
    </row>
    <row r="460" spans="1:33" x14ac:dyDescent="0.25">
      <c r="A460" s="72">
        <v>675</v>
      </c>
      <c r="B460" s="73" t="s">
        <v>763</v>
      </c>
      <c r="C460" s="73" t="s">
        <v>27</v>
      </c>
      <c r="D460" s="74" t="s">
        <v>764</v>
      </c>
      <c r="E460" s="75">
        <v>2.266403482E-3</v>
      </c>
      <c r="F460" s="76">
        <v>112661180</v>
      </c>
      <c r="G460" s="76">
        <v>-1722625</v>
      </c>
      <c r="H460" s="76">
        <v>0</v>
      </c>
      <c r="I460" s="76"/>
      <c r="J460" s="76">
        <v>-141</v>
      </c>
      <c r="K460" s="76">
        <v>3904084</v>
      </c>
      <c r="L460" s="76">
        <v>-24156549</v>
      </c>
      <c r="M460" s="76">
        <v>131040</v>
      </c>
      <c r="N460" s="76">
        <v>21732</v>
      </c>
      <c r="O460" s="76">
        <v>-4682490</v>
      </c>
      <c r="P460" s="77">
        <v>86156231</v>
      </c>
      <c r="Q460" s="77">
        <v>4511106</v>
      </c>
      <c r="R460" s="77">
        <v>5314048</v>
      </c>
      <c r="S460" s="77">
        <v>29756</v>
      </c>
      <c r="T460" s="77">
        <v>4424290</v>
      </c>
      <c r="U460" s="78">
        <v>14279200</v>
      </c>
      <c r="V460" s="77">
        <v>39429497</v>
      </c>
      <c r="W460" s="77">
        <v>23658946</v>
      </c>
      <c r="X460" s="77">
        <v>1758</v>
      </c>
      <c r="Y460" s="77">
        <v>6788725</v>
      </c>
      <c r="Z460" s="78">
        <v>69878926</v>
      </c>
      <c r="AA460" s="77">
        <v>3904084</v>
      </c>
      <c r="AB460" s="77">
        <v>-5225098</v>
      </c>
      <c r="AC460" s="77">
        <v>-1321014</v>
      </c>
      <c r="AD460" s="76">
        <v>103387280</v>
      </c>
      <c r="AE460" s="76">
        <v>72546175</v>
      </c>
      <c r="AF460" s="76">
        <v>70378603</v>
      </c>
      <c r="AG460" s="76">
        <v>107169802</v>
      </c>
    </row>
    <row r="461" spans="1:33" x14ac:dyDescent="0.25">
      <c r="A461" s="72">
        <v>676</v>
      </c>
      <c r="B461" s="73" t="s">
        <v>765</v>
      </c>
      <c r="C461" s="73" t="s">
        <v>27</v>
      </c>
      <c r="D461" s="74" t="s">
        <v>766</v>
      </c>
      <c r="E461" s="75">
        <v>1.03985177E-4</v>
      </c>
      <c r="F461" s="76">
        <v>4861501</v>
      </c>
      <c r="G461" s="76">
        <v>-79036</v>
      </c>
      <c r="H461" s="76">
        <v>0</v>
      </c>
      <c r="I461" s="76"/>
      <c r="J461" s="76">
        <v>-6</v>
      </c>
      <c r="K461" s="76">
        <v>223963</v>
      </c>
      <c r="L461" s="76">
        <v>-1108330</v>
      </c>
      <c r="M461" s="76">
        <v>6012</v>
      </c>
      <c r="N461" s="76">
        <v>997</v>
      </c>
      <c r="O461" s="76">
        <v>47845</v>
      </c>
      <c r="P461" s="77">
        <v>3952946</v>
      </c>
      <c r="Q461" s="77">
        <v>206975</v>
      </c>
      <c r="R461" s="77">
        <v>243815</v>
      </c>
      <c r="S461" s="77">
        <v>1365</v>
      </c>
      <c r="T461" s="77">
        <v>66251</v>
      </c>
      <c r="U461" s="78">
        <v>518406</v>
      </c>
      <c r="V461" s="77">
        <v>1809070</v>
      </c>
      <c r="W461" s="77">
        <v>1085499</v>
      </c>
      <c r="X461" s="77">
        <v>81</v>
      </c>
      <c r="Y461" s="77">
        <v>1791389</v>
      </c>
      <c r="Z461" s="78">
        <v>4686039</v>
      </c>
      <c r="AA461" s="77">
        <v>223963</v>
      </c>
      <c r="AB461" s="77">
        <v>-565671</v>
      </c>
      <c r="AC461" s="77">
        <v>-341708</v>
      </c>
      <c r="AD461" s="76">
        <v>4743526</v>
      </c>
      <c r="AE461" s="76">
        <v>3328501</v>
      </c>
      <c r="AF461" s="76">
        <v>3229051</v>
      </c>
      <c r="AG461" s="76">
        <v>4917073</v>
      </c>
    </row>
    <row r="462" spans="1:33" x14ac:dyDescent="0.25">
      <c r="A462" s="72">
        <v>1666</v>
      </c>
      <c r="B462" s="73" t="s">
        <v>767</v>
      </c>
      <c r="C462" s="73" t="s">
        <v>27</v>
      </c>
      <c r="D462" s="74" t="s">
        <v>768</v>
      </c>
      <c r="E462" s="75">
        <v>2.7825074000000001E-5</v>
      </c>
      <c r="F462" s="76">
        <v>1290756</v>
      </c>
      <c r="G462" s="76">
        <v>-21149</v>
      </c>
      <c r="H462" s="76">
        <v>0</v>
      </c>
      <c r="I462" s="76"/>
      <c r="J462" s="76">
        <v>-2</v>
      </c>
      <c r="K462" s="76">
        <v>61407</v>
      </c>
      <c r="L462" s="76">
        <v>-296575</v>
      </c>
      <c r="M462" s="76">
        <v>1609</v>
      </c>
      <c r="N462" s="76">
        <v>267</v>
      </c>
      <c r="O462" s="76">
        <v>21444</v>
      </c>
      <c r="P462" s="77">
        <v>1057757</v>
      </c>
      <c r="Q462" s="77">
        <v>55384</v>
      </c>
      <c r="R462" s="77">
        <v>65242</v>
      </c>
      <c r="S462" s="77">
        <v>365</v>
      </c>
      <c r="T462" s="77">
        <v>29687</v>
      </c>
      <c r="U462" s="78">
        <v>150678</v>
      </c>
      <c r="V462" s="77">
        <v>484084</v>
      </c>
      <c r="W462" s="77">
        <v>290465</v>
      </c>
      <c r="X462" s="77">
        <v>22</v>
      </c>
      <c r="Y462" s="77">
        <v>182652</v>
      </c>
      <c r="Z462" s="78">
        <v>957223</v>
      </c>
      <c r="AA462" s="77">
        <v>61407</v>
      </c>
      <c r="AB462" s="77">
        <v>-102314</v>
      </c>
      <c r="AC462" s="77">
        <v>-40907</v>
      </c>
      <c r="AD462" s="76">
        <v>1269306</v>
      </c>
      <c r="AE462" s="76">
        <v>890663</v>
      </c>
      <c r="AF462" s="76">
        <v>864052</v>
      </c>
      <c r="AG462" s="76">
        <v>1315744</v>
      </c>
    </row>
    <row r="463" spans="1:33" x14ac:dyDescent="0.25">
      <c r="A463" s="72">
        <v>1962</v>
      </c>
      <c r="B463" s="73" t="s">
        <v>769</v>
      </c>
      <c r="C463" s="73" t="s">
        <v>27</v>
      </c>
      <c r="D463" s="74" t="s">
        <v>770</v>
      </c>
      <c r="E463" s="75">
        <v>1.1885748999999999E-5</v>
      </c>
      <c r="F463" s="76">
        <v>555655</v>
      </c>
      <c r="G463" s="76">
        <v>-9034</v>
      </c>
      <c r="H463" s="76">
        <v>0</v>
      </c>
      <c r="I463" s="76"/>
      <c r="J463" s="76">
        <v>-1</v>
      </c>
      <c r="K463" s="76">
        <v>25604</v>
      </c>
      <c r="L463" s="76">
        <v>-126685</v>
      </c>
      <c r="M463" s="76">
        <v>687</v>
      </c>
      <c r="N463" s="76">
        <v>114</v>
      </c>
      <c r="O463" s="76">
        <v>5491</v>
      </c>
      <c r="P463" s="77">
        <v>451831</v>
      </c>
      <c r="Q463" s="77">
        <v>23658</v>
      </c>
      <c r="R463" s="77">
        <v>27869</v>
      </c>
      <c r="S463" s="77">
        <v>156</v>
      </c>
      <c r="T463" s="77">
        <v>383082</v>
      </c>
      <c r="U463" s="78">
        <v>434765</v>
      </c>
      <c r="V463" s="77">
        <v>206781</v>
      </c>
      <c r="W463" s="77">
        <v>124075</v>
      </c>
      <c r="X463" s="77">
        <v>9</v>
      </c>
      <c r="Y463" s="77">
        <v>0</v>
      </c>
      <c r="Z463" s="78">
        <v>330865</v>
      </c>
      <c r="AA463" s="77">
        <v>25604</v>
      </c>
      <c r="AB463" s="77">
        <v>22608</v>
      </c>
      <c r="AC463" s="77">
        <v>48212</v>
      </c>
      <c r="AD463" s="76">
        <v>542196</v>
      </c>
      <c r="AE463" s="76">
        <v>380455</v>
      </c>
      <c r="AF463" s="76">
        <v>369088</v>
      </c>
      <c r="AG463" s="76">
        <v>562033</v>
      </c>
    </row>
    <row r="464" spans="1:33" x14ac:dyDescent="0.25">
      <c r="A464" s="72">
        <v>677</v>
      </c>
      <c r="B464" s="73" t="s">
        <v>771</v>
      </c>
      <c r="C464" s="73" t="s">
        <v>27</v>
      </c>
      <c r="D464" s="74" t="s">
        <v>772</v>
      </c>
      <c r="E464" s="75">
        <v>8.1541188000000005E-5</v>
      </c>
      <c r="F464" s="76">
        <v>3669765</v>
      </c>
      <c r="G464" s="76">
        <v>-61977</v>
      </c>
      <c r="H464" s="76">
        <v>0</v>
      </c>
      <c r="I464" s="76"/>
      <c r="J464" s="76">
        <v>-5</v>
      </c>
      <c r="K464" s="76">
        <v>196393</v>
      </c>
      <c r="L464" s="76">
        <v>-869110</v>
      </c>
      <c r="M464" s="76">
        <v>4715</v>
      </c>
      <c r="N464" s="76">
        <v>782</v>
      </c>
      <c r="O464" s="76">
        <v>159186</v>
      </c>
      <c r="P464" s="77">
        <v>3099749</v>
      </c>
      <c r="Q464" s="77">
        <v>162302</v>
      </c>
      <c r="R464" s="77">
        <v>191190</v>
      </c>
      <c r="S464" s="77">
        <v>1071</v>
      </c>
      <c r="T464" s="77">
        <v>220322</v>
      </c>
      <c r="U464" s="78">
        <v>574885</v>
      </c>
      <c r="V464" s="77">
        <v>1418604</v>
      </c>
      <c r="W464" s="77">
        <v>851207</v>
      </c>
      <c r="X464" s="77">
        <v>63</v>
      </c>
      <c r="Y464" s="77">
        <v>677280</v>
      </c>
      <c r="Z464" s="78">
        <v>2947154</v>
      </c>
      <c r="AA464" s="77">
        <v>196393</v>
      </c>
      <c r="AB464" s="77">
        <v>-320050</v>
      </c>
      <c r="AC464" s="77">
        <v>-123657</v>
      </c>
      <c r="AD464" s="76">
        <v>3719691</v>
      </c>
      <c r="AE464" s="76">
        <v>2610083</v>
      </c>
      <c r="AF464" s="76">
        <v>2532098</v>
      </c>
      <c r="AG464" s="76">
        <v>3855780</v>
      </c>
    </row>
    <row r="465" spans="1:33" x14ac:dyDescent="0.25">
      <c r="A465" s="72">
        <v>678</v>
      </c>
      <c r="B465" s="73" t="s">
        <v>773</v>
      </c>
      <c r="C465" s="73" t="s">
        <v>27</v>
      </c>
      <c r="D465" s="74" t="s">
        <v>774</v>
      </c>
      <c r="E465" s="75">
        <v>4.5432665E-5</v>
      </c>
      <c r="F465" s="76">
        <v>2043245</v>
      </c>
      <c r="G465" s="76">
        <v>-34532</v>
      </c>
      <c r="H465" s="76">
        <v>0</v>
      </c>
      <c r="I465" s="76"/>
      <c r="J465" s="76">
        <v>-3</v>
      </c>
      <c r="K465" s="76">
        <v>109635</v>
      </c>
      <c r="L465" s="76">
        <v>-484246</v>
      </c>
      <c r="M465" s="76">
        <v>2627</v>
      </c>
      <c r="N465" s="76">
        <v>436</v>
      </c>
      <c r="O465" s="76">
        <v>89939</v>
      </c>
      <c r="P465" s="77">
        <v>1727101</v>
      </c>
      <c r="Q465" s="77">
        <v>90430</v>
      </c>
      <c r="R465" s="77">
        <v>106526</v>
      </c>
      <c r="S465" s="77">
        <v>596</v>
      </c>
      <c r="T465" s="77">
        <v>709857</v>
      </c>
      <c r="U465" s="78">
        <v>907409</v>
      </c>
      <c r="V465" s="77">
        <v>790410</v>
      </c>
      <c r="W465" s="77">
        <v>474271</v>
      </c>
      <c r="X465" s="77">
        <v>35</v>
      </c>
      <c r="Y465" s="77">
        <v>0</v>
      </c>
      <c r="Z465" s="78">
        <v>1264716</v>
      </c>
      <c r="AA465" s="77">
        <v>109635</v>
      </c>
      <c r="AB465" s="77">
        <v>-31226</v>
      </c>
      <c r="AC465" s="77">
        <v>78409</v>
      </c>
      <c r="AD465" s="76">
        <v>2072517</v>
      </c>
      <c r="AE465" s="76">
        <v>1454272</v>
      </c>
      <c r="AF465" s="76">
        <v>1410820</v>
      </c>
      <c r="AG465" s="76">
        <v>2148342</v>
      </c>
    </row>
    <row r="466" spans="1:33" x14ac:dyDescent="0.25">
      <c r="A466" s="72">
        <v>1904</v>
      </c>
      <c r="B466" s="73" t="s">
        <v>775</v>
      </c>
      <c r="C466" s="73" t="s">
        <v>27</v>
      </c>
      <c r="D466" s="74" t="s">
        <v>776</v>
      </c>
      <c r="E466" s="75">
        <v>1.00036856E-4</v>
      </c>
      <c r="F466" s="76">
        <v>4753090</v>
      </c>
      <c r="G466" s="76">
        <v>-76035</v>
      </c>
      <c r="H466" s="76">
        <v>0</v>
      </c>
      <c r="I466" s="76"/>
      <c r="J466" s="76">
        <v>-6</v>
      </c>
      <c r="K466" s="76">
        <v>204351</v>
      </c>
      <c r="L466" s="76">
        <v>-1066247</v>
      </c>
      <c r="M466" s="76">
        <v>5784</v>
      </c>
      <c r="N466" s="76">
        <v>959</v>
      </c>
      <c r="O466" s="76">
        <v>-19043</v>
      </c>
      <c r="P466" s="77">
        <v>3802853</v>
      </c>
      <c r="Q466" s="77">
        <v>199116</v>
      </c>
      <c r="R466" s="77">
        <v>234557</v>
      </c>
      <c r="S466" s="77">
        <v>1313</v>
      </c>
      <c r="T466" s="77">
        <v>1014411</v>
      </c>
      <c r="U466" s="78">
        <v>1449397</v>
      </c>
      <c r="V466" s="77">
        <v>1740380</v>
      </c>
      <c r="W466" s="77">
        <v>1044283</v>
      </c>
      <c r="X466" s="77">
        <v>78</v>
      </c>
      <c r="Y466" s="77">
        <v>26330</v>
      </c>
      <c r="Z466" s="78">
        <v>2811071</v>
      </c>
      <c r="AA466" s="77">
        <v>204351</v>
      </c>
      <c r="AB466" s="77">
        <v>-110946</v>
      </c>
      <c r="AC466" s="77">
        <v>93405</v>
      </c>
      <c r="AD466" s="76">
        <v>4563414</v>
      </c>
      <c r="AE466" s="76">
        <v>3202118</v>
      </c>
      <c r="AF466" s="76">
        <v>3106443</v>
      </c>
      <c r="AG466" s="76">
        <v>4730371</v>
      </c>
    </row>
    <row r="467" spans="1:33" x14ac:dyDescent="0.25">
      <c r="A467" s="72">
        <v>679</v>
      </c>
      <c r="B467" s="73" t="s">
        <v>777</v>
      </c>
      <c r="C467" s="73" t="s">
        <v>27</v>
      </c>
      <c r="D467" s="74" t="s">
        <v>778</v>
      </c>
      <c r="E467" s="75">
        <v>3.9205605999999999E-5</v>
      </c>
      <c r="F467" s="76">
        <v>2043046</v>
      </c>
      <c r="G467" s="76">
        <v>-29799</v>
      </c>
      <c r="H467" s="76">
        <v>0</v>
      </c>
      <c r="I467" s="76"/>
      <c r="J467" s="76">
        <v>-2</v>
      </c>
      <c r="K467" s="76">
        <v>53806</v>
      </c>
      <c r="L467" s="76">
        <v>-417874</v>
      </c>
      <c r="M467" s="76">
        <v>2267</v>
      </c>
      <c r="N467" s="76">
        <v>376</v>
      </c>
      <c r="O467" s="76">
        <v>-161438</v>
      </c>
      <c r="P467" s="77">
        <v>1490382</v>
      </c>
      <c r="Q467" s="77">
        <v>78036</v>
      </c>
      <c r="R467" s="77">
        <v>91926</v>
      </c>
      <c r="S467" s="77">
        <v>515</v>
      </c>
      <c r="T467" s="77">
        <v>88042</v>
      </c>
      <c r="U467" s="78">
        <v>258519</v>
      </c>
      <c r="V467" s="77">
        <v>682075</v>
      </c>
      <c r="W467" s="77">
        <v>409267</v>
      </c>
      <c r="X467" s="77">
        <v>30</v>
      </c>
      <c r="Y467" s="77">
        <v>491345</v>
      </c>
      <c r="Z467" s="78">
        <v>1582717</v>
      </c>
      <c r="AA467" s="77">
        <v>53806</v>
      </c>
      <c r="AB467" s="77">
        <v>-134155</v>
      </c>
      <c r="AC467" s="77">
        <v>-80349</v>
      </c>
      <c r="AD467" s="76">
        <v>1788455</v>
      </c>
      <c r="AE467" s="76">
        <v>1254947</v>
      </c>
      <c r="AF467" s="76">
        <v>1217451</v>
      </c>
      <c r="AG467" s="76">
        <v>1853887</v>
      </c>
    </row>
    <row r="468" spans="1:33" x14ac:dyDescent="0.25">
      <c r="A468" s="72">
        <v>680</v>
      </c>
      <c r="B468" s="73" t="s">
        <v>779</v>
      </c>
      <c r="C468" s="73" t="s">
        <v>27</v>
      </c>
      <c r="D468" s="74" t="s">
        <v>780</v>
      </c>
      <c r="E468" s="75">
        <v>1.0732460690000001E-3</v>
      </c>
      <c r="F468" s="76">
        <v>51649098</v>
      </c>
      <c r="G468" s="76">
        <v>-815742</v>
      </c>
      <c r="H468" s="76">
        <v>0</v>
      </c>
      <c r="I468" s="76"/>
      <c r="J468" s="76">
        <v>-67</v>
      </c>
      <c r="K468" s="76">
        <v>2096802</v>
      </c>
      <c r="L468" s="76">
        <v>-11439235</v>
      </c>
      <c r="M468" s="76">
        <v>62053</v>
      </c>
      <c r="N468" s="76">
        <v>10291</v>
      </c>
      <c r="O468" s="76">
        <v>-764270</v>
      </c>
      <c r="P468" s="77">
        <v>40798930</v>
      </c>
      <c r="Q468" s="77">
        <v>2136216</v>
      </c>
      <c r="R468" s="77">
        <v>2516446</v>
      </c>
      <c r="S468" s="77">
        <v>14091</v>
      </c>
      <c r="T468" s="77">
        <v>4000127</v>
      </c>
      <c r="U468" s="78">
        <v>8666880</v>
      </c>
      <c r="V468" s="77">
        <v>18671676</v>
      </c>
      <c r="W468" s="77">
        <v>11203597</v>
      </c>
      <c r="X468" s="77">
        <v>833</v>
      </c>
      <c r="Y468" s="77">
        <v>1057411</v>
      </c>
      <c r="Z468" s="78">
        <v>30933517</v>
      </c>
      <c r="AA468" s="77">
        <v>2096802</v>
      </c>
      <c r="AB468" s="77">
        <v>-2181701</v>
      </c>
      <c r="AC468" s="77">
        <v>-84899</v>
      </c>
      <c r="AD468" s="76">
        <v>48958622</v>
      </c>
      <c r="AE468" s="76">
        <v>34353944</v>
      </c>
      <c r="AF468" s="76">
        <v>33327498</v>
      </c>
      <c r="AG468" s="76">
        <v>50749820</v>
      </c>
    </row>
    <row r="469" spans="1:33" x14ac:dyDescent="0.25">
      <c r="A469" s="72">
        <v>2333</v>
      </c>
      <c r="B469" s="73" t="s">
        <v>2236</v>
      </c>
      <c r="C469" s="73" t="s">
        <v>27</v>
      </c>
      <c r="D469" s="74" t="s">
        <v>2237</v>
      </c>
      <c r="E469" s="75">
        <v>2.5540941399999998E-4</v>
      </c>
      <c r="F469" s="76">
        <v>9240244</v>
      </c>
      <c r="G469" s="76">
        <v>-194129</v>
      </c>
      <c r="H469" s="76">
        <v>0</v>
      </c>
      <c r="I469" s="76"/>
      <c r="J469" s="76">
        <v>-16</v>
      </c>
      <c r="K469" s="76">
        <v>943868</v>
      </c>
      <c r="L469" s="76">
        <v>-2722291</v>
      </c>
      <c r="M469" s="76">
        <v>14767</v>
      </c>
      <c r="N469" s="76">
        <v>2449</v>
      </c>
      <c r="O469" s="76">
        <v>2424373</v>
      </c>
      <c r="P469" s="77">
        <v>9709265</v>
      </c>
      <c r="Q469" s="77">
        <v>508373</v>
      </c>
      <c r="R469" s="77">
        <v>598860</v>
      </c>
      <c r="S469" s="77">
        <v>3353</v>
      </c>
      <c r="T469" s="77">
        <v>7317774</v>
      </c>
      <c r="U469" s="78">
        <v>8428360</v>
      </c>
      <c r="V469" s="77">
        <v>4443456</v>
      </c>
      <c r="W469" s="77">
        <v>2666214</v>
      </c>
      <c r="X469" s="77">
        <v>198</v>
      </c>
      <c r="Y469" s="77">
        <v>0</v>
      </c>
      <c r="Z469" s="78">
        <v>7109868</v>
      </c>
      <c r="AA469" s="77">
        <v>943868</v>
      </c>
      <c r="AB469" s="77">
        <v>-71891</v>
      </c>
      <c r="AC469" s="77">
        <v>871977</v>
      </c>
      <c r="AD469" s="76">
        <v>11651096</v>
      </c>
      <c r="AE469" s="76">
        <v>8175498</v>
      </c>
      <c r="AF469" s="76">
        <v>7931226</v>
      </c>
      <c r="AG469" s="76">
        <v>12077363</v>
      </c>
    </row>
    <row r="470" spans="1:33" x14ac:dyDescent="0.25">
      <c r="A470" s="72">
        <v>682</v>
      </c>
      <c r="B470" s="73" t="s">
        <v>781</v>
      </c>
      <c r="C470" s="73" t="s">
        <v>27</v>
      </c>
      <c r="D470" s="74" t="s">
        <v>782</v>
      </c>
      <c r="E470" s="75">
        <v>3.99513271E-4</v>
      </c>
      <c r="F470" s="76">
        <v>18825450</v>
      </c>
      <c r="G470" s="76">
        <v>-303658</v>
      </c>
      <c r="H470" s="76">
        <v>0</v>
      </c>
      <c r="I470" s="76"/>
      <c r="J470" s="76">
        <v>-25</v>
      </c>
      <c r="K470" s="76">
        <v>838969</v>
      </c>
      <c r="L470" s="76">
        <v>-4258228</v>
      </c>
      <c r="M470" s="76">
        <v>23099</v>
      </c>
      <c r="N470" s="76">
        <v>3831</v>
      </c>
      <c r="O470" s="76">
        <v>57866</v>
      </c>
      <c r="P470" s="77">
        <v>15187304</v>
      </c>
      <c r="Q470" s="77">
        <v>795201</v>
      </c>
      <c r="R470" s="77">
        <v>936741</v>
      </c>
      <c r="S470" s="77">
        <v>5245</v>
      </c>
      <c r="T470" s="77">
        <v>174751</v>
      </c>
      <c r="U470" s="78">
        <v>1911938</v>
      </c>
      <c r="V470" s="77">
        <v>6950487</v>
      </c>
      <c r="W470" s="77">
        <v>4170512</v>
      </c>
      <c r="X470" s="77">
        <v>310</v>
      </c>
      <c r="Y470" s="77">
        <v>2152361</v>
      </c>
      <c r="Z470" s="78">
        <v>13273670</v>
      </c>
      <c r="AA470" s="77">
        <v>838969</v>
      </c>
      <c r="AB470" s="77">
        <v>-1332774</v>
      </c>
      <c r="AC470" s="77">
        <v>-493805</v>
      </c>
      <c r="AD470" s="76">
        <v>18224730</v>
      </c>
      <c r="AE470" s="76">
        <v>12788173</v>
      </c>
      <c r="AF470" s="76">
        <v>12406081</v>
      </c>
      <c r="AG470" s="76">
        <v>18891499</v>
      </c>
    </row>
    <row r="471" spans="1:33" x14ac:dyDescent="0.25">
      <c r="A471" s="72">
        <v>1630</v>
      </c>
      <c r="B471" s="73" t="s">
        <v>783</v>
      </c>
      <c r="C471" s="73" t="s">
        <v>27</v>
      </c>
      <c r="D471" s="74" t="s">
        <v>784</v>
      </c>
      <c r="E471" s="75">
        <v>2.0499825900000001E-4</v>
      </c>
      <c r="F471" s="76">
        <v>7883190</v>
      </c>
      <c r="G471" s="76">
        <v>-155813</v>
      </c>
      <c r="H471" s="76">
        <v>0</v>
      </c>
      <c r="I471" s="76"/>
      <c r="J471" s="76">
        <v>-13</v>
      </c>
      <c r="K471" s="76">
        <v>689518</v>
      </c>
      <c r="L471" s="76">
        <v>-2184982</v>
      </c>
      <c r="M471" s="76">
        <v>11853</v>
      </c>
      <c r="N471" s="76">
        <v>1966</v>
      </c>
      <c r="O471" s="76">
        <v>1547191</v>
      </c>
      <c r="P471" s="77">
        <v>7792910</v>
      </c>
      <c r="Q471" s="77">
        <v>408034</v>
      </c>
      <c r="R471" s="77">
        <v>480660</v>
      </c>
      <c r="S471" s="77">
        <v>2691</v>
      </c>
      <c r="T471" s="77">
        <v>2770150</v>
      </c>
      <c r="U471" s="78">
        <v>3661535</v>
      </c>
      <c r="V471" s="77">
        <v>3566434</v>
      </c>
      <c r="W471" s="77">
        <v>2139973</v>
      </c>
      <c r="X471" s="77">
        <v>159</v>
      </c>
      <c r="Y471" s="77">
        <v>0</v>
      </c>
      <c r="Z471" s="78">
        <v>5706566</v>
      </c>
      <c r="AA471" s="77">
        <v>689518</v>
      </c>
      <c r="AB471" s="77">
        <v>-441610</v>
      </c>
      <c r="AC471" s="77">
        <v>247908</v>
      </c>
      <c r="AD471" s="76">
        <v>9351474</v>
      </c>
      <c r="AE471" s="76">
        <v>6561868</v>
      </c>
      <c r="AF471" s="76">
        <v>6365809</v>
      </c>
      <c r="AG471" s="76">
        <v>9693606</v>
      </c>
    </row>
    <row r="472" spans="1:33" x14ac:dyDescent="0.25">
      <c r="A472" s="72">
        <v>683</v>
      </c>
      <c r="B472" s="73" t="s">
        <v>785</v>
      </c>
      <c r="C472" s="73" t="s">
        <v>27</v>
      </c>
      <c r="D472" s="74" t="s">
        <v>786</v>
      </c>
      <c r="E472" s="75">
        <v>3.8021636099999997E-4</v>
      </c>
      <c r="F472" s="76">
        <v>16959050</v>
      </c>
      <c r="G472" s="76">
        <v>-288991</v>
      </c>
      <c r="H472" s="76">
        <v>0</v>
      </c>
      <c r="I472" s="76"/>
      <c r="J472" s="76">
        <v>-24</v>
      </c>
      <c r="K472" s="76">
        <v>937999</v>
      </c>
      <c r="L472" s="76">
        <v>-4052551</v>
      </c>
      <c r="M472" s="76">
        <v>21983</v>
      </c>
      <c r="N472" s="76">
        <v>3646</v>
      </c>
      <c r="O472" s="76">
        <v>872629</v>
      </c>
      <c r="P472" s="77">
        <v>14453741</v>
      </c>
      <c r="Q472" s="77">
        <v>756792</v>
      </c>
      <c r="R472" s="77">
        <v>891495</v>
      </c>
      <c r="S472" s="77">
        <v>4992</v>
      </c>
      <c r="T472" s="77">
        <v>3429466</v>
      </c>
      <c r="U472" s="78">
        <v>5082745</v>
      </c>
      <c r="V472" s="77">
        <v>6614771</v>
      </c>
      <c r="W472" s="77">
        <v>3969072</v>
      </c>
      <c r="X472" s="77">
        <v>295</v>
      </c>
      <c r="Y472" s="77">
        <v>0</v>
      </c>
      <c r="Z472" s="78">
        <v>10584138</v>
      </c>
      <c r="AA472" s="77">
        <v>937999</v>
      </c>
      <c r="AB472" s="77">
        <v>-640805</v>
      </c>
      <c r="AC472" s="77">
        <v>297194</v>
      </c>
      <c r="AD472" s="76">
        <v>17344456</v>
      </c>
      <c r="AE472" s="76">
        <v>12170491</v>
      </c>
      <c r="AF472" s="76">
        <v>11806855</v>
      </c>
      <c r="AG472" s="76">
        <v>17979019</v>
      </c>
    </row>
    <row r="473" spans="1:33" x14ac:dyDescent="0.25">
      <c r="A473" s="72">
        <v>684</v>
      </c>
      <c r="B473" s="73" t="s">
        <v>787</v>
      </c>
      <c r="C473" s="73" t="s">
        <v>27</v>
      </c>
      <c r="D473" s="74" t="s">
        <v>788</v>
      </c>
      <c r="E473" s="75">
        <v>1.4496825100000001E-4</v>
      </c>
      <c r="F473" s="76">
        <v>6958387</v>
      </c>
      <c r="G473" s="76">
        <v>-110186</v>
      </c>
      <c r="H473" s="76">
        <v>0</v>
      </c>
      <c r="I473" s="76"/>
      <c r="J473" s="76">
        <v>-9</v>
      </c>
      <c r="K473" s="76">
        <v>285861</v>
      </c>
      <c r="L473" s="76">
        <v>-1545150</v>
      </c>
      <c r="M473" s="76">
        <v>8382</v>
      </c>
      <c r="N473" s="76">
        <v>1390</v>
      </c>
      <c r="O473" s="76">
        <v>-87777</v>
      </c>
      <c r="P473" s="77">
        <v>5510898</v>
      </c>
      <c r="Q473" s="77">
        <v>288548</v>
      </c>
      <c r="R473" s="77">
        <v>339908</v>
      </c>
      <c r="S473" s="77">
        <v>1903</v>
      </c>
      <c r="T473" s="77">
        <v>18</v>
      </c>
      <c r="U473" s="78">
        <v>630377</v>
      </c>
      <c r="V473" s="77">
        <v>2522069</v>
      </c>
      <c r="W473" s="77">
        <v>1513321</v>
      </c>
      <c r="X473" s="77">
        <v>112</v>
      </c>
      <c r="Y473" s="77">
        <v>1188011</v>
      </c>
      <c r="Z473" s="78">
        <v>5223513</v>
      </c>
      <c r="AA473" s="77">
        <v>285861</v>
      </c>
      <c r="AB473" s="77">
        <v>-542725</v>
      </c>
      <c r="AC473" s="77">
        <v>-256864</v>
      </c>
      <c r="AD473" s="76">
        <v>6613065</v>
      </c>
      <c r="AE473" s="76">
        <v>4640344</v>
      </c>
      <c r="AF473" s="76">
        <v>4501698</v>
      </c>
      <c r="AG473" s="76">
        <v>6855010</v>
      </c>
    </row>
    <row r="474" spans="1:33" x14ac:dyDescent="0.25">
      <c r="A474" s="72">
        <v>685</v>
      </c>
      <c r="B474" s="73" t="s">
        <v>789</v>
      </c>
      <c r="C474" s="73" t="s">
        <v>27</v>
      </c>
      <c r="D474" s="74" t="s">
        <v>790</v>
      </c>
      <c r="E474" s="75">
        <v>1.4039499000000001E-5</v>
      </c>
      <c r="F474" s="76">
        <v>608030</v>
      </c>
      <c r="G474" s="76">
        <v>-10671</v>
      </c>
      <c r="H474" s="76">
        <v>0</v>
      </c>
      <c r="I474" s="76"/>
      <c r="J474" s="76">
        <v>-1</v>
      </c>
      <c r="K474" s="76">
        <v>37287</v>
      </c>
      <c r="L474" s="76">
        <v>-149641</v>
      </c>
      <c r="M474" s="76">
        <v>812</v>
      </c>
      <c r="N474" s="76">
        <v>135</v>
      </c>
      <c r="O474" s="76">
        <v>47754</v>
      </c>
      <c r="P474" s="77">
        <v>533705</v>
      </c>
      <c r="Q474" s="77">
        <v>27945</v>
      </c>
      <c r="R474" s="77">
        <v>32918</v>
      </c>
      <c r="S474" s="77">
        <v>184</v>
      </c>
      <c r="T474" s="77">
        <v>89583</v>
      </c>
      <c r="U474" s="78">
        <v>150630</v>
      </c>
      <c r="V474" s="77">
        <v>244251</v>
      </c>
      <c r="W474" s="77">
        <v>146558</v>
      </c>
      <c r="X474" s="77">
        <v>11</v>
      </c>
      <c r="Y474" s="77">
        <v>6568</v>
      </c>
      <c r="Z474" s="78">
        <v>397388</v>
      </c>
      <c r="AA474" s="77">
        <v>37287</v>
      </c>
      <c r="AB474" s="77">
        <v>-34382</v>
      </c>
      <c r="AC474" s="77">
        <v>2905</v>
      </c>
      <c r="AD474" s="76">
        <v>640444</v>
      </c>
      <c r="AE474" s="76">
        <v>449396</v>
      </c>
      <c r="AF474" s="76">
        <v>435968</v>
      </c>
      <c r="AG474" s="76">
        <v>663876</v>
      </c>
    </row>
    <row r="475" spans="1:33" x14ac:dyDescent="0.25">
      <c r="A475" s="72">
        <v>686</v>
      </c>
      <c r="B475" s="73" t="s">
        <v>791</v>
      </c>
      <c r="C475" s="73" t="s">
        <v>27</v>
      </c>
      <c r="D475" s="74" t="s">
        <v>792</v>
      </c>
      <c r="E475" s="75">
        <v>9.3454566000000005E-5</v>
      </c>
      <c r="F475" s="76">
        <v>4442309</v>
      </c>
      <c r="G475" s="76">
        <v>-71032</v>
      </c>
      <c r="H475" s="76">
        <v>0</v>
      </c>
      <c r="I475" s="76"/>
      <c r="J475" s="76">
        <v>-6</v>
      </c>
      <c r="K475" s="76">
        <v>190618</v>
      </c>
      <c r="L475" s="76">
        <v>-996089</v>
      </c>
      <c r="M475" s="76">
        <v>5403</v>
      </c>
      <c r="N475" s="76">
        <v>896</v>
      </c>
      <c r="O475" s="76">
        <v>-19469</v>
      </c>
      <c r="P475" s="77">
        <v>3552630</v>
      </c>
      <c r="Q475" s="77">
        <v>186014</v>
      </c>
      <c r="R475" s="77">
        <v>219123</v>
      </c>
      <c r="S475" s="77">
        <v>1227</v>
      </c>
      <c r="T475" s="77">
        <v>38448</v>
      </c>
      <c r="U475" s="78">
        <v>444812</v>
      </c>
      <c r="V475" s="77">
        <v>1625865</v>
      </c>
      <c r="W475" s="77">
        <v>975571</v>
      </c>
      <c r="X475" s="77">
        <v>72</v>
      </c>
      <c r="Y475" s="77">
        <v>517176</v>
      </c>
      <c r="Z475" s="78">
        <v>3118684</v>
      </c>
      <c r="AA475" s="77">
        <v>190618</v>
      </c>
      <c r="AB475" s="77">
        <v>-319572</v>
      </c>
      <c r="AC475" s="77">
        <v>-128954</v>
      </c>
      <c r="AD475" s="76">
        <v>4263148</v>
      </c>
      <c r="AE475" s="76">
        <v>2991423</v>
      </c>
      <c r="AF475" s="76">
        <v>2902044</v>
      </c>
      <c r="AG475" s="76">
        <v>4419119</v>
      </c>
    </row>
    <row r="476" spans="1:33" x14ac:dyDescent="0.25">
      <c r="A476" s="72">
        <v>687</v>
      </c>
      <c r="B476" s="73" t="s">
        <v>793</v>
      </c>
      <c r="C476" s="73" t="s">
        <v>27</v>
      </c>
      <c r="D476" s="74" t="s">
        <v>794</v>
      </c>
      <c r="E476" s="75">
        <v>4.0598898999999999E-5</v>
      </c>
      <c r="F476" s="76">
        <v>1932166</v>
      </c>
      <c r="G476" s="76">
        <v>-30858</v>
      </c>
      <c r="H476" s="76">
        <v>0</v>
      </c>
      <c r="I476" s="76"/>
      <c r="J476" s="76">
        <v>-3</v>
      </c>
      <c r="K476" s="76">
        <v>82471</v>
      </c>
      <c r="L476" s="76">
        <v>-432725</v>
      </c>
      <c r="M476" s="76">
        <v>2347</v>
      </c>
      <c r="N476" s="76">
        <v>389</v>
      </c>
      <c r="O476" s="76">
        <v>-10440</v>
      </c>
      <c r="P476" s="77">
        <v>1543347</v>
      </c>
      <c r="Q476" s="77">
        <v>80809</v>
      </c>
      <c r="R476" s="77">
        <v>95192</v>
      </c>
      <c r="S476" s="77">
        <v>533</v>
      </c>
      <c r="T476" s="77">
        <v>128549</v>
      </c>
      <c r="U476" s="78">
        <v>305083</v>
      </c>
      <c r="V476" s="77">
        <v>706315</v>
      </c>
      <c r="W476" s="77">
        <v>423811</v>
      </c>
      <c r="X476" s="77">
        <v>31</v>
      </c>
      <c r="Y476" s="77">
        <v>14439</v>
      </c>
      <c r="Z476" s="78">
        <v>1144596</v>
      </c>
      <c r="AA476" s="77">
        <v>82471</v>
      </c>
      <c r="AB476" s="77">
        <v>-85792</v>
      </c>
      <c r="AC476" s="77">
        <v>-3321</v>
      </c>
      <c r="AD476" s="76">
        <v>1852013</v>
      </c>
      <c r="AE476" s="76">
        <v>1299546</v>
      </c>
      <c r="AF476" s="76">
        <v>1260717</v>
      </c>
      <c r="AG476" s="76">
        <v>1919771</v>
      </c>
    </row>
    <row r="477" spans="1:33" x14ac:dyDescent="0.25">
      <c r="A477" s="72">
        <v>2059</v>
      </c>
      <c r="B477" s="73" t="s">
        <v>2238</v>
      </c>
      <c r="C477" s="73" t="s">
        <v>27</v>
      </c>
      <c r="D477" s="74" t="s">
        <v>2239</v>
      </c>
      <c r="E477" s="75">
        <v>5.4743651000000002E-5</v>
      </c>
      <c r="F477" s="76">
        <v>2966116</v>
      </c>
      <c r="G477" s="76">
        <v>-41609</v>
      </c>
      <c r="H477" s="76">
        <v>0</v>
      </c>
      <c r="I477" s="76"/>
      <c r="J477" s="76">
        <v>-3</v>
      </c>
      <c r="K477" s="76">
        <v>58599</v>
      </c>
      <c r="L477" s="76">
        <v>-583487</v>
      </c>
      <c r="M477" s="76">
        <v>3165</v>
      </c>
      <c r="N477" s="76">
        <v>525</v>
      </c>
      <c r="O477" s="76">
        <v>-322253</v>
      </c>
      <c r="P477" s="77">
        <v>2081053</v>
      </c>
      <c r="Q477" s="77">
        <v>108963</v>
      </c>
      <c r="R477" s="77">
        <v>128358</v>
      </c>
      <c r="S477" s="77">
        <v>719</v>
      </c>
      <c r="T477" s="77">
        <v>928149</v>
      </c>
      <c r="U477" s="78">
        <v>1166189</v>
      </c>
      <c r="V477" s="77">
        <v>952396</v>
      </c>
      <c r="W477" s="77">
        <v>571468</v>
      </c>
      <c r="X477" s="77">
        <v>42</v>
      </c>
      <c r="Y477" s="77">
        <v>445947</v>
      </c>
      <c r="Z477" s="78">
        <v>1969853</v>
      </c>
      <c r="AA477" s="77">
        <v>58599</v>
      </c>
      <c r="AB477" s="77">
        <v>920</v>
      </c>
      <c r="AC477" s="77">
        <v>59519</v>
      </c>
      <c r="AD477" s="76">
        <v>2497259</v>
      </c>
      <c r="AE477" s="76">
        <v>1752310</v>
      </c>
      <c r="AF477" s="76">
        <v>1699954</v>
      </c>
      <c r="AG477" s="76">
        <v>2588624</v>
      </c>
    </row>
    <row r="478" spans="1:33" x14ac:dyDescent="0.25">
      <c r="A478" s="72">
        <v>1931</v>
      </c>
      <c r="B478" s="73" t="s">
        <v>795</v>
      </c>
      <c r="C478" s="73" t="s">
        <v>27</v>
      </c>
      <c r="D478" s="74" t="s">
        <v>796</v>
      </c>
      <c r="E478" s="75">
        <v>1.5704477300000001E-4</v>
      </c>
      <c r="F478" s="76">
        <v>7321539</v>
      </c>
      <c r="G478" s="76">
        <v>-119365</v>
      </c>
      <c r="H478" s="76">
        <v>0</v>
      </c>
      <c r="I478" s="76"/>
      <c r="J478" s="76">
        <v>-10</v>
      </c>
      <c r="K478" s="76">
        <v>341246</v>
      </c>
      <c r="L478" s="76">
        <v>-1673868</v>
      </c>
      <c r="M478" s="76">
        <v>9080</v>
      </c>
      <c r="N478" s="76">
        <v>1506</v>
      </c>
      <c r="O478" s="76">
        <v>89853</v>
      </c>
      <c r="P478" s="77">
        <v>5969981</v>
      </c>
      <c r="Q478" s="77">
        <v>312586</v>
      </c>
      <c r="R478" s="77">
        <v>368224</v>
      </c>
      <c r="S478" s="77">
        <v>2062</v>
      </c>
      <c r="T478" s="77">
        <v>1191494</v>
      </c>
      <c r="U478" s="78">
        <v>1874366</v>
      </c>
      <c r="V478" s="77">
        <v>2732169</v>
      </c>
      <c r="W478" s="77">
        <v>1639388</v>
      </c>
      <c r="X478" s="77">
        <v>122</v>
      </c>
      <c r="Y478" s="77">
        <v>0</v>
      </c>
      <c r="Z478" s="78">
        <v>4371679</v>
      </c>
      <c r="AA478" s="77">
        <v>341246</v>
      </c>
      <c r="AB478" s="77">
        <v>-246895</v>
      </c>
      <c r="AC478" s="77">
        <v>94351</v>
      </c>
      <c r="AD478" s="76">
        <v>7163964</v>
      </c>
      <c r="AE478" s="76">
        <v>5026906</v>
      </c>
      <c r="AF478" s="76">
        <v>4876710</v>
      </c>
      <c r="AG478" s="76">
        <v>7426064</v>
      </c>
    </row>
    <row r="479" spans="1:33" x14ac:dyDescent="0.25">
      <c r="A479" s="72">
        <v>689</v>
      </c>
      <c r="B479" s="73" t="s">
        <v>797</v>
      </c>
      <c r="C479" s="73" t="s">
        <v>27</v>
      </c>
      <c r="D479" s="74" t="s">
        <v>798</v>
      </c>
      <c r="E479" s="75">
        <v>2.3229442999999999E-5</v>
      </c>
      <c r="F479" s="76">
        <v>1007094</v>
      </c>
      <c r="G479" s="76">
        <v>-17656</v>
      </c>
      <c r="H479" s="76">
        <v>0</v>
      </c>
      <c r="I479" s="76"/>
      <c r="J479" s="76">
        <v>-1</v>
      </c>
      <c r="K479" s="76">
        <v>61538</v>
      </c>
      <c r="L479" s="76">
        <v>-247592</v>
      </c>
      <c r="M479" s="76">
        <v>1343</v>
      </c>
      <c r="N479" s="76">
        <v>223</v>
      </c>
      <c r="O479" s="76">
        <v>78107</v>
      </c>
      <c r="P479" s="77">
        <v>883056</v>
      </c>
      <c r="Q479" s="77">
        <v>46236</v>
      </c>
      <c r="R479" s="77">
        <v>54466</v>
      </c>
      <c r="S479" s="77">
        <v>305</v>
      </c>
      <c r="T479" s="77">
        <v>419153</v>
      </c>
      <c r="U479" s="78">
        <v>520160</v>
      </c>
      <c r="V479" s="77">
        <v>404132</v>
      </c>
      <c r="W479" s="77">
        <v>242492</v>
      </c>
      <c r="X479" s="77">
        <v>18</v>
      </c>
      <c r="Y479" s="77">
        <v>64064</v>
      </c>
      <c r="Z479" s="78">
        <v>710706</v>
      </c>
      <c r="AA479" s="77">
        <v>61538</v>
      </c>
      <c r="AB479" s="77">
        <v>-27002</v>
      </c>
      <c r="AC479" s="77">
        <v>34536</v>
      </c>
      <c r="AD479" s="76">
        <v>1059665</v>
      </c>
      <c r="AE479" s="76">
        <v>743560</v>
      </c>
      <c r="AF479" s="76">
        <v>721344</v>
      </c>
      <c r="AG479" s="76">
        <v>1098434</v>
      </c>
    </row>
    <row r="480" spans="1:33" x14ac:dyDescent="0.25">
      <c r="A480" s="72">
        <v>174</v>
      </c>
      <c r="B480" s="73" t="s">
        <v>799</v>
      </c>
      <c r="C480" s="73" t="s">
        <v>27</v>
      </c>
      <c r="D480" s="74" t="s">
        <v>800</v>
      </c>
      <c r="E480" s="75">
        <v>1.7900985999999999E-5</v>
      </c>
      <c r="F480" s="76">
        <v>885157</v>
      </c>
      <c r="G480" s="76">
        <v>-13606</v>
      </c>
      <c r="H480" s="76">
        <v>0</v>
      </c>
      <c r="I480" s="76"/>
      <c r="J480" s="76">
        <v>-1</v>
      </c>
      <c r="K480" s="76">
        <v>31521</v>
      </c>
      <c r="L480" s="76">
        <v>-190798</v>
      </c>
      <c r="M480" s="76">
        <v>1035</v>
      </c>
      <c r="N480" s="76">
        <v>172</v>
      </c>
      <c r="O480" s="76">
        <v>-32983</v>
      </c>
      <c r="P480" s="77">
        <v>680497</v>
      </c>
      <c r="Q480" s="77">
        <v>35631</v>
      </c>
      <c r="R480" s="77">
        <v>41973</v>
      </c>
      <c r="S480" s="77">
        <v>235</v>
      </c>
      <c r="T480" s="77">
        <v>22024</v>
      </c>
      <c r="U480" s="78">
        <v>99863</v>
      </c>
      <c r="V480" s="77">
        <v>311430</v>
      </c>
      <c r="W480" s="77">
        <v>186868</v>
      </c>
      <c r="X480" s="77">
        <v>14</v>
      </c>
      <c r="Y480" s="77">
        <v>45639</v>
      </c>
      <c r="Z480" s="78">
        <v>543951</v>
      </c>
      <c r="AA480" s="77">
        <v>31521</v>
      </c>
      <c r="AB480" s="77">
        <v>-43522</v>
      </c>
      <c r="AC480" s="77">
        <v>-12001</v>
      </c>
      <c r="AD480" s="76">
        <v>816595</v>
      </c>
      <c r="AE480" s="76">
        <v>573000</v>
      </c>
      <c r="AF480" s="76">
        <v>555879</v>
      </c>
      <c r="AG480" s="76">
        <v>846471</v>
      </c>
    </row>
    <row r="481" spans="1:33" x14ac:dyDescent="0.25">
      <c r="A481" s="72">
        <v>690</v>
      </c>
      <c r="B481" s="73" t="s">
        <v>801</v>
      </c>
      <c r="C481" s="73" t="s">
        <v>27</v>
      </c>
      <c r="D481" s="74" t="s">
        <v>802</v>
      </c>
      <c r="E481" s="75">
        <v>4.9750689000000001E-5</v>
      </c>
      <c r="F481" s="76">
        <v>2300315</v>
      </c>
      <c r="G481" s="76">
        <v>-37814</v>
      </c>
      <c r="H481" s="76">
        <v>0</v>
      </c>
      <c r="I481" s="76"/>
      <c r="J481" s="76">
        <v>-3</v>
      </c>
      <c r="K481" s="76">
        <v>110888</v>
      </c>
      <c r="L481" s="76">
        <v>-530270</v>
      </c>
      <c r="M481" s="76">
        <v>2876</v>
      </c>
      <c r="N481" s="76">
        <v>477</v>
      </c>
      <c r="O481" s="76">
        <v>44779</v>
      </c>
      <c r="P481" s="77">
        <v>1891248</v>
      </c>
      <c r="Q481" s="77">
        <v>99025</v>
      </c>
      <c r="R481" s="77">
        <v>116651</v>
      </c>
      <c r="S481" s="77">
        <v>653</v>
      </c>
      <c r="T481" s="77">
        <v>344731</v>
      </c>
      <c r="U481" s="78">
        <v>561060</v>
      </c>
      <c r="V481" s="77">
        <v>865532</v>
      </c>
      <c r="W481" s="77">
        <v>519347</v>
      </c>
      <c r="X481" s="77">
        <v>39</v>
      </c>
      <c r="Y481" s="77">
        <v>274948</v>
      </c>
      <c r="Z481" s="78">
        <v>1659866</v>
      </c>
      <c r="AA481" s="77">
        <v>110888</v>
      </c>
      <c r="AB481" s="77">
        <v>-122078</v>
      </c>
      <c r="AC481" s="77">
        <v>-11190</v>
      </c>
      <c r="AD481" s="76">
        <v>2269494</v>
      </c>
      <c r="AE481" s="76">
        <v>1592489</v>
      </c>
      <c r="AF481" s="76">
        <v>1544908</v>
      </c>
      <c r="AG481" s="76">
        <v>2352525</v>
      </c>
    </row>
    <row r="482" spans="1:33" x14ac:dyDescent="0.25">
      <c r="A482" s="72">
        <v>691</v>
      </c>
      <c r="B482" s="73" t="s">
        <v>803</v>
      </c>
      <c r="C482" s="73" t="s">
        <v>27</v>
      </c>
      <c r="D482" s="74" t="s">
        <v>804</v>
      </c>
      <c r="E482" s="75">
        <v>7.6202204999999994E-5</v>
      </c>
      <c r="F482" s="76">
        <v>3606529</v>
      </c>
      <c r="G482" s="76">
        <v>-57919</v>
      </c>
      <c r="H482" s="76">
        <v>0</v>
      </c>
      <c r="I482" s="76"/>
      <c r="J482" s="76">
        <v>-5</v>
      </c>
      <c r="K482" s="76">
        <v>157718</v>
      </c>
      <c r="L482" s="76">
        <v>-812204</v>
      </c>
      <c r="M482" s="76">
        <v>4406</v>
      </c>
      <c r="N482" s="76">
        <v>731</v>
      </c>
      <c r="O482" s="76">
        <v>-2466</v>
      </c>
      <c r="P482" s="77">
        <v>2896790</v>
      </c>
      <c r="Q482" s="77">
        <v>151675</v>
      </c>
      <c r="R482" s="77">
        <v>178672</v>
      </c>
      <c r="S482" s="77">
        <v>1000</v>
      </c>
      <c r="T482" s="77">
        <v>81370</v>
      </c>
      <c r="U482" s="78">
        <v>412717</v>
      </c>
      <c r="V482" s="77">
        <v>1325719</v>
      </c>
      <c r="W482" s="77">
        <v>795473</v>
      </c>
      <c r="X482" s="77">
        <v>59</v>
      </c>
      <c r="Y482" s="77">
        <v>3395</v>
      </c>
      <c r="Z482" s="78">
        <v>2124646</v>
      </c>
      <c r="AA482" s="77">
        <v>157718</v>
      </c>
      <c r="AB482" s="77">
        <v>-186955</v>
      </c>
      <c r="AC482" s="77">
        <v>-29237</v>
      </c>
      <c r="AD482" s="76">
        <v>3476141</v>
      </c>
      <c r="AE482" s="76">
        <v>2439186</v>
      </c>
      <c r="AF482" s="76">
        <v>2366306</v>
      </c>
      <c r="AG482" s="76">
        <v>3603319</v>
      </c>
    </row>
    <row r="483" spans="1:33" x14ac:dyDescent="0.25">
      <c r="A483" s="72">
        <v>1986</v>
      </c>
      <c r="B483" s="73" t="s">
        <v>805</v>
      </c>
      <c r="C483" s="73" t="s">
        <v>27</v>
      </c>
      <c r="D483" s="74" t="s">
        <v>806</v>
      </c>
      <c r="E483" s="75">
        <v>1.2604103999999999E-5</v>
      </c>
      <c r="F483" s="76">
        <v>586171</v>
      </c>
      <c r="G483" s="76">
        <v>-9580</v>
      </c>
      <c r="H483" s="76">
        <v>0</v>
      </c>
      <c r="I483" s="76"/>
      <c r="J483" s="76">
        <v>-1</v>
      </c>
      <c r="K483" s="76">
        <v>27597</v>
      </c>
      <c r="L483" s="76">
        <v>-134341</v>
      </c>
      <c r="M483" s="76">
        <v>729</v>
      </c>
      <c r="N483" s="76">
        <v>121</v>
      </c>
      <c r="O483" s="76">
        <v>8443</v>
      </c>
      <c r="P483" s="77">
        <v>479139</v>
      </c>
      <c r="Q483" s="77">
        <v>25088</v>
      </c>
      <c r="R483" s="77">
        <v>29553</v>
      </c>
      <c r="S483" s="77">
        <v>165</v>
      </c>
      <c r="T483" s="77">
        <v>56828</v>
      </c>
      <c r="U483" s="78">
        <v>111634</v>
      </c>
      <c r="V483" s="77">
        <v>219278</v>
      </c>
      <c r="W483" s="77">
        <v>131574</v>
      </c>
      <c r="X483" s="77">
        <v>10</v>
      </c>
      <c r="Y483" s="77">
        <v>0</v>
      </c>
      <c r="Z483" s="78">
        <v>350862</v>
      </c>
      <c r="AA483" s="77">
        <v>27597</v>
      </c>
      <c r="AB483" s="77">
        <v>-25557</v>
      </c>
      <c r="AC483" s="77">
        <v>2040</v>
      </c>
      <c r="AD483" s="76">
        <v>574966</v>
      </c>
      <c r="AE483" s="76">
        <v>403450</v>
      </c>
      <c r="AF483" s="76">
        <v>391395</v>
      </c>
      <c r="AG483" s="76">
        <v>596001</v>
      </c>
    </row>
    <row r="484" spans="1:33" x14ac:dyDescent="0.25">
      <c r="A484" s="72">
        <v>1608</v>
      </c>
      <c r="B484" s="73" t="s">
        <v>807</v>
      </c>
      <c r="C484" s="73" t="s">
        <v>27</v>
      </c>
      <c r="D484" s="74" t="s">
        <v>808</v>
      </c>
      <c r="E484" s="75">
        <v>3.3253127100000001E-4</v>
      </c>
      <c r="F484" s="76">
        <v>14392800</v>
      </c>
      <c r="G484" s="76">
        <v>-252747</v>
      </c>
      <c r="H484" s="76">
        <v>0</v>
      </c>
      <c r="I484" s="76"/>
      <c r="J484" s="76">
        <v>-21</v>
      </c>
      <c r="K484" s="76">
        <v>884418</v>
      </c>
      <c r="L484" s="76">
        <v>-3544297</v>
      </c>
      <c r="M484" s="76">
        <v>19226</v>
      </c>
      <c r="N484" s="76">
        <v>3188</v>
      </c>
      <c r="O484" s="76">
        <v>1138448</v>
      </c>
      <c r="P484" s="77">
        <v>12641015</v>
      </c>
      <c r="Q484" s="77">
        <v>661879</v>
      </c>
      <c r="R484" s="77">
        <v>779688</v>
      </c>
      <c r="S484" s="77">
        <v>4366</v>
      </c>
      <c r="T484" s="77">
        <v>1575592</v>
      </c>
      <c r="U484" s="78">
        <v>3021525</v>
      </c>
      <c r="V484" s="77">
        <v>5785175</v>
      </c>
      <c r="W484" s="77">
        <v>3471288</v>
      </c>
      <c r="X484" s="77">
        <v>258</v>
      </c>
      <c r="Y484" s="77">
        <v>1978088</v>
      </c>
      <c r="Z484" s="78">
        <v>11234809</v>
      </c>
      <c r="AA484" s="77">
        <v>884418</v>
      </c>
      <c r="AB484" s="77">
        <v>-1164280</v>
      </c>
      <c r="AC484" s="77">
        <v>-279862</v>
      </c>
      <c r="AD484" s="76">
        <v>15169189</v>
      </c>
      <c r="AE484" s="76">
        <v>10644121</v>
      </c>
      <c r="AF484" s="76">
        <v>10326090</v>
      </c>
      <c r="AG484" s="76">
        <v>15724169</v>
      </c>
    </row>
    <row r="485" spans="1:33" x14ac:dyDescent="0.25">
      <c r="A485" s="72">
        <v>692</v>
      </c>
      <c r="B485" s="73" t="s">
        <v>809</v>
      </c>
      <c r="C485" s="73" t="s">
        <v>27</v>
      </c>
      <c r="D485" s="74" t="s">
        <v>810</v>
      </c>
      <c r="E485" s="75">
        <v>8.9174697000000004E-5</v>
      </c>
      <c r="F485" s="76">
        <v>3902117</v>
      </c>
      <c r="G485" s="76">
        <v>-67779</v>
      </c>
      <c r="H485" s="76">
        <v>0</v>
      </c>
      <c r="I485" s="76"/>
      <c r="J485" s="76">
        <v>-6</v>
      </c>
      <c r="K485" s="76">
        <v>230989</v>
      </c>
      <c r="L485" s="76">
        <v>-950472</v>
      </c>
      <c r="M485" s="76">
        <v>5156</v>
      </c>
      <c r="N485" s="76">
        <v>855</v>
      </c>
      <c r="O485" s="76">
        <v>269073</v>
      </c>
      <c r="P485" s="77">
        <v>3389933</v>
      </c>
      <c r="Q485" s="77">
        <v>177496</v>
      </c>
      <c r="R485" s="77">
        <v>209088</v>
      </c>
      <c r="S485" s="77">
        <v>1171</v>
      </c>
      <c r="T485" s="77">
        <v>1470376</v>
      </c>
      <c r="U485" s="78">
        <v>1858131</v>
      </c>
      <c r="V485" s="77">
        <v>1551407</v>
      </c>
      <c r="W485" s="77">
        <v>930893</v>
      </c>
      <c r="X485" s="77">
        <v>69</v>
      </c>
      <c r="Y485" s="77">
        <v>0</v>
      </c>
      <c r="Z485" s="78">
        <v>2482369</v>
      </c>
      <c r="AA485" s="77">
        <v>230989</v>
      </c>
      <c r="AB485" s="77">
        <v>-55977</v>
      </c>
      <c r="AC485" s="77">
        <v>175012</v>
      </c>
      <c r="AD485" s="76">
        <v>4067912</v>
      </c>
      <c r="AE485" s="76">
        <v>2854427</v>
      </c>
      <c r="AF485" s="76">
        <v>2769141</v>
      </c>
      <c r="AG485" s="76">
        <v>4216740</v>
      </c>
    </row>
    <row r="486" spans="1:33" x14ac:dyDescent="0.25">
      <c r="A486" s="72">
        <v>693</v>
      </c>
      <c r="B486" s="73" t="s">
        <v>811</v>
      </c>
      <c r="C486" s="73" t="s">
        <v>27</v>
      </c>
      <c r="D486" s="74" t="s">
        <v>812</v>
      </c>
      <c r="E486" s="75">
        <v>3.8538562E-5</v>
      </c>
      <c r="F486" s="76">
        <v>1714411</v>
      </c>
      <c r="G486" s="76">
        <v>-29292</v>
      </c>
      <c r="H486" s="76">
        <v>0</v>
      </c>
      <c r="I486" s="76"/>
      <c r="J486" s="76">
        <v>-2</v>
      </c>
      <c r="K486" s="76">
        <v>95740</v>
      </c>
      <c r="L486" s="76">
        <v>-410765</v>
      </c>
      <c r="M486" s="76">
        <v>2228</v>
      </c>
      <c r="N486" s="76">
        <v>370</v>
      </c>
      <c r="O486" s="76">
        <v>92335</v>
      </c>
      <c r="P486" s="77">
        <v>1465025</v>
      </c>
      <c r="Q486" s="77">
        <v>76708</v>
      </c>
      <c r="R486" s="77">
        <v>90362</v>
      </c>
      <c r="S486" s="77">
        <v>506</v>
      </c>
      <c r="T486" s="77">
        <v>508677</v>
      </c>
      <c r="U486" s="78">
        <v>676253</v>
      </c>
      <c r="V486" s="77">
        <v>670470</v>
      </c>
      <c r="W486" s="77">
        <v>402303</v>
      </c>
      <c r="X486" s="77">
        <v>30</v>
      </c>
      <c r="Y486" s="77">
        <v>191561</v>
      </c>
      <c r="Z486" s="78">
        <v>1264364</v>
      </c>
      <c r="AA486" s="77">
        <v>95740</v>
      </c>
      <c r="AB486" s="77">
        <v>-64717</v>
      </c>
      <c r="AC486" s="77">
        <v>31023</v>
      </c>
      <c r="AD486" s="76">
        <v>1758026</v>
      </c>
      <c r="AE486" s="76">
        <v>1233596</v>
      </c>
      <c r="AF486" s="76">
        <v>1196738</v>
      </c>
      <c r="AG486" s="76">
        <v>1822345</v>
      </c>
    </row>
    <row r="487" spans="1:33" x14ac:dyDescent="0.25">
      <c r="A487" s="72">
        <v>1380</v>
      </c>
      <c r="B487" s="73" t="s">
        <v>813</v>
      </c>
      <c r="C487" s="73" t="s">
        <v>27</v>
      </c>
      <c r="D487" s="74" t="s">
        <v>814</v>
      </c>
      <c r="E487" s="75">
        <v>1.22666354E-4</v>
      </c>
      <c r="F487" s="76">
        <v>5446876</v>
      </c>
      <c r="G487" s="76">
        <v>-93235</v>
      </c>
      <c r="H487" s="76">
        <v>0</v>
      </c>
      <c r="I487" s="76"/>
      <c r="J487" s="76">
        <v>-8</v>
      </c>
      <c r="K487" s="76">
        <v>306190</v>
      </c>
      <c r="L487" s="76">
        <v>-1307444</v>
      </c>
      <c r="M487" s="76">
        <v>7092</v>
      </c>
      <c r="N487" s="76">
        <v>1176</v>
      </c>
      <c r="O487" s="76">
        <v>302455</v>
      </c>
      <c r="P487" s="77">
        <v>4663102</v>
      </c>
      <c r="Q487" s="77">
        <v>244158</v>
      </c>
      <c r="R487" s="77">
        <v>287616</v>
      </c>
      <c r="S487" s="77">
        <v>1610</v>
      </c>
      <c r="T487" s="77">
        <v>826379</v>
      </c>
      <c r="U487" s="78">
        <v>1359763</v>
      </c>
      <c r="V487" s="77">
        <v>2134074</v>
      </c>
      <c r="W487" s="77">
        <v>1280512</v>
      </c>
      <c r="X487" s="77">
        <v>95</v>
      </c>
      <c r="Y487" s="77">
        <v>286975</v>
      </c>
      <c r="Z487" s="78">
        <v>3701656</v>
      </c>
      <c r="AA487" s="77">
        <v>306190</v>
      </c>
      <c r="AB487" s="77">
        <v>-293340</v>
      </c>
      <c r="AC487" s="77">
        <v>12850</v>
      </c>
      <c r="AD487" s="76">
        <v>5595712</v>
      </c>
      <c r="AE487" s="76">
        <v>3926474</v>
      </c>
      <c r="AF487" s="76">
        <v>3809157</v>
      </c>
      <c r="AG487" s="76">
        <v>5800436</v>
      </c>
    </row>
    <row r="488" spans="1:33" x14ac:dyDescent="0.25">
      <c r="A488" s="72">
        <v>696</v>
      </c>
      <c r="B488" s="73" t="s">
        <v>815</v>
      </c>
      <c r="C488" s="73" t="s">
        <v>27</v>
      </c>
      <c r="D488" s="74" t="s">
        <v>816</v>
      </c>
      <c r="E488" s="75">
        <v>2.2154542000000001E-5</v>
      </c>
      <c r="F488" s="76">
        <v>981841</v>
      </c>
      <c r="G488" s="76">
        <v>-16839</v>
      </c>
      <c r="H488" s="76">
        <v>0</v>
      </c>
      <c r="I488" s="76"/>
      <c r="J488" s="76">
        <v>-1</v>
      </c>
      <c r="K488" s="76">
        <v>55581</v>
      </c>
      <c r="L488" s="76">
        <v>-236135</v>
      </c>
      <c r="M488" s="76">
        <v>1281</v>
      </c>
      <c r="N488" s="76">
        <v>212</v>
      </c>
      <c r="O488" s="76">
        <v>56254</v>
      </c>
      <c r="P488" s="77">
        <v>842194</v>
      </c>
      <c r="Q488" s="77">
        <v>44097</v>
      </c>
      <c r="R488" s="77">
        <v>51946</v>
      </c>
      <c r="S488" s="77">
        <v>291</v>
      </c>
      <c r="T488" s="77">
        <v>97436</v>
      </c>
      <c r="U488" s="78">
        <v>193770</v>
      </c>
      <c r="V488" s="77">
        <v>385431</v>
      </c>
      <c r="W488" s="77">
        <v>231271</v>
      </c>
      <c r="X488" s="77">
        <v>17</v>
      </c>
      <c r="Y488" s="77">
        <v>0</v>
      </c>
      <c r="Z488" s="78">
        <v>616719</v>
      </c>
      <c r="AA488" s="77">
        <v>55581</v>
      </c>
      <c r="AB488" s="77">
        <v>-54759</v>
      </c>
      <c r="AC488" s="77">
        <v>822</v>
      </c>
      <c r="AD488" s="76">
        <v>1010631</v>
      </c>
      <c r="AE488" s="76">
        <v>709153</v>
      </c>
      <c r="AF488" s="76">
        <v>687965</v>
      </c>
      <c r="AG488" s="76">
        <v>1047606</v>
      </c>
    </row>
    <row r="489" spans="1:33" x14ac:dyDescent="0.25">
      <c r="A489" s="72">
        <v>1393</v>
      </c>
      <c r="B489" s="73" t="s">
        <v>817</v>
      </c>
      <c r="C489" s="73" t="s">
        <v>27</v>
      </c>
      <c r="D489" s="74" t="s">
        <v>818</v>
      </c>
      <c r="E489" s="75">
        <v>1.0828609700000001E-4</v>
      </c>
      <c r="F489" s="76">
        <v>4712179</v>
      </c>
      <c r="G489" s="76">
        <v>-82305</v>
      </c>
      <c r="H489" s="76">
        <v>0</v>
      </c>
      <c r="I489" s="76"/>
      <c r="J489" s="76">
        <v>-7</v>
      </c>
      <c r="K489" s="76">
        <v>284318</v>
      </c>
      <c r="L489" s="76">
        <v>-1154172</v>
      </c>
      <c r="M489" s="76">
        <v>6261</v>
      </c>
      <c r="N489" s="76">
        <v>1038</v>
      </c>
      <c r="O489" s="76">
        <v>349132</v>
      </c>
      <c r="P489" s="77">
        <v>4116444</v>
      </c>
      <c r="Q489" s="77">
        <v>215535</v>
      </c>
      <c r="R489" s="77">
        <v>253899</v>
      </c>
      <c r="S489" s="77">
        <v>1422</v>
      </c>
      <c r="T489" s="77">
        <v>765377</v>
      </c>
      <c r="U489" s="78">
        <v>1236233</v>
      </c>
      <c r="V489" s="77">
        <v>1883895</v>
      </c>
      <c r="W489" s="77">
        <v>1130397</v>
      </c>
      <c r="X489" s="77">
        <v>84</v>
      </c>
      <c r="Y489" s="77">
        <v>502613</v>
      </c>
      <c r="Z489" s="78">
        <v>3516989</v>
      </c>
      <c r="AA489" s="77">
        <v>284318</v>
      </c>
      <c r="AB489" s="77">
        <v>-307274</v>
      </c>
      <c r="AC489" s="77">
        <v>-22956</v>
      </c>
      <c r="AD489" s="76">
        <v>4939723</v>
      </c>
      <c r="AE489" s="76">
        <v>3466171</v>
      </c>
      <c r="AF489" s="76">
        <v>3362607</v>
      </c>
      <c r="AG489" s="76">
        <v>5120447</v>
      </c>
    </row>
    <row r="490" spans="1:33" x14ac:dyDescent="0.25">
      <c r="A490" s="72">
        <v>1166</v>
      </c>
      <c r="B490" s="73" t="s">
        <v>819</v>
      </c>
      <c r="C490" s="73" t="s">
        <v>27</v>
      </c>
      <c r="D490" s="74" t="s">
        <v>820</v>
      </c>
      <c r="E490" s="75">
        <v>1.62425857E-4</v>
      </c>
      <c r="F490" s="76">
        <v>7777977</v>
      </c>
      <c r="G490" s="76">
        <v>-123455</v>
      </c>
      <c r="H490" s="76">
        <v>0</v>
      </c>
      <c r="I490" s="76"/>
      <c r="J490" s="76">
        <v>-10</v>
      </c>
      <c r="K490" s="76">
        <v>322963</v>
      </c>
      <c r="L490" s="76">
        <v>-1731222</v>
      </c>
      <c r="M490" s="76">
        <v>9391</v>
      </c>
      <c r="N490" s="76">
        <v>1557</v>
      </c>
      <c r="O490" s="76">
        <v>-82661</v>
      </c>
      <c r="P490" s="77">
        <v>6174540</v>
      </c>
      <c r="Q490" s="77">
        <v>323296</v>
      </c>
      <c r="R490" s="77">
        <v>380841</v>
      </c>
      <c r="S490" s="77">
        <v>2132</v>
      </c>
      <c r="T490" s="77">
        <v>489954</v>
      </c>
      <c r="U490" s="78">
        <v>1196223</v>
      </c>
      <c r="V490" s="77">
        <v>2825785</v>
      </c>
      <c r="W490" s="77">
        <v>1695561</v>
      </c>
      <c r="X490" s="77">
        <v>126</v>
      </c>
      <c r="Y490" s="77">
        <v>588991</v>
      </c>
      <c r="Z490" s="78">
        <v>5110463</v>
      </c>
      <c r="AA490" s="77">
        <v>322963</v>
      </c>
      <c r="AB490" s="77">
        <v>-432768</v>
      </c>
      <c r="AC490" s="77">
        <v>-109805</v>
      </c>
      <c r="AD490" s="76">
        <v>7409434</v>
      </c>
      <c r="AE490" s="76">
        <v>5199151</v>
      </c>
      <c r="AF490" s="76">
        <v>5043808</v>
      </c>
      <c r="AG490" s="76">
        <v>7680515</v>
      </c>
    </row>
    <row r="491" spans="1:33" x14ac:dyDescent="0.25">
      <c r="A491" s="72">
        <v>697</v>
      </c>
      <c r="B491" s="73" t="s">
        <v>821</v>
      </c>
      <c r="C491" s="73" t="s">
        <v>27</v>
      </c>
      <c r="D491" s="74" t="s">
        <v>822</v>
      </c>
      <c r="E491" s="75">
        <v>1.249015436E-3</v>
      </c>
      <c r="F491" s="76">
        <v>61271618</v>
      </c>
      <c r="G491" s="76">
        <v>-949339</v>
      </c>
      <c r="H491" s="76">
        <v>0</v>
      </c>
      <c r="I491" s="76"/>
      <c r="J491" s="76">
        <v>-78</v>
      </c>
      <c r="K491" s="76">
        <v>2270519</v>
      </c>
      <c r="L491" s="76">
        <v>-13312679</v>
      </c>
      <c r="M491" s="76">
        <v>72216</v>
      </c>
      <c r="N491" s="76">
        <v>11976</v>
      </c>
      <c r="O491" s="76">
        <v>-1883516</v>
      </c>
      <c r="P491" s="77">
        <v>47480717</v>
      </c>
      <c r="Q491" s="77">
        <v>2486072</v>
      </c>
      <c r="R491" s="77">
        <v>2928573</v>
      </c>
      <c r="S491" s="77">
        <v>16398</v>
      </c>
      <c r="T491" s="77">
        <v>609609</v>
      </c>
      <c r="U491" s="78">
        <v>6040652</v>
      </c>
      <c r="V491" s="77">
        <v>21729604</v>
      </c>
      <c r="W491" s="77">
        <v>13038450</v>
      </c>
      <c r="X491" s="77">
        <v>969</v>
      </c>
      <c r="Y491" s="77">
        <v>4780094</v>
      </c>
      <c r="Z491" s="78">
        <v>39549117</v>
      </c>
      <c r="AA491" s="77">
        <v>2270519</v>
      </c>
      <c r="AB491" s="77">
        <v>-3467167</v>
      </c>
      <c r="AC491" s="77">
        <v>-1196648</v>
      </c>
      <c r="AD491" s="76">
        <v>56976752</v>
      </c>
      <c r="AE491" s="76">
        <v>39980213</v>
      </c>
      <c r="AF491" s="76">
        <v>38785663</v>
      </c>
      <c r="AG491" s="76">
        <v>59061301</v>
      </c>
    </row>
    <row r="492" spans="1:33" x14ac:dyDescent="0.25">
      <c r="A492" s="72">
        <v>1685</v>
      </c>
      <c r="B492" s="73" t="s">
        <v>823</v>
      </c>
      <c r="C492" s="73" t="s">
        <v>27</v>
      </c>
      <c r="D492" s="74" t="s">
        <v>824</v>
      </c>
      <c r="E492" s="75">
        <v>5.6976340999999997E-5</v>
      </c>
      <c r="F492" s="76">
        <v>2904215</v>
      </c>
      <c r="G492" s="76">
        <v>-43306</v>
      </c>
      <c r="H492" s="76">
        <v>0</v>
      </c>
      <c r="I492" s="76"/>
      <c r="J492" s="76">
        <v>-4</v>
      </c>
      <c r="K492" s="76">
        <v>87656</v>
      </c>
      <c r="L492" s="76">
        <v>-607285</v>
      </c>
      <c r="M492" s="76">
        <v>3294</v>
      </c>
      <c r="N492" s="76">
        <v>546</v>
      </c>
      <c r="O492" s="76">
        <v>-179188</v>
      </c>
      <c r="P492" s="77">
        <v>2165928</v>
      </c>
      <c r="Q492" s="77">
        <v>113407</v>
      </c>
      <c r="R492" s="77">
        <v>133593</v>
      </c>
      <c r="S492" s="77">
        <v>748</v>
      </c>
      <c r="T492" s="77">
        <v>371145</v>
      </c>
      <c r="U492" s="78">
        <v>618893</v>
      </c>
      <c r="V492" s="77">
        <v>991239</v>
      </c>
      <c r="W492" s="77">
        <v>594775</v>
      </c>
      <c r="X492" s="77">
        <v>44</v>
      </c>
      <c r="Y492" s="77">
        <v>247961</v>
      </c>
      <c r="Z492" s="78">
        <v>1834019</v>
      </c>
      <c r="AA492" s="77">
        <v>87656</v>
      </c>
      <c r="AB492" s="77">
        <v>-91882</v>
      </c>
      <c r="AC492" s="77">
        <v>-4226</v>
      </c>
      <c r="AD492" s="76">
        <v>2599109</v>
      </c>
      <c r="AE492" s="76">
        <v>1823777</v>
      </c>
      <c r="AF492" s="76">
        <v>1769286</v>
      </c>
      <c r="AG492" s="76">
        <v>2694200</v>
      </c>
    </row>
    <row r="493" spans="1:33" x14ac:dyDescent="0.25">
      <c r="A493" s="72">
        <v>698</v>
      </c>
      <c r="B493" s="73" t="s">
        <v>825</v>
      </c>
      <c r="C493" s="73" t="s">
        <v>27</v>
      </c>
      <c r="D493" s="74" t="s">
        <v>826</v>
      </c>
      <c r="E493" s="75">
        <v>1.559369798E-3</v>
      </c>
      <c r="F493" s="76">
        <v>76115728</v>
      </c>
      <c r="G493" s="76">
        <v>-1185230</v>
      </c>
      <c r="H493" s="76">
        <v>0</v>
      </c>
      <c r="I493" s="76"/>
      <c r="J493" s="76">
        <v>-97</v>
      </c>
      <c r="K493" s="76">
        <v>2890192</v>
      </c>
      <c r="L493" s="76">
        <v>-16620603</v>
      </c>
      <c r="M493" s="76">
        <v>90160</v>
      </c>
      <c r="N493" s="76">
        <v>14952</v>
      </c>
      <c r="O493" s="76">
        <v>-2026414</v>
      </c>
      <c r="P493" s="77">
        <v>59278688</v>
      </c>
      <c r="Q493" s="77">
        <v>3103809</v>
      </c>
      <c r="R493" s="77">
        <v>3656262</v>
      </c>
      <c r="S493" s="77">
        <v>20473</v>
      </c>
      <c r="T493" s="77">
        <v>874097</v>
      </c>
      <c r="U493" s="78">
        <v>7654641</v>
      </c>
      <c r="V493" s="77">
        <v>27128959</v>
      </c>
      <c r="W493" s="77">
        <v>16278234</v>
      </c>
      <c r="X493" s="77">
        <v>1210</v>
      </c>
      <c r="Y493" s="77">
        <v>2836541</v>
      </c>
      <c r="Z493" s="78">
        <v>46244944</v>
      </c>
      <c r="AA493" s="77">
        <v>2890192</v>
      </c>
      <c r="AB493" s="77">
        <v>-3928791</v>
      </c>
      <c r="AC493" s="77">
        <v>-1038599</v>
      </c>
      <c r="AD493" s="76">
        <v>71134290</v>
      </c>
      <c r="AE493" s="76">
        <v>49914464</v>
      </c>
      <c r="AF493" s="76">
        <v>48423093</v>
      </c>
      <c r="AG493" s="76">
        <v>73736806</v>
      </c>
    </row>
    <row r="494" spans="1:33" x14ac:dyDescent="0.25">
      <c r="A494" s="72">
        <v>1578</v>
      </c>
      <c r="B494" s="73" t="s">
        <v>827</v>
      </c>
      <c r="C494" s="73" t="s">
        <v>27</v>
      </c>
      <c r="D494" s="74" t="s">
        <v>828</v>
      </c>
      <c r="E494" s="75">
        <v>7.7574447000000002E-5</v>
      </c>
      <c r="F494" s="76">
        <v>3509313</v>
      </c>
      <c r="G494" s="76">
        <v>-58962</v>
      </c>
      <c r="H494" s="76">
        <v>0</v>
      </c>
      <c r="I494" s="76"/>
      <c r="J494" s="76">
        <v>-5</v>
      </c>
      <c r="K494" s="76">
        <v>184204</v>
      </c>
      <c r="L494" s="76">
        <v>-826830</v>
      </c>
      <c r="M494" s="76">
        <v>4485</v>
      </c>
      <c r="N494" s="76">
        <v>744</v>
      </c>
      <c r="O494" s="76">
        <v>136006</v>
      </c>
      <c r="P494" s="77">
        <v>2948955</v>
      </c>
      <c r="Q494" s="77">
        <v>154406</v>
      </c>
      <c r="R494" s="77">
        <v>181889</v>
      </c>
      <c r="S494" s="77">
        <v>1018</v>
      </c>
      <c r="T494" s="77">
        <v>209546</v>
      </c>
      <c r="U494" s="78">
        <v>546859</v>
      </c>
      <c r="V494" s="77">
        <v>1349593</v>
      </c>
      <c r="W494" s="77">
        <v>809798</v>
      </c>
      <c r="X494" s="77">
        <v>60</v>
      </c>
      <c r="Y494" s="77">
        <v>0</v>
      </c>
      <c r="Z494" s="78">
        <v>2159451</v>
      </c>
      <c r="AA494" s="77">
        <v>184204</v>
      </c>
      <c r="AB494" s="77">
        <v>-199200</v>
      </c>
      <c r="AC494" s="77">
        <v>-14996</v>
      </c>
      <c r="AD494" s="76">
        <v>3538739</v>
      </c>
      <c r="AE494" s="76">
        <v>2483110</v>
      </c>
      <c r="AF494" s="76">
        <v>2408918</v>
      </c>
      <c r="AG494" s="76">
        <v>3668207</v>
      </c>
    </row>
    <row r="495" spans="1:33" x14ac:dyDescent="0.25">
      <c r="A495" s="72">
        <v>2272</v>
      </c>
      <c r="B495" s="73" t="s">
        <v>2240</v>
      </c>
      <c r="C495" s="73" t="s">
        <v>27</v>
      </c>
      <c r="D495" s="74" t="s">
        <v>2241</v>
      </c>
      <c r="E495" s="75">
        <v>3.7085669500000002E-4</v>
      </c>
      <c r="F495" s="76">
        <v>15135230</v>
      </c>
      <c r="G495" s="76">
        <v>-281877</v>
      </c>
      <c r="H495" s="76">
        <v>0</v>
      </c>
      <c r="I495" s="76"/>
      <c r="J495" s="76">
        <v>-23</v>
      </c>
      <c r="K495" s="76">
        <v>1119963</v>
      </c>
      <c r="L495" s="76">
        <v>-3952790</v>
      </c>
      <c r="M495" s="76">
        <v>21442</v>
      </c>
      <c r="N495" s="76">
        <v>3556</v>
      </c>
      <c r="O495" s="76">
        <v>2052437</v>
      </c>
      <c r="P495" s="77">
        <v>14097938</v>
      </c>
      <c r="Q495" s="77">
        <v>738162</v>
      </c>
      <c r="R495" s="77">
        <v>869550</v>
      </c>
      <c r="S495" s="77">
        <v>4869</v>
      </c>
      <c r="T495" s="77">
        <v>3855778</v>
      </c>
      <c r="U495" s="78">
        <v>5468359</v>
      </c>
      <c r="V495" s="77">
        <v>6451937</v>
      </c>
      <c r="W495" s="77">
        <v>3871367</v>
      </c>
      <c r="X495" s="77">
        <v>288</v>
      </c>
      <c r="Y495" s="77">
        <v>0</v>
      </c>
      <c r="Z495" s="78">
        <v>10323592</v>
      </c>
      <c r="AA495" s="77">
        <v>1119963</v>
      </c>
      <c r="AB495" s="77">
        <v>-812346</v>
      </c>
      <c r="AC495" s="77">
        <v>307617</v>
      </c>
      <c r="AD495" s="76">
        <v>16917493</v>
      </c>
      <c r="AE495" s="76">
        <v>11870894</v>
      </c>
      <c r="AF495" s="76">
        <v>11516209</v>
      </c>
      <c r="AG495" s="76">
        <v>17536436</v>
      </c>
    </row>
    <row r="496" spans="1:33" x14ac:dyDescent="0.25">
      <c r="A496" s="72">
        <v>2293</v>
      </c>
      <c r="B496" s="73" t="s">
        <v>2242</v>
      </c>
      <c r="C496" s="73" t="s">
        <v>27</v>
      </c>
      <c r="D496" s="74" t="s">
        <v>2243</v>
      </c>
      <c r="E496" s="75">
        <v>2.5957613600000002E-4</v>
      </c>
      <c r="F496" s="76">
        <v>11588401</v>
      </c>
      <c r="G496" s="76">
        <v>-197296</v>
      </c>
      <c r="H496" s="76">
        <v>0</v>
      </c>
      <c r="I496" s="76"/>
      <c r="J496" s="76">
        <v>-16</v>
      </c>
      <c r="K496" s="76">
        <v>638870</v>
      </c>
      <c r="L496" s="76">
        <v>-2766702</v>
      </c>
      <c r="M496" s="76">
        <v>15008</v>
      </c>
      <c r="N496" s="76">
        <v>2489</v>
      </c>
      <c r="O496" s="76">
        <v>586907</v>
      </c>
      <c r="P496" s="77">
        <v>9867661</v>
      </c>
      <c r="Q496" s="77">
        <v>516667</v>
      </c>
      <c r="R496" s="77">
        <v>608630</v>
      </c>
      <c r="S496" s="77">
        <v>3408</v>
      </c>
      <c r="T496" s="77">
        <v>2010205</v>
      </c>
      <c r="U496" s="78">
        <v>3138910</v>
      </c>
      <c r="V496" s="77">
        <v>4515946</v>
      </c>
      <c r="W496" s="77">
        <v>2709711</v>
      </c>
      <c r="X496" s="77">
        <v>201</v>
      </c>
      <c r="Y496" s="77">
        <v>0</v>
      </c>
      <c r="Z496" s="78">
        <v>7225858</v>
      </c>
      <c r="AA496" s="77">
        <v>638870</v>
      </c>
      <c r="AB496" s="77">
        <v>-506398</v>
      </c>
      <c r="AC496" s="77">
        <v>132472</v>
      </c>
      <c r="AD496" s="76">
        <v>11841171</v>
      </c>
      <c r="AE496" s="76">
        <v>8308872</v>
      </c>
      <c r="AF496" s="76">
        <v>8060615</v>
      </c>
      <c r="AG496" s="76">
        <v>12274391</v>
      </c>
    </row>
    <row r="497" spans="1:33" x14ac:dyDescent="0.25">
      <c r="A497" s="72">
        <v>2228</v>
      </c>
      <c r="B497" s="73" t="s">
        <v>2244</v>
      </c>
      <c r="C497" s="73" t="s">
        <v>27</v>
      </c>
      <c r="D497" s="74" t="s">
        <v>2245</v>
      </c>
      <c r="E497" s="75">
        <v>2.86782845E-4</v>
      </c>
      <c r="F497" s="76">
        <v>12232347</v>
      </c>
      <c r="G497" s="76">
        <v>-217975</v>
      </c>
      <c r="H497" s="76">
        <v>0</v>
      </c>
      <c r="I497" s="76"/>
      <c r="J497" s="76">
        <v>-18</v>
      </c>
      <c r="K497" s="76">
        <v>789036</v>
      </c>
      <c r="L497" s="76">
        <v>-3056686</v>
      </c>
      <c r="M497" s="76">
        <v>16581</v>
      </c>
      <c r="N497" s="76">
        <v>2750</v>
      </c>
      <c r="O497" s="76">
        <v>1135876</v>
      </c>
      <c r="P497" s="77">
        <v>10901911</v>
      </c>
      <c r="Q497" s="77">
        <v>570820</v>
      </c>
      <c r="R497" s="77">
        <v>672421</v>
      </c>
      <c r="S497" s="77">
        <v>3765</v>
      </c>
      <c r="T497" s="77">
        <v>1925919</v>
      </c>
      <c r="U497" s="78">
        <v>3172925</v>
      </c>
      <c r="V497" s="77">
        <v>4989272</v>
      </c>
      <c r="W497" s="77">
        <v>2993721</v>
      </c>
      <c r="X497" s="77">
        <v>222</v>
      </c>
      <c r="Y497" s="77">
        <v>185228</v>
      </c>
      <c r="Z497" s="78">
        <v>8168443</v>
      </c>
      <c r="AA497" s="77">
        <v>789036</v>
      </c>
      <c r="AB497" s="77">
        <v>-716029</v>
      </c>
      <c r="AC497" s="77">
        <v>73007</v>
      </c>
      <c r="AD497" s="76">
        <v>13082268</v>
      </c>
      <c r="AE497" s="76">
        <v>9179742</v>
      </c>
      <c r="AF497" s="76">
        <v>8905465</v>
      </c>
      <c r="AG497" s="76">
        <v>13560896</v>
      </c>
    </row>
    <row r="498" spans="1:33" x14ac:dyDescent="0.25">
      <c r="A498" s="72">
        <v>2270</v>
      </c>
      <c r="B498" s="73" t="s">
        <v>2246</v>
      </c>
      <c r="C498" s="73" t="s">
        <v>27</v>
      </c>
      <c r="D498" s="74" t="s">
        <v>2247</v>
      </c>
      <c r="E498" s="75">
        <v>2.7766131599999999E-4</v>
      </c>
      <c r="F498" s="76">
        <v>12066166</v>
      </c>
      <c r="G498" s="76">
        <v>-211042</v>
      </c>
      <c r="H498" s="76">
        <v>0</v>
      </c>
      <c r="I498" s="76"/>
      <c r="J498" s="76">
        <v>-17</v>
      </c>
      <c r="K498" s="76">
        <v>731444</v>
      </c>
      <c r="L498" s="76">
        <v>-2959464</v>
      </c>
      <c r="M498" s="76">
        <v>16054</v>
      </c>
      <c r="N498" s="76">
        <v>2662</v>
      </c>
      <c r="O498" s="76">
        <v>909358</v>
      </c>
      <c r="P498" s="77">
        <v>10555161</v>
      </c>
      <c r="Q498" s="77">
        <v>552664</v>
      </c>
      <c r="R498" s="77">
        <v>651034</v>
      </c>
      <c r="S498" s="77">
        <v>3645</v>
      </c>
      <c r="T498" s="77">
        <v>2163791</v>
      </c>
      <c r="U498" s="78">
        <v>3371134</v>
      </c>
      <c r="V498" s="77">
        <v>4830581</v>
      </c>
      <c r="W498" s="77">
        <v>2898502</v>
      </c>
      <c r="X498" s="77">
        <v>215</v>
      </c>
      <c r="Y498" s="77">
        <v>0</v>
      </c>
      <c r="Z498" s="78">
        <v>7729298</v>
      </c>
      <c r="AA498" s="77">
        <v>731444</v>
      </c>
      <c r="AB498" s="77">
        <v>-593776</v>
      </c>
      <c r="AC498" s="77">
        <v>137668</v>
      </c>
      <c r="AD498" s="76">
        <v>12666168</v>
      </c>
      <c r="AE498" s="76">
        <v>8887767</v>
      </c>
      <c r="AF498" s="76">
        <v>8622214</v>
      </c>
      <c r="AG498" s="76">
        <v>13129572</v>
      </c>
    </row>
    <row r="499" spans="1:33" x14ac:dyDescent="0.25">
      <c r="A499" s="72">
        <v>2181</v>
      </c>
      <c r="B499" s="73" t="s">
        <v>2248</v>
      </c>
      <c r="C499" s="73" t="s">
        <v>27</v>
      </c>
      <c r="D499" s="74" t="s">
        <v>2249</v>
      </c>
      <c r="E499" s="75">
        <v>3.9265600699999999E-4</v>
      </c>
      <c r="F499" s="76">
        <v>17424418</v>
      </c>
      <c r="G499" s="76">
        <v>-298446</v>
      </c>
      <c r="H499" s="76">
        <v>0</v>
      </c>
      <c r="I499" s="76"/>
      <c r="J499" s="76">
        <v>-24</v>
      </c>
      <c r="K499" s="76">
        <v>981737</v>
      </c>
      <c r="L499" s="76">
        <v>-4185139</v>
      </c>
      <c r="M499" s="76">
        <v>22703</v>
      </c>
      <c r="N499" s="76">
        <v>3765</v>
      </c>
      <c r="O499" s="76">
        <v>977614</v>
      </c>
      <c r="P499" s="77">
        <v>14926628</v>
      </c>
      <c r="Q499" s="77">
        <v>781552</v>
      </c>
      <c r="R499" s="77">
        <v>920663</v>
      </c>
      <c r="S499" s="77">
        <v>5155</v>
      </c>
      <c r="T499" s="77">
        <v>1697399</v>
      </c>
      <c r="U499" s="78">
        <v>3404769</v>
      </c>
      <c r="V499" s="77">
        <v>6831188</v>
      </c>
      <c r="W499" s="77">
        <v>4098929</v>
      </c>
      <c r="X499" s="77">
        <v>305</v>
      </c>
      <c r="Y499" s="77">
        <v>58105</v>
      </c>
      <c r="Z499" s="78">
        <v>10988527</v>
      </c>
      <c r="AA499" s="77">
        <v>981737</v>
      </c>
      <c r="AB499" s="77">
        <v>-985228</v>
      </c>
      <c r="AC499" s="77">
        <v>-3491</v>
      </c>
      <c r="AD499" s="76">
        <v>17911919</v>
      </c>
      <c r="AE499" s="76">
        <v>12568676</v>
      </c>
      <c r="AF499" s="76">
        <v>12193143</v>
      </c>
      <c r="AG499" s="76">
        <v>18567244</v>
      </c>
    </row>
    <row r="500" spans="1:33" x14ac:dyDescent="0.25">
      <c r="A500" s="72">
        <v>2268</v>
      </c>
      <c r="B500" s="73" t="s">
        <v>2250</v>
      </c>
      <c r="C500" s="73" t="s">
        <v>27</v>
      </c>
      <c r="D500" s="74" t="s">
        <v>2251</v>
      </c>
      <c r="E500" s="75">
        <v>3.3671246600000001E-4</v>
      </c>
      <c r="F500" s="76">
        <v>14342825</v>
      </c>
      <c r="G500" s="76">
        <v>-255925</v>
      </c>
      <c r="H500" s="76">
        <v>0</v>
      </c>
      <c r="I500" s="76"/>
      <c r="J500" s="76">
        <v>-21</v>
      </c>
      <c r="K500" s="76">
        <v>929209</v>
      </c>
      <c r="L500" s="76">
        <v>-3588863</v>
      </c>
      <c r="M500" s="76">
        <v>19468</v>
      </c>
      <c r="N500" s="76">
        <v>3229</v>
      </c>
      <c r="O500" s="76">
        <v>1350039</v>
      </c>
      <c r="P500" s="77">
        <v>12799961</v>
      </c>
      <c r="Q500" s="77">
        <v>670201</v>
      </c>
      <c r="R500" s="77">
        <v>789491</v>
      </c>
      <c r="S500" s="77">
        <v>4421</v>
      </c>
      <c r="T500" s="77">
        <v>3359712</v>
      </c>
      <c r="U500" s="78">
        <v>4823825</v>
      </c>
      <c r="V500" s="77">
        <v>5857917</v>
      </c>
      <c r="W500" s="77">
        <v>3514936</v>
      </c>
      <c r="X500" s="77">
        <v>261</v>
      </c>
      <c r="Y500" s="77">
        <v>0</v>
      </c>
      <c r="Z500" s="78">
        <v>9373114</v>
      </c>
      <c r="AA500" s="77">
        <v>929209</v>
      </c>
      <c r="AB500" s="77">
        <v>-638936</v>
      </c>
      <c r="AC500" s="77">
        <v>290273</v>
      </c>
      <c r="AD500" s="76">
        <v>15359924</v>
      </c>
      <c r="AE500" s="76">
        <v>10777958</v>
      </c>
      <c r="AF500" s="76">
        <v>10455929</v>
      </c>
      <c r="AG500" s="76">
        <v>15921882</v>
      </c>
    </row>
    <row r="501" spans="1:33" x14ac:dyDescent="0.25">
      <c r="A501" s="72">
        <v>2283</v>
      </c>
      <c r="B501" s="73" t="s">
        <v>2252</v>
      </c>
      <c r="C501" s="73" t="s">
        <v>27</v>
      </c>
      <c r="D501" s="74" t="s">
        <v>2253</v>
      </c>
      <c r="E501" s="75">
        <v>6.0392605699999995E-4</v>
      </c>
      <c r="F501" s="76">
        <v>29342123</v>
      </c>
      <c r="G501" s="76">
        <v>-459026</v>
      </c>
      <c r="H501" s="76">
        <v>0</v>
      </c>
      <c r="I501" s="76"/>
      <c r="J501" s="76">
        <v>-38</v>
      </c>
      <c r="K501" s="76">
        <v>1139259</v>
      </c>
      <c r="L501" s="76">
        <v>-6436969</v>
      </c>
      <c r="M501" s="76">
        <v>34918</v>
      </c>
      <c r="N501" s="76">
        <v>5791</v>
      </c>
      <c r="O501" s="76">
        <v>-668101</v>
      </c>
      <c r="P501" s="77">
        <v>22957957</v>
      </c>
      <c r="Q501" s="77">
        <v>1202070</v>
      </c>
      <c r="R501" s="77">
        <v>1416029</v>
      </c>
      <c r="S501" s="77">
        <v>7929</v>
      </c>
      <c r="T501" s="77">
        <v>141807</v>
      </c>
      <c r="U501" s="78">
        <v>2767835</v>
      </c>
      <c r="V501" s="77">
        <v>10506735</v>
      </c>
      <c r="W501" s="77">
        <v>6304374</v>
      </c>
      <c r="X501" s="77">
        <v>469</v>
      </c>
      <c r="Y501" s="77">
        <v>1282995</v>
      </c>
      <c r="Z501" s="78">
        <v>18094573</v>
      </c>
      <c r="AA501" s="77">
        <v>1139259</v>
      </c>
      <c r="AB501" s="77">
        <v>-1615059</v>
      </c>
      <c r="AC501" s="77">
        <v>-475800</v>
      </c>
      <c r="AD501" s="76">
        <v>27549495</v>
      </c>
      <c r="AE501" s="76">
        <v>19331300</v>
      </c>
      <c r="AF501" s="76">
        <v>18753709</v>
      </c>
      <c r="AG501" s="76">
        <v>28557420</v>
      </c>
    </row>
    <row r="502" spans="1:33" x14ac:dyDescent="0.25">
      <c r="A502" s="72">
        <v>1346</v>
      </c>
      <c r="B502" s="73" t="s">
        <v>829</v>
      </c>
      <c r="C502" s="73" t="s">
        <v>27</v>
      </c>
      <c r="D502" s="74" t="s">
        <v>830</v>
      </c>
      <c r="E502" s="75">
        <v>5.2145206E-5</v>
      </c>
      <c r="F502" s="76">
        <v>2417193</v>
      </c>
      <c r="G502" s="76">
        <v>-39634</v>
      </c>
      <c r="H502" s="76">
        <v>0</v>
      </c>
      <c r="I502" s="76"/>
      <c r="J502" s="76">
        <v>-3</v>
      </c>
      <c r="K502" s="76">
        <v>115329</v>
      </c>
      <c r="L502" s="76">
        <v>-555792</v>
      </c>
      <c r="M502" s="76">
        <v>3015</v>
      </c>
      <c r="N502" s="76">
        <v>500</v>
      </c>
      <c r="O502" s="76">
        <v>41667</v>
      </c>
      <c r="P502" s="77">
        <v>1982275</v>
      </c>
      <c r="Q502" s="77">
        <v>103791</v>
      </c>
      <c r="R502" s="77">
        <v>122265</v>
      </c>
      <c r="S502" s="77">
        <v>685</v>
      </c>
      <c r="T502" s="77">
        <v>241891</v>
      </c>
      <c r="U502" s="78">
        <v>468632</v>
      </c>
      <c r="V502" s="77">
        <v>907190</v>
      </c>
      <c r="W502" s="77">
        <v>544343</v>
      </c>
      <c r="X502" s="77">
        <v>40</v>
      </c>
      <c r="Y502" s="77">
        <v>0</v>
      </c>
      <c r="Z502" s="78">
        <v>1451573</v>
      </c>
      <c r="AA502" s="77">
        <v>115329</v>
      </c>
      <c r="AB502" s="77">
        <v>-107118</v>
      </c>
      <c r="AC502" s="77">
        <v>8211</v>
      </c>
      <c r="AD502" s="76">
        <v>2378725</v>
      </c>
      <c r="AE502" s="76">
        <v>1669136</v>
      </c>
      <c r="AF502" s="76">
        <v>1619265</v>
      </c>
      <c r="AG502" s="76">
        <v>2465753</v>
      </c>
    </row>
    <row r="503" spans="1:33" x14ac:dyDescent="0.25">
      <c r="A503" s="72">
        <v>140</v>
      </c>
      <c r="B503" s="73" t="s">
        <v>831</v>
      </c>
      <c r="C503" s="73" t="s">
        <v>27</v>
      </c>
      <c r="D503" s="74" t="s">
        <v>832</v>
      </c>
      <c r="E503" s="75">
        <v>6.2750809999999996E-4</v>
      </c>
      <c r="F503" s="76">
        <v>31296144</v>
      </c>
      <c r="G503" s="76">
        <v>-476950</v>
      </c>
      <c r="H503" s="76">
        <v>0</v>
      </c>
      <c r="I503" s="76"/>
      <c r="J503" s="76">
        <v>-39</v>
      </c>
      <c r="K503" s="76">
        <v>1065892</v>
      </c>
      <c r="L503" s="76">
        <v>-6688319</v>
      </c>
      <c r="M503" s="76">
        <v>36281</v>
      </c>
      <c r="N503" s="76">
        <v>6017</v>
      </c>
      <c r="O503" s="76">
        <v>-1384609</v>
      </c>
      <c r="P503" s="77">
        <v>23854417</v>
      </c>
      <c r="Q503" s="77">
        <v>1249008</v>
      </c>
      <c r="R503" s="77">
        <v>1471321</v>
      </c>
      <c r="S503" s="77">
        <v>8239</v>
      </c>
      <c r="T503" s="77">
        <v>784107</v>
      </c>
      <c r="U503" s="78">
        <v>3512675</v>
      </c>
      <c r="V503" s="77">
        <v>10917001</v>
      </c>
      <c r="W503" s="77">
        <v>6550546</v>
      </c>
      <c r="X503" s="77">
        <v>487</v>
      </c>
      <c r="Y503" s="77">
        <v>1964200</v>
      </c>
      <c r="Z503" s="78">
        <v>19432234</v>
      </c>
      <c r="AA503" s="77">
        <v>1065892</v>
      </c>
      <c r="AB503" s="77">
        <v>-1533887</v>
      </c>
      <c r="AC503" s="77">
        <v>-467995</v>
      </c>
      <c r="AD503" s="76">
        <v>28625245</v>
      </c>
      <c r="AE503" s="76">
        <v>20086147</v>
      </c>
      <c r="AF503" s="76">
        <v>19486002</v>
      </c>
      <c r="AG503" s="76">
        <v>29672527</v>
      </c>
    </row>
    <row r="504" spans="1:33" x14ac:dyDescent="0.25">
      <c r="A504" s="72">
        <v>699</v>
      </c>
      <c r="B504" s="73" t="s">
        <v>833</v>
      </c>
      <c r="C504" s="73" t="s">
        <v>27</v>
      </c>
      <c r="D504" s="74" t="s">
        <v>834</v>
      </c>
      <c r="E504" s="75">
        <v>1.8679862E-5</v>
      </c>
      <c r="F504" s="76">
        <v>855038</v>
      </c>
      <c r="G504" s="76">
        <v>-14198</v>
      </c>
      <c r="H504" s="76">
        <v>0</v>
      </c>
      <c r="I504" s="76"/>
      <c r="J504" s="76">
        <v>-1</v>
      </c>
      <c r="K504" s="76">
        <v>42898</v>
      </c>
      <c r="L504" s="76">
        <v>-199100</v>
      </c>
      <c r="M504" s="76">
        <v>1080</v>
      </c>
      <c r="N504" s="76">
        <v>179</v>
      </c>
      <c r="O504" s="76">
        <v>24210</v>
      </c>
      <c r="P504" s="77">
        <v>710106</v>
      </c>
      <c r="Q504" s="77">
        <v>37181</v>
      </c>
      <c r="R504" s="77">
        <v>43799</v>
      </c>
      <c r="S504" s="77">
        <v>245</v>
      </c>
      <c r="T504" s="77">
        <v>375974</v>
      </c>
      <c r="U504" s="78">
        <v>457199</v>
      </c>
      <c r="V504" s="77">
        <v>324981</v>
      </c>
      <c r="W504" s="77">
        <v>194999</v>
      </c>
      <c r="X504" s="77">
        <v>14</v>
      </c>
      <c r="Y504" s="77">
        <v>0</v>
      </c>
      <c r="Z504" s="78">
        <v>519994</v>
      </c>
      <c r="AA504" s="77">
        <v>42898</v>
      </c>
      <c r="AB504" s="77">
        <v>7563</v>
      </c>
      <c r="AC504" s="77">
        <v>50461</v>
      </c>
      <c r="AD504" s="76">
        <v>852125</v>
      </c>
      <c r="AE504" s="76">
        <v>597931</v>
      </c>
      <c r="AF504" s="76">
        <v>580066</v>
      </c>
      <c r="AG504" s="76">
        <v>883301</v>
      </c>
    </row>
    <row r="505" spans="1:33" x14ac:dyDescent="0.25">
      <c r="A505" s="72">
        <v>1635</v>
      </c>
      <c r="B505" s="73" t="s">
        <v>835</v>
      </c>
      <c r="C505" s="73" t="s">
        <v>27</v>
      </c>
      <c r="D505" s="74" t="s">
        <v>836</v>
      </c>
      <c r="E505" s="75">
        <v>2.2112441000000001E-5</v>
      </c>
      <c r="F505" s="76">
        <v>1162020</v>
      </c>
      <c r="G505" s="76">
        <v>-16807</v>
      </c>
      <c r="H505" s="76">
        <v>0</v>
      </c>
      <c r="I505" s="76"/>
      <c r="J505" s="76">
        <v>-1</v>
      </c>
      <c r="K505" s="76">
        <v>28927</v>
      </c>
      <c r="L505" s="76">
        <v>-235686</v>
      </c>
      <c r="M505" s="76">
        <v>1279</v>
      </c>
      <c r="N505" s="76">
        <v>212</v>
      </c>
      <c r="O505" s="76">
        <v>-99350</v>
      </c>
      <c r="P505" s="77">
        <v>840594</v>
      </c>
      <c r="Q505" s="77">
        <v>44013</v>
      </c>
      <c r="R505" s="77">
        <v>51847</v>
      </c>
      <c r="S505" s="77">
        <v>290</v>
      </c>
      <c r="T505" s="77">
        <v>70918</v>
      </c>
      <c r="U505" s="78">
        <v>167068</v>
      </c>
      <c r="V505" s="77">
        <v>384699</v>
      </c>
      <c r="W505" s="77">
        <v>230831</v>
      </c>
      <c r="X505" s="77">
        <v>17</v>
      </c>
      <c r="Y505" s="77">
        <v>192771</v>
      </c>
      <c r="Z505" s="78">
        <v>808318</v>
      </c>
      <c r="AA505" s="77">
        <v>28927</v>
      </c>
      <c r="AB505" s="77">
        <v>-56772</v>
      </c>
      <c r="AC505" s="77">
        <v>-27845</v>
      </c>
      <c r="AD505" s="76">
        <v>1008711</v>
      </c>
      <c r="AE505" s="76">
        <v>707806</v>
      </c>
      <c r="AF505" s="76">
        <v>686657</v>
      </c>
      <c r="AG505" s="76">
        <v>1045615</v>
      </c>
    </row>
    <row r="506" spans="1:33" x14ac:dyDescent="0.25">
      <c r="A506" s="72">
        <v>1848</v>
      </c>
      <c r="B506" s="73" t="s">
        <v>837</v>
      </c>
      <c r="C506" s="73" t="s">
        <v>27</v>
      </c>
      <c r="D506" s="74" t="s">
        <v>838</v>
      </c>
      <c r="E506" s="75">
        <v>1.7914142999999999E-5</v>
      </c>
      <c r="F506" s="76">
        <v>1193202</v>
      </c>
      <c r="G506" s="76">
        <v>-13616</v>
      </c>
      <c r="H506" s="76">
        <v>0</v>
      </c>
      <c r="I506" s="76"/>
      <c r="J506" s="76">
        <v>-1</v>
      </c>
      <c r="K506" s="76">
        <v>-13279</v>
      </c>
      <c r="L506" s="76">
        <v>-190939</v>
      </c>
      <c r="M506" s="76">
        <v>1036</v>
      </c>
      <c r="N506" s="76">
        <v>172</v>
      </c>
      <c r="O506" s="76">
        <v>-295578</v>
      </c>
      <c r="P506" s="77">
        <v>680997</v>
      </c>
      <c r="Q506" s="77">
        <v>35657</v>
      </c>
      <c r="R506" s="77">
        <v>42003</v>
      </c>
      <c r="S506" s="77">
        <v>235</v>
      </c>
      <c r="T506" s="77">
        <v>380848</v>
      </c>
      <c r="U506" s="78">
        <v>458743</v>
      </c>
      <c r="V506" s="77">
        <v>311659</v>
      </c>
      <c r="W506" s="77">
        <v>187005</v>
      </c>
      <c r="X506" s="77">
        <v>14</v>
      </c>
      <c r="Y506" s="77">
        <v>409041</v>
      </c>
      <c r="Z506" s="78">
        <v>907719</v>
      </c>
      <c r="AA506" s="77">
        <v>-13279</v>
      </c>
      <c r="AB506" s="77">
        <v>15682</v>
      </c>
      <c r="AC506" s="77">
        <v>2403</v>
      </c>
      <c r="AD506" s="76">
        <v>817195</v>
      </c>
      <c r="AE506" s="76">
        <v>573421</v>
      </c>
      <c r="AF506" s="76">
        <v>556288</v>
      </c>
      <c r="AG506" s="76">
        <v>847093</v>
      </c>
    </row>
    <row r="507" spans="1:33" x14ac:dyDescent="0.25">
      <c r="A507" s="72">
        <v>2010</v>
      </c>
      <c r="B507" s="73" t="s">
        <v>839</v>
      </c>
      <c r="C507" s="73" t="s">
        <v>27</v>
      </c>
      <c r="D507" s="74" t="s">
        <v>840</v>
      </c>
      <c r="E507" s="75">
        <v>4.690753E-5</v>
      </c>
      <c r="F507" s="76">
        <v>1966414</v>
      </c>
      <c r="G507" s="76">
        <v>-35653</v>
      </c>
      <c r="H507" s="76">
        <v>0</v>
      </c>
      <c r="I507" s="76"/>
      <c r="J507" s="76">
        <v>-3</v>
      </c>
      <c r="K507" s="76">
        <v>134072</v>
      </c>
      <c r="L507" s="76">
        <v>-499966</v>
      </c>
      <c r="M507" s="76">
        <v>2712</v>
      </c>
      <c r="N507" s="76">
        <v>450</v>
      </c>
      <c r="O507" s="76">
        <v>215141</v>
      </c>
      <c r="P507" s="77">
        <v>1783167</v>
      </c>
      <c r="Q507" s="77">
        <v>93366</v>
      </c>
      <c r="R507" s="77">
        <v>109984</v>
      </c>
      <c r="S507" s="77">
        <v>616</v>
      </c>
      <c r="T507" s="77">
        <v>583754</v>
      </c>
      <c r="U507" s="78">
        <v>787720</v>
      </c>
      <c r="V507" s="77">
        <v>816068</v>
      </c>
      <c r="W507" s="77">
        <v>489667</v>
      </c>
      <c r="X507" s="77">
        <v>36</v>
      </c>
      <c r="Y507" s="77">
        <v>0</v>
      </c>
      <c r="Z507" s="78">
        <v>1305771</v>
      </c>
      <c r="AA507" s="77">
        <v>134072</v>
      </c>
      <c r="AB507" s="77">
        <v>-76470</v>
      </c>
      <c r="AC507" s="77">
        <v>57602</v>
      </c>
      <c r="AD507" s="76">
        <v>2139796</v>
      </c>
      <c r="AE507" s="76">
        <v>1501481</v>
      </c>
      <c r="AF507" s="76">
        <v>1456619</v>
      </c>
      <c r="AG507" s="76">
        <v>2218083</v>
      </c>
    </row>
    <row r="508" spans="1:33" x14ac:dyDescent="0.25">
      <c r="A508" s="72">
        <v>702</v>
      </c>
      <c r="B508" s="73" t="s">
        <v>841</v>
      </c>
      <c r="C508" s="73" t="s">
        <v>27</v>
      </c>
      <c r="D508" s="74" t="s">
        <v>842</v>
      </c>
      <c r="E508" s="75">
        <v>8.4276462999999997E-5</v>
      </c>
      <c r="F508" s="76">
        <v>3922105</v>
      </c>
      <c r="G508" s="76">
        <v>-64056</v>
      </c>
      <c r="H508" s="76">
        <v>0</v>
      </c>
      <c r="I508" s="76"/>
      <c r="J508" s="76">
        <v>-5</v>
      </c>
      <c r="K508" s="76">
        <v>184137</v>
      </c>
      <c r="L508" s="76">
        <v>-898264</v>
      </c>
      <c r="M508" s="76">
        <v>4873</v>
      </c>
      <c r="N508" s="76">
        <v>808</v>
      </c>
      <c r="O508" s="76">
        <v>54131</v>
      </c>
      <c r="P508" s="77">
        <v>3203729</v>
      </c>
      <c r="Q508" s="77">
        <v>167746</v>
      </c>
      <c r="R508" s="77">
        <v>197603</v>
      </c>
      <c r="S508" s="77">
        <v>1106</v>
      </c>
      <c r="T508" s="77">
        <v>281891</v>
      </c>
      <c r="U508" s="78">
        <v>648346</v>
      </c>
      <c r="V508" s="77">
        <v>1466190</v>
      </c>
      <c r="W508" s="77">
        <v>879761</v>
      </c>
      <c r="X508" s="77">
        <v>65</v>
      </c>
      <c r="Y508" s="77">
        <v>72422</v>
      </c>
      <c r="Z508" s="78">
        <v>2418438</v>
      </c>
      <c r="AA508" s="77">
        <v>184137</v>
      </c>
      <c r="AB508" s="77">
        <v>-195926</v>
      </c>
      <c r="AC508" s="77">
        <v>-11789</v>
      </c>
      <c r="AD508" s="76">
        <v>3844467</v>
      </c>
      <c r="AE508" s="76">
        <v>2697638</v>
      </c>
      <c r="AF508" s="76">
        <v>2617036</v>
      </c>
      <c r="AG508" s="76">
        <v>3985121</v>
      </c>
    </row>
    <row r="509" spans="1:33" x14ac:dyDescent="0.25">
      <c r="A509" s="72">
        <v>1378</v>
      </c>
      <c r="B509" s="73" t="s">
        <v>843</v>
      </c>
      <c r="C509" s="73" t="s">
        <v>27</v>
      </c>
      <c r="D509" s="74" t="s">
        <v>844</v>
      </c>
      <c r="E509" s="75">
        <v>6.3791504000000005E-5</v>
      </c>
      <c r="F509" s="76">
        <v>2953857</v>
      </c>
      <c r="G509" s="76">
        <v>-48486</v>
      </c>
      <c r="H509" s="76">
        <v>0</v>
      </c>
      <c r="I509" s="76"/>
      <c r="J509" s="76">
        <v>-4</v>
      </c>
      <c r="K509" s="76">
        <v>141554</v>
      </c>
      <c r="L509" s="76">
        <v>-679924</v>
      </c>
      <c r="M509" s="76">
        <v>3688</v>
      </c>
      <c r="N509" s="76">
        <v>612</v>
      </c>
      <c r="O509" s="76">
        <v>53706</v>
      </c>
      <c r="P509" s="77">
        <v>2425003</v>
      </c>
      <c r="Q509" s="77">
        <v>126972</v>
      </c>
      <c r="R509" s="77">
        <v>149572</v>
      </c>
      <c r="S509" s="77">
        <v>838</v>
      </c>
      <c r="T509" s="77">
        <v>401015</v>
      </c>
      <c r="U509" s="78">
        <v>678397</v>
      </c>
      <c r="V509" s="77">
        <v>1109805</v>
      </c>
      <c r="W509" s="77">
        <v>665918</v>
      </c>
      <c r="X509" s="77">
        <v>49</v>
      </c>
      <c r="Y509" s="77">
        <v>0</v>
      </c>
      <c r="Z509" s="78">
        <v>1775772</v>
      </c>
      <c r="AA509" s="77">
        <v>141554</v>
      </c>
      <c r="AB509" s="77">
        <v>-118941</v>
      </c>
      <c r="AC509" s="77">
        <v>22613</v>
      </c>
      <c r="AD509" s="76">
        <v>2909998</v>
      </c>
      <c r="AE509" s="76">
        <v>2041927</v>
      </c>
      <c r="AF509" s="76">
        <v>1980917</v>
      </c>
      <c r="AG509" s="76">
        <v>3016463</v>
      </c>
    </row>
    <row r="510" spans="1:33" x14ac:dyDescent="0.25">
      <c r="A510" s="72">
        <v>703</v>
      </c>
      <c r="B510" s="73" t="s">
        <v>845</v>
      </c>
      <c r="C510" s="73" t="s">
        <v>27</v>
      </c>
      <c r="D510" s="74" t="s">
        <v>846</v>
      </c>
      <c r="E510" s="75">
        <v>6.1219372000000002E-5</v>
      </c>
      <c r="F510" s="76">
        <v>2964386</v>
      </c>
      <c r="G510" s="76">
        <v>-46531</v>
      </c>
      <c r="H510" s="76">
        <v>0</v>
      </c>
      <c r="I510" s="76"/>
      <c r="J510" s="76">
        <v>-4</v>
      </c>
      <c r="K510" s="76">
        <v>116943</v>
      </c>
      <c r="L510" s="76">
        <v>-652509</v>
      </c>
      <c r="M510" s="76">
        <v>3540</v>
      </c>
      <c r="N510" s="76">
        <v>587</v>
      </c>
      <c r="O510" s="76">
        <v>-59187</v>
      </c>
      <c r="P510" s="77">
        <v>2327225</v>
      </c>
      <c r="Q510" s="77">
        <v>121853</v>
      </c>
      <c r="R510" s="77">
        <v>143541</v>
      </c>
      <c r="S510" s="77">
        <v>804</v>
      </c>
      <c r="T510" s="77">
        <v>396984</v>
      </c>
      <c r="U510" s="78">
        <v>663182</v>
      </c>
      <c r="V510" s="77">
        <v>1065057</v>
      </c>
      <c r="W510" s="77">
        <v>639068</v>
      </c>
      <c r="X510" s="77">
        <v>47</v>
      </c>
      <c r="Y510" s="77">
        <v>81893</v>
      </c>
      <c r="Z510" s="78">
        <v>1786065</v>
      </c>
      <c r="AA510" s="77">
        <v>116943</v>
      </c>
      <c r="AB510" s="77">
        <v>-100321</v>
      </c>
      <c r="AC510" s="77">
        <v>16622</v>
      </c>
      <c r="AD510" s="76">
        <v>2792664</v>
      </c>
      <c r="AE510" s="76">
        <v>1959594</v>
      </c>
      <c r="AF510" s="76">
        <v>1901044</v>
      </c>
      <c r="AG510" s="76">
        <v>2894837</v>
      </c>
    </row>
    <row r="511" spans="1:33" x14ac:dyDescent="0.25">
      <c r="A511" s="72">
        <v>1783</v>
      </c>
      <c r="B511" s="73" t="s">
        <v>847</v>
      </c>
      <c r="C511" s="73" t="s">
        <v>27</v>
      </c>
      <c r="D511" s="74" t="s">
        <v>848</v>
      </c>
      <c r="E511" s="75">
        <v>1.5000541990000001E-3</v>
      </c>
      <c r="F511" s="76">
        <v>69927624</v>
      </c>
      <c r="G511" s="76">
        <v>-1140146</v>
      </c>
      <c r="H511" s="76">
        <v>0</v>
      </c>
      <c r="I511" s="76"/>
      <c r="J511" s="76">
        <v>-94</v>
      </c>
      <c r="K511" s="76">
        <v>3260368</v>
      </c>
      <c r="L511" s="76">
        <v>-15988386</v>
      </c>
      <c r="M511" s="76">
        <v>86731</v>
      </c>
      <c r="N511" s="76">
        <v>14383</v>
      </c>
      <c r="O511" s="76">
        <v>863354</v>
      </c>
      <c r="P511" s="77">
        <v>57023834</v>
      </c>
      <c r="Q511" s="77">
        <v>2985745</v>
      </c>
      <c r="R511" s="77">
        <v>3517185</v>
      </c>
      <c r="S511" s="77">
        <v>19694</v>
      </c>
      <c r="T511" s="77">
        <v>6514412</v>
      </c>
      <c r="U511" s="78">
        <v>13037036</v>
      </c>
      <c r="V511" s="77">
        <v>26097022</v>
      </c>
      <c r="W511" s="77">
        <v>15659040</v>
      </c>
      <c r="X511" s="77">
        <v>1164</v>
      </c>
      <c r="Y511" s="77">
        <v>0</v>
      </c>
      <c r="Z511" s="78">
        <v>41757226</v>
      </c>
      <c r="AA511" s="77">
        <v>3260368</v>
      </c>
      <c r="AB511" s="77">
        <v>-3079877</v>
      </c>
      <c r="AC511" s="77">
        <v>180491</v>
      </c>
      <c r="AD511" s="76">
        <v>68428471</v>
      </c>
      <c r="AE511" s="76">
        <v>48015808</v>
      </c>
      <c r="AF511" s="76">
        <v>46581167</v>
      </c>
      <c r="AG511" s="76">
        <v>70931991</v>
      </c>
    </row>
    <row r="512" spans="1:33" x14ac:dyDescent="0.25">
      <c r="A512" s="72">
        <v>704</v>
      </c>
      <c r="B512" s="73" t="s">
        <v>849</v>
      </c>
      <c r="C512" s="73" t="s">
        <v>27</v>
      </c>
      <c r="D512" s="74" t="s">
        <v>850</v>
      </c>
      <c r="E512" s="75">
        <v>1.09803063E-4</v>
      </c>
      <c r="F512" s="76">
        <v>5519107</v>
      </c>
      <c r="G512" s="76">
        <v>-83458</v>
      </c>
      <c r="H512" s="76">
        <v>0</v>
      </c>
      <c r="I512" s="76"/>
      <c r="J512" s="76">
        <v>-7</v>
      </c>
      <c r="K512" s="76">
        <v>180270</v>
      </c>
      <c r="L512" s="76">
        <v>-1170340</v>
      </c>
      <c r="M512" s="76">
        <v>6349</v>
      </c>
      <c r="N512" s="76">
        <v>1053</v>
      </c>
      <c r="O512" s="76">
        <v>-278864</v>
      </c>
      <c r="P512" s="77">
        <v>4174110</v>
      </c>
      <c r="Q512" s="77">
        <v>218555</v>
      </c>
      <c r="R512" s="77">
        <v>257456</v>
      </c>
      <c r="S512" s="77">
        <v>1442</v>
      </c>
      <c r="T512" s="77">
        <v>804129</v>
      </c>
      <c r="U512" s="78">
        <v>1281582</v>
      </c>
      <c r="V512" s="77">
        <v>1910286</v>
      </c>
      <c r="W512" s="77">
        <v>1146232</v>
      </c>
      <c r="X512" s="77">
        <v>85</v>
      </c>
      <c r="Y512" s="77">
        <v>1278893</v>
      </c>
      <c r="Z512" s="78">
        <v>4335496</v>
      </c>
      <c r="AA512" s="77">
        <v>180270</v>
      </c>
      <c r="AB512" s="77">
        <v>-320078</v>
      </c>
      <c r="AC512" s="77">
        <v>-139808</v>
      </c>
      <c r="AD512" s="76">
        <v>5008923</v>
      </c>
      <c r="AE512" s="76">
        <v>3514728</v>
      </c>
      <c r="AF512" s="76">
        <v>3409713</v>
      </c>
      <c r="AG512" s="76">
        <v>5192179</v>
      </c>
    </row>
    <row r="513" spans="1:33" x14ac:dyDescent="0.25">
      <c r="A513" s="72">
        <v>707</v>
      </c>
      <c r="B513" s="73" t="s">
        <v>851</v>
      </c>
      <c r="C513" s="73" t="s">
        <v>27</v>
      </c>
      <c r="D513" s="74" t="s">
        <v>852</v>
      </c>
      <c r="E513" s="75">
        <v>1.2672519E-5</v>
      </c>
      <c r="F513" s="76">
        <v>843310</v>
      </c>
      <c r="G513" s="76">
        <v>-9632</v>
      </c>
      <c r="H513" s="76">
        <v>0</v>
      </c>
      <c r="I513" s="76"/>
      <c r="J513" s="76">
        <v>-1</v>
      </c>
      <c r="K513" s="76">
        <v>-9281</v>
      </c>
      <c r="L513" s="76">
        <v>-135071</v>
      </c>
      <c r="M513" s="76">
        <v>733</v>
      </c>
      <c r="N513" s="76">
        <v>122</v>
      </c>
      <c r="O513" s="76">
        <v>-208440</v>
      </c>
      <c r="P513" s="77">
        <v>481740</v>
      </c>
      <c r="Q513" s="77">
        <v>25224</v>
      </c>
      <c r="R513" s="77">
        <v>29713</v>
      </c>
      <c r="S513" s="77">
        <v>166</v>
      </c>
      <c r="T513" s="77">
        <v>537029</v>
      </c>
      <c r="U513" s="78">
        <v>592132</v>
      </c>
      <c r="V513" s="77">
        <v>220469</v>
      </c>
      <c r="W513" s="77">
        <v>132288</v>
      </c>
      <c r="X513" s="77">
        <v>10</v>
      </c>
      <c r="Y513" s="77">
        <v>664312</v>
      </c>
      <c r="Z513" s="78">
        <v>1017079</v>
      </c>
      <c r="AA513" s="77">
        <v>-9281</v>
      </c>
      <c r="AB513" s="77">
        <v>2434</v>
      </c>
      <c r="AC513" s="77">
        <v>-6847</v>
      </c>
      <c r="AD513" s="76">
        <v>578087</v>
      </c>
      <c r="AE513" s="76">
        <v>405640</v>
      </c>
      <c r="AF513" s="76">
        <v>393520</v>
      </c>
      <c r="AG513" s="76">
        <v>599236</v>
      </c>
    </row>
    <row r="514" spans="1:33" x14ac:dyDescent="0.25">
      <c r="A514" s="72">
        <v>708</v>
      </c>
      <c r="B514" s="73" t="s">
        <v>853</v>
      </c>
      <c r="C514" s="73" t="s">
        <v>27</v>
      </c>
      <c r="D514" s="74" t="s">
        <v>854</v>
      </c>
      <c r="E514" s="75">
        <v>8.8399767999999999E-5</v>
      </c>
      <c r="F514" s="76">
        <v>3807763</v>
      </c>
      <c r="G514" s="76">
        <v>-67190</v>
      </c>
      <c r="H514" s="76">
        <v>0</v>
      </c>
      <c r="I514" s="76"/>
      <c r="J514" s="76">
        <v>-6</v>
      </c>
      <c r="K514" s="76">
        <v>237795</v>
      </c>
      <c r="L514" s="76">
        <v>-942212</v>
      </c>
      <c r="M514" s="76">
        <v>5111</v>
      </c>
      <c r="N514" s="76">
        <v>848</v>
      </c>
      <c r="O514" s="76">
        <v>318365</v>
      </c>
      <c r="P514" s="77">
        <v>3360474</v>
      </c>
      <c r="Q514" s="77">
        <v>175953</v>
      </c>
      <c r="R514" s="77">
        <v>207271</v>
      </c>
      <c r="S514" s="77">
        <v>1161</v>
      </c>
      <c r="T514" s="77">
        <v>440606</v>
      </c>
      <c r="U514" s="78">
        <v>824991</v>
      </c>
      <c r="V514" s="77">
        <v>1537925</v>
      </c>
      <c r="W514" s="77">
        <v>922804</v>
      </c>
      <c r="X514" s="77">
        <v>69</v>
      </c>
      <c r="Y514" s="77">
        <v>388018</v>
      </c>
      <c r="Z514" s="78">
        <v>2848816</v>
      </c>
      <c r="AA514" s="77">
        <v>237795</v>
      </c>
      <c r="AB514" s="77">
        <v>-292353</v>
      </c>
      <c r="AC514" s="77">
        <v>-54558</v>
      </c>
      <c r="AD514" s="76">
        <v>4032562</v>
      </c>
      <c r="AE514" s="76">
        <v>2829622</v>
      </c>
      <c r="AF514" s="76">
        <v>2745077</v>
      </c>
      <c r="AG514" s="76">
        <v>4180097</v>
      </c>
    </row>
    <row r="515" spans="1:33" x14ac:dyDescent="0.25">
      <c r="A515" s="72">
        <v>709</v>
      </c>
      <c r="B515" s="73" t="s">
        <v>855</v>
      </c>
      <c r="C515" s="73" t="s">
        <v>27</v>
      </c>
      <c r="D515" s="74" t="s">
        <v>856</v>
      </c>
      <c r="E515" s="75">
        <v>1.36017758E-4</v>
      </c>
      <c r="F515" s="76">
        <v>7080725</v>
      </c>
      <c r="G515" s="76">
        <v>-103383</v>
      </c>
      <c r="H515" s="76">
        <v>0</v>
      </c>
      <c r="I515" s="76"/>
      <c r="J515" s="76">
        <v>-8</v>
      </c>
      <c r="K515" s="76">
        <v>187736</v>
      </c>
      <c r="L515" s="76">
        <v>-1449751</v>
      </c>
      <c r="M515" s="76">
        <v>7864</v>
      </c>
      <c r="N515" s="76">
        <v>1304</v>
      </c>
      <c r="O515" s="76">
        <v>-553838</v>
      </c>
      <c r="P515" s="77">
        <v>5170649</v>
      </c>
      <c r="Q515" s="77">
        <v>270733</v>
      </c>
      <c r="R515" s="77">
        <v>318922</v>
      </c>
      <c r="S515" s="77">
        <v>1786</v>
      </c>
      <c r="T515" s="77">
        <v>576392</v>
      </c>
      <c r="U515" s="78">
        <v>1167833</v>
      </c>
      <c r="V515" s="77">
        <v>2366353</v>
      </c>
      <c r="W515" s="77">
        <v>1419887</v>
      </c>
      <c r="X515" s="77">
        <v>106</v>
      </c>
      <c r="Y515" s="77">
        <v>957693</v>
      </c>
      <c r="Z515" s="78">
        <v>4744039</v>
      </c>
      <c r="AA515" s="77">
        <v>187736</v>
      </c>
      <c r="AB515" s="77">
        <v>-286656</v>
      </c>
      <c r="AC515" s="77">
        <v>-98920</v>
      </c>
      <c r="AD515" s="76">
        <v>6204767</v>
      </c>
      <c r="AE515" s="76">
        <v>4353844</v>
      </c>
      <c r="AF515" s="76">
        <v>4223758</v>
      </c>
      <c r="AG515" s="76">
        <v>6431775</v>
      </c>
    </row>
    <row r="516" spans="1:33" x14ac:dyDescent="0.25">
      <c r="A516" s="72">
        <v>710</v>
      </c>
      <c r="B516" s="73" t="s">
        <v>857</v>
      </c>
      <c r="C516" s="73" t="s">
        <v>27</v>
      </c>
      <c r="D516" s="74" t="s">
        <v>858</v>
      </c>
      <c r="E516" s="75">
        <v>2.4156989700000001E-4</v>
      </c>
      <c r="F516" s="76">
        <v>11449672</v>
      </c>
      <c r="G516" s="76">
        <v>-183610</v>
      </c>
      <c r="H516" s="76">
        <v>0</v>
      </c>
      <c r="I516" s="76"/>
      <c r="J516" s="76">
        <v>-15</v>
      </c>
      <c r="K516" s="76">
        <v>497572</v>
      </c>
      <c r="L516" s="76">
        <v>-2574782</v>
      </c>
      <c r="M516" s="76">
        <v>13967</v>
      </c>
      <c r="N516" s="76">
        <v>2316</v>
      </c>
      <c r="O516" s="76">
        <v>-21957</v>
      </c>
      <c r="P516" s="77">
        <v>9183163</v>
      </c>
      <c r="Q516" s="77">
        <v>480827</v>
      </c>
      <c r="R516" s="77">
        <v>566410</v>
      </c>
      <c r="S516" s="77">
        <v>3172</v>
      </c>
      <c r="T516" s="77">
        <v>464542</v>
      </c>
      <c r="U516" s="78">
        <v>1514951</v>
      </c>
      <c r="V516" s="77">
        <v>4202685</v>
      </c>
      <c r="W516" s="77">
        <v>2521744</v>
      </c>
      <c r="X516" s="77">
        <v>187</v>
      </c>
      <c r="Y516" s="77">
        <v>712410</v>
      </c>
      <c r="Z516" s="78">
        <v>7437026</v>
      </c>
      <c r="AA516" s="77">
        <v>497572</v>
      </c>
      <c r="AB516" s="77">
        <v>-677246</v>
      </c>
      <c r="AC516" s="77">
        <v>-179674</v>
      </c>
      <c r="AD516" s="76">
        <v>11019774</v>
      </c>
      <c r="AE516" s="76">
        <v>7732503</v>
      </c>
      <c r="AF516" s="76">
        <v>7501467</v>
      </c>
      <c r="AG516" s="76">
        <v>11422943</v>
      </c>
    </row>
    <row r="517" spans="1:33" x14ac:dyDescent="0.25">
      <c r="A517" s="72">
        <v>711</v>
      </c>
      <c r="B517" s="73" t="s">
        <v>859</v>
      </c>
      <c r="C517" s="73" t="s">
        <v>27</v>
      </c>
      <c r="D517" s="74" t="s">
        <v>860</v>
      </c>
      <c r="E517" s="75">
        <v>8.9502298E-5</v>
      </c>
      <c r="F517" s="76">
        <v>4016460</v>
      </c>
      <c r="G517" s="76">
        <v>-68028</v>
      </c>
      <c r="H517" s="76">
        <v>0</v>
      </c>
      <c r="I517" s="76"/>
      <c r="J517" s="76">
        <v>-6</v>
      </c>
      <c r="K517" s="76">
        <v>217259</v>
      </c>
      <c r="L517" s="76">
        <v>-953964</v>
      </c>
      <c r="M517" s="76">
        <v>5175</v>
      </c>
      <c r="N517" s="76">
        <v>858</v>
      </c>
      <c r="O517" s="76">
        <v>184633</v>
      </c>
      <c r="P517" s="77">
        <v>3402387</v>
      </c>
      <c r="Q517" s="77">
        <v>178148</v>
      </c>
      <c r="R517" s="77">
        <v>209857</v>
      </c>
      <c r="S517" s="77">
        <v>1175</v>
      </c>
      <c r="T517" s="77">
        <v>398518</v>
      </c>
      <c r="U517" s="78">
        <v>787698</v>
      </c>
      <c r="V517" s="77">
        <v>1557106</v>
      </c>
      <c r="W517" s="77">
        <v>934313</v>
      </c>
      <c r="X517" s="77">
        <v>69</v>
      </c>
      <c r="Y517" s="77">
        <v>0</v>
      </c>
      <c r="Z517" s="78">
        <v>2491488</v>
      </c>
      <c r="AA517" s="77">
        <v>217259</v>
      </c>
      <c r="AB517" s="77">
        <v>-213094</v>
      </c>
      <c r="AC517" s="77">
        <v>4165</v>
      </c>
      <c r="AD517" s="76">
        <v>4082856</v>
      </c>
      <c r="AE517" s="76">
        <v>2864913</v>
      </c>
      <c r="AF517" s="76">
        <v>2779314</v>
      </c>
      <c r="AG517" s="76">
        <v>4232231</v>
      </c>
    </row>
    <row r="518" spans="1:33" x14ac:dyDescent="0.25">
      <c r="A518" s="72">
        <v>2303</v>
      </c>
      <c r="B518" s="73" t="s">
        <v>2254</v>
      </c>
      <c r="C518" s="73" t="s">
        <v>27</v>
      </c>
      <c r="D518" s="74" t="s">
        <v>2255</v>
      </c>
      <c r="E518" s="75">
        <v>5.6113260000000003E-6</v>
      </c>
      <c r="F518" s="76">
        <v>290254</v>
      </c>
      <c r="G518" s="76">
        <v>-4265</v>
      </c>
      <c r="H518" s="76">
        <v>0</v>
      </c>
      <c r="I518" s="76"/>
      <c r="J518" s="76">
        <v>0</v>
      </c>
      <c r="K518" s="76">
        <v>8016</v>
      </c>
      <c r="L518" s="76">
        <v>-59809</v>
      </c>
      <c r="M518" s="76">
        <v>324</v>
      </c>
      <c r="N518" s="76">
        <v>54</v>
      </c>
      <c r="O518" s="76">
        <v>-21262</v>
      </c>
      <c r="P518" s="77">
        <v>213312</v>
      </c>
      <c r="Q518" s="77">
        <v>11169</v>
      </c>
      <c r="R518" s="77">
        <v>13157</v>
      </c>
      <c r="S518" s="77">
        <v>74</v>
      </c>
      <c r="T518" s="77">
        <v>44820</v>
      </c>
      <c r="U518" s="78">
        <v>69220</v>
      </c>
      <c r="V518" s="77">
        <v>97622</v>
      </c>
      <c r="W518" s="77">
        <v>58577</v>
      </c>
      <c r="X518" s="77">
        <v>4</v>
      </c>
      <c r="Y518" s="77">
        <v>83361</v>
      </c>
      <c r="Z518" s="78">
        <v>239564</v>
      </c>
      <c r="AA518" s="77">
        <v>8016</v>
      </c>
      <c r="AB518" s="77">
        <v>-14887</v>
      </c>
      <c r="AC518" s="77">
        <v>-6871</v>
      </c>
      <c r="AD518" s="76">
        <v>255974</v>
      </c>
      <c r="AE518" s="76">
        <v>179615</v>
      </c>
      <c r="AF518" s="76">
        <v>174248</v>
      </c>
      <c r="AG518" s="76">
        <v>265339</v>
      </c>
    </row>
    <row r="519" spans="1:33" x14ac:dyDescent="0.25">
      <c r="A519" s="72">
        <v>712</v>
      </c>
      <c r="B519" s="73" t="s">
        <v>861</v>
      </c>
      <c r="C519" s="73" t="s">
        <v>27</v>
      </c>
      <c r="D519" s="74" t="s">
        <v>862</v>
      </c>
      <c r="E519" s="75">
        <v>3.20859976E-4</v>
      </c>
      <c r="F519" s="76">
        <v>15641642</v>
      </c>
      <c r="G519" s="76">
        <v>-243876</v>
      </c>
      <c r="H519" s="76">
        <v>0</v>
      </c>
      <c r="I519" s="76"/>
      <c r="J519" s="76">
        <v>-20</v>
      </c>
      <c r="K519" s="76">
        <v>597626</v>
      </c>
      <c r="L519" s="76">
        <v>-3419898</v>
      </c>
      <c r="M519" s="76">
        <v>18552</v>
      </c>
      <c r="N519" s="76">
        <v>3077</v>
      </c>
      <c r="O519" s="76">
        <v>-399766</v>
      </c>
      <c r="P519" s="77">
        <v>12197337</v>
      </c>
      <c r="Q519" s="77">
        <v>638648</v>
      </c>
      <c r="R519" s="77">
        <v>752322</v>
      </c>
      <c r="S519" s="77">
        <v>4213</v>
      </c>
      <c r="T519" s="77">
        <v>153230</v>
      </c>
      <c r="U519" s="78">
        <v>1548413</v>
      </c>
      <c r="V519" s="77">
        <v>5582125</v>
      </c>
      <c r="W519" s="77">
        <v>3349452</v>
      </c>
      <c r="X519" s="77">
        <v>249</v>
      </c>
      <c r="Y519" s="77">
        <v>596768</v>
      </c>
      <c r="Z519" s="78">
        <v>9528594</v>
      </c>
      <c r="AA519" s="77">
        <v>597626</v>
      </c>
      <c r="AB519" s="77">
        <v>-822666</v>
      </c>
      <c r="AC519" s="77">
        <v>-225040</v>
      </c>
      <c r="AD519" s="76">
        <v>14636776</v>
      </c>
      <c r="AE519" s="76">
        <v>10270530</v>
      </c>
      <c r="AF519" s="76">
        <v>9963661</v>
      </c>
      <c r="AG519" s="76">
        <v>15172276</v>
      </c>
    </row>
    <row r="520" spans="1:33" x14ac:dyDescent="0.25">
      <c r="A520" s="72">
        <v>713</v>
      </c>
      <c r="B520" s="73" t="s">
        <v>863</v>
      </c>
      <c r="C520" s="73" t="s">
        <v>27</v>
      </c>
      <c r="D520" s="74" t="s">
        <v>864</v>
      </c>
      <c r="E520" s="75">
        <v>1.8172014E-5</v>
      </c>
      <c r="F520" s="76">
        <v>911877</v>
      </c>
      <c r="G520" s="76">
        <v>-13812</v>
      </c>
      <c r="H520" s="76">
        <v>0</v>
      </c>
      <c r="I520" s="76"/>
      <c r="J520" s="76">
        <v>-1</v>
      </c>
      <c r="K520" s="76">
        <v>30055</v>
      </c>
      <c r="L520" s="76">
        <v>-193687</v>
      </c>
      <c r="M520" s="76">
        <v>1051</v>
      </c>
      <c r="N520" s="76">
        <v>174</v>
      </c>
      <c r="O520" s="76">
        <v>-44857</v>
      </c>
      <c r="P520" s="77">
        <v>690800</v>
      </c>
      <c r="Q520" s="77">
        <v>36170</v>
      </c>
      <c r="R520" s="77">
        <v>42608</v>
      </c>
      <c r="S520" s="77">
        <v>239</v>
      </c>
      <c r="T520" s="77">
        <v>57370</v>
      </c>
      <c r="U520" s="78">
        <v>136387</v>
      </c>
      <c r="V520" s="77">
        <v>316146</v>
      </c>
      <c r="W520" s="77">
        <v>189697</v>
      </c>
      <c r="X520" s="77">
        <v>14</v>
      </c>
      <c r="Y520" s="77">
        <v>120012</v>
      </c>
      <c r="Z520" s="78">
        <v>625869</v>
      </c>
      <c r="AA520" s="77">
        <v>30055</v>
      </c>
      <c r="AB520" s="77">
        <v>-48858</v>
      </c>
      <c r="AC520" s="77">
        <v>-18803</v>
      </c>
      <c r="AD520" s="76">
        <v>828959</v>
      </c>
      <c r="AE520" s="76">
        <v>581675</v>
      </c>
      <c r="AF520" s="76">
        <v>564295</v>
      </c>
      <c r="AG520" s="76">
        <v>859287</v>
      </c>
    </row>
    <row r="521" spans="1:33" x14ac:dyDescent="0.25">
      <c r="A521" s="72">
        <v>715</v>
      </c>
      <c r="B521" s="73" t="s">
        <v>865</v>
      </c>
      <c r="C521" s="73" t="s">
        <v>27</v>
      </c>
      <c r="D521" s="74" t="s">
        <v>866</v>
      </c>
      <c r="E521" s="75">
        <v>4.4361711000000003E-5</v>
      </c>
      <c r="F521" s="76">
        <v>2019858</v>
      </c>
      <c r="G521" s="76">
        <v>-33718</v>
      </c>
      <c r="H521" s="76">
        <v>0</v>
      </c>
      <c r="I521" s="76"/>
      <c r="J521" s="76">
        <v>-3</v>
      </c>
      <c r="K521" s="76">
        <v>103440</v>
      </c>
      <c r="L521" s="76">
        <v>-472831</v>
      </c>
      <c r="M521" s="76">
        <v>2565</v>
      </c>
      <c r="N521" s="76">
        <v>425</v>
      </c>
      <c r="O521" s="76">
        <v>66653</v>
      </c>
      <c r="P521" s="77">
        <v>1686389</v>
      </c>
      <c r="Q521" s="77">
        <v>88299</v>
      </c>
      <c r="R521" s="77">
        <v>104015</v>
      </c>
      <c r="S521" s="77">
        <v>582</v>
      </c>
      <c r="T521" s="77">
        <v>154733</v>
      </c>
      <c r="U521" s="78">
        <v>347629</v>
      </c>
      <c r="V521" s="77">
        <v>771778</v>
      </c>
      <c r="W521" s="77">
        <v>463091</v>
      </c>
      <c r="X521" s="77">
        <v>34</v>
      </c>
      <c r="Y521" s="77">
        <v>17964</v>
      </c>
      <c r="Z521" s="78">
        <v>1252867</v>
      </c>
      <c r="AA521" s="77">
        <v>103440</v>
      </c>
      <c r="AB521" s="77">
        <v>-107960</v>
      </c>
      <c r="AC521" s="77">
        <v>-4520</v>
      </c>
      <c r="AD521" s="76">
        <v>2023663</v>
      </c>
      <c r="AE521" s="76">
        <v>1419991</v>
      </c>
      <c r="AF521" s="76">
        <v>1377564</v>
      </c>
      <c r="AG521" s="76">
        <v>2097701</v>
      </c>
    </row>
    <row r="522" spans="1:33" x14ac:dyDescent="0.25">
      <c r="A522" s="72">
        <v>716</v>
      </c>
      <c r="B522" s="73" t="s">
        <v>867</v>
      </c>
      <c r="C522" s="73" t="s">
        <v>27</v>
      </c>
      <c r="D522" s="74" t="s">
        <v>868</v>
      </c>
      <c r="E522" s="75">
        <v>2.7721267300000001E-4</v>
      </c>
      <c r="F522" s="76">
        <v>13457602</v>
      </c>
      <c r="G522" s="76">
        <v>-210701</v>
      </c>
      <c r="H522" s="76">
        <v>0</v>
      </c>
      <c r="I522" s="76"/>
      <c r="J522" s="76">
        <v>-17</v>
      </c>
      <c r="K522" s="76">
        <v>524536</v>
      </c>
      <c r="L522" s="76">
        <v>-2954682</v>
      </c>
      <c r="M522" s="76">
        <v>16028</v>
      </c>
      <c r="N522" s="76">
        <v>2658</v>
      </c>
      <c r="O522" s="76">
        <v>-297318</v>
      </c>
      <c r="P522" s="77">
        <v>10538106</v>
      </c>
      <c r="Q522" s="77">
        <v>551771</v>
      </c>
      <c r="R522" s="77">
        <v>649982</v>
      </c>
      <c r="S522" s="77">
        <v>3640</v>
      </c>
      <c r="T522" s="77">
        <v>393489</v>
      </c>
      <c r="U522" s="78">
        <v>1598882</v>
      </c>
      <c r="V522" s="77">
        <v>4822776</v>
      </c>
      <c r="W522" s="77">
        <v>2893818</v>
      </c>
      <c r="X522" s="77">
        <v>215</v>
      </c>
      <c r="Y522" s="77">
        <v>1095923</v>
      </c>
      <c r="Z522" s="78">
        <v>8812732</v>
      </c>
      <c r="AA522" s="77">
        <v>524536</v>
      </c>
      <c r="AB522" s="77">
        <v>-780759</v>
      </c>
      <c r="AC522" s="77">
        <v>-256223</v>
      </c>
      <c r="AD522" s="76">
        <v>12645703</v>
      </c>
      <c r="AE522" s="76">
        <v>8873406</v>
      </c>
      <c r="AF522" s="76">
        <v>8608282</v>
      </c>
      <c r="AG522" s="76">
        <v>13108358</v>
      </c>
    </row>
    <row r="523" spans="1:33" x14ac:dyDescent="0.25">
      <c r="A523" s="72">
        <v>717</v>
      </c>
      <c r="B523" s="73" t="s">
        <v>869</v>
      </c>
      <c r="C523" s="73" t="s">
        <v>27</v>
      </c>
      <c r="D523" s="74" t="s">
        <v>870</v>
      </c>
      <c r="E523" s="75">
        <v>9.5504379999999999E-6</v>
      </c>
      <c r="F523" s="76">
        <v>493819</v>
      </c>
      <c r="G523" s="76">
        <v>-7259</v>
      </c>
      <c r="H523" s="76">
        <v>0</v>
      </c>
      <c r="I523" s="76"/>
      <c r="J523" s="76">
        <v>-1</v>
      </c>
      <c r="K523" s="76">
        <v>13670</v>
      </c>
      <c r="L523" s="76">
        <v>-101794</v>
      </c>
      <c r="M523" s="76">
        <v>552</v>
      </c>
      <c r="N523" s="76">
        <v>92</v>
      </c>
      <c r="O523" s="76">
        <v>-36024</v>
      </c>
      <c r="P523" s="77">
        <v>363055</v>
      </c>
      <c r="Q523" s="77">
        <v>19009</v>
      </c>
      <c r="R523" s="77">
        <v>22393</v>
      </c>
      <c r="S523" s="77">
        <v>125</v>
      </c>
      <c r="T523" s="77">
        <v>77970</v>
      </c>
      <c r="U523" s="78">
        <v>119497</v>
      </c>
      <c r="V523" s="77">
        <v>166153</v>
      </c>
      <c r="W523" s="77">
        <v>99697</v>
      </c>
      <c r="X523" s="77">
        <v>7</v>
      </c>
      <c r="Y523" s="77">
        <v>415956</v>
      </c>
      <c r="Z523" s="78">
        <v>681813</v>
      </c>
      <c r="AA523" s="77">
        <v>13670</v>
      </c>
      <c r="AB523" s="77">
        <v>-64053</v>
      </c>
      <c r="AC523" s="77">
        <v>-50383</v>
      </c>
      <c r="AD523" s="76">
        <v>435666</v>
      </c>
      <c r="AE523" s="76">
        <v>305704</v>
      </c>
      <c r="AF523" s="76">
        <v>296570</v>
      </c>
      <c r="AG523" s="76">
        <v>451605</v>
      </c>
    </row>
    <row r="524" spans="1:33" x14ac:dyDescent="0.25">
      <c r="A524" s="72">
        <v>1458</v>
      </c>
      <c r="B524" s="73" t="s">
        <v>871</v>
      </c>
      <c r="C524" s="73" t="s">
        <v>27</v>
      </c>
      <c r="D524" s="74" t="s">
        <v>872</v>
      </c>
      <c r="E524" s="75">
        <v>2.3245231E-5</v>
      </c>
      <c r="F524" s="76">
        <v>674395</v>
      </c>
      <c r="G524" s="76">
        <v>-17668</v>
      </c>
      <c r="H524" s="76">
        <v>0</v>
      </c>
      <c r="I524" s="76"/>
      <c r="J524" s="76">
        <v>-1</v>
      </c>
      <c r="K524" s="76">
        <v>110192</v>
      </c>
      <c r="L524" s="76">
        <v>-247760</v>
      </c>
      <c r="M524" s="76">
        <v>1344</v>
      </c>
      <c r="N524" s="76">
        <v>223</v>
      </c>
      <c r="O524" s="76">
        <v>362931</v>
      </c>
      <c r="P524" s="77">
        <v>883656</v>
      </c>
      <c r="Q524" s="77">
        <v>46268</v>
      </c>
      <c r="R524" s="77">
        <v>54503</v>
      </c>
      <c r="S524" s="77">
        <v>305</v>
      </c>
      <c r="T524" s="77">
        <v>559306</v>
      </c>
      <c r="U524" s="78">
        <v>660382</v>
      </c>
      <c r="V524" s="77">
        <v>404406</v>
      </c>
      <c r="W524" s="77">
        <v>242657</v>
      </c>
      <c r="X524" s="77">
        <v>18</v>
      </c>
      <c r="Y524" s="77">
        <v>0</v>
      </c>
      <c r="Z524" s="78">
        <v>647081</v>
      </c>
      <c r="AA524" s="77">
        <v>110192</v>
      </c>
      <c r="AB524" s="77">
        <v>-51405</v>
      </c>
      <c r="AC524" s="77">
        <v>58787</v>
      </c>
      <c r="AD524" s="76">
        <v>1060385</v>
      </c>
      <c r="AE524" s="76">
        <v>744065</v>
      </c>
      <c r="AF524" s="76">
        <v>721834</v>
      </c>
      <c r="AG524" s="76">
        <v>1099181</v>
      </c>
    </row>
    <row r="525" spans="1:33" x14ac:dyDescent="0.25">
      <c r="A525" s="72">
        <v>2342</v>
      </c>
      <c r="B525" s="73" t="s">
        <v>2256</v>
      </c>
      <c r="C525" s="73" t="s">
        <v>27</v>
      </c>
      <c r="D525" s="74" t="s">
        <v>2257</v>
      </c>
      <c r="E525" s="75">
        <v>8.7743248999999998E-5</v>
      </c>
      <c r="F525" s="76">
        <v>3651438</v>
      </c>
      <c r="G525" s="76">
        <v>-66691</v>
      </c>
      <c r="H525" s="76">
        <v>0</v>
      </c>
      <c r="I525" s="76"/>
      <c r="J525" s="76">
        <v>-5</v>
      </c>
      <c r="K525" s="76">
        <v>254702</v>
      </c>
      <c r="L525" s="76">
        <v>-935215</v>
      </c>
      <c r="M525" s="76">
        <v>5073</v>
      </c>
      <c r="N525" s="76">
        <v>841</v>
      </c>
      <c r="O525" s="76">
        <v>425374</v>
      </c>
      <c r="P525" s="77">
        <v>3335517</v>
      </c>
      <c r="Q525" s="77">
        <v>174646</v>
      </c>
      <c r="R525" s="77">
        <v>205732</v>
      </c>
      <c r="S525" s="77">
        <v>1152</v>
      </c>
      <c r="T525" s="77">
        <v>2371757</v>
      </c>
      <c r="U525" s="78">
        <v>2753287</v>
      </c>
      <c r="V525" s="77">
        <v>1526503</v>
      </c>
      <c r="W525" s="77">
        <v>915950</v>
      </c>
      <c r="X525" s="77">
        <v>68</v>
      </c>
      <c r="Y525" s="77">
        <v>0</v>
      </c>
      <c r="Z525" s="78">
        <v>2442521</v>
      </c>
      <c r="AA525" s="77">
        <v>254702</v>
      </c>
      <c r="AB525" s="77">
        <v>35750</v>
      </c>
      <c r="AC525" s="77">
        <v>290452</v>
      </c>
      <c r="AD525" s="76">
        <v>4002613</v>
      </c>
      <c r="AE525" s="76">
        <v>2808607</v>
      </c>
      <c r="AF525" s="76">
        <v>2724690</v>
      </c>
      <c r="AG525" s="76">
        <v>4149052</v>
      </c>
    </row>
    <row r="526" spans="1:33" x14ac:dyDescent="0.25">
      <c r="A526" s="72">
        <v>1654</v>
      </c>
      <c r="B526" s="73" t="s">
        <v>873</v>
      </c>
      <c r="C526" s="73" t="s">
        <v>27</v>
      </c>
      <c r="D526" s="74" t="s">
        <v>874</v>
      </c>
      <c r="E526" s="75">
        <v>2.2080865000000002E-5</v>
      </c>
      <c r="F526" s="76">
        <v>1026686</v>
      </c>
      <c r="G526" s="76">
        <v>-16783</v>
      </c>
      <c r="H526" s="76">
        <v>0</v>
      </c>
      <c r="I526" s="76"/>
      <c r="J526" s="76">
        <v>-1</v>
      </c>
      <c r="K526" s="76">
        <v>48379</v>
      </c>
      <c r="L526" s="76">
        <v>-235350</v>
      </c>
      <c r="M526" s="76">
        <v>1277</v>
      </c>
      <c r="N526" s="76">
        <v>212</v>
      </c>
      <c r="O526" s="76">
        <v>14973</v>
      </c>
      <c r="P526" s="77">
        <v>839393</v>
      </c>
      <c r="Q526" s="77">
        <v>43950</v>
      </c>
      <c r="R526" s="77">
        <v>51773</v>
      </c>
      <c r="S526" s="77">
        <v>290</v>
      </c>
      <c r="T526" s="77">
        <v>53478</v>
      </c>
      <c r="U526" s="78">
        <v>149491</v>
      </c>
      <c r="V526" s="77">
        <v>384149</v>
      </c>
      <c r="W526" s="77">
        <v>230502</v>
      </c>
      <c r="X526" s="77">
        <v>17</v>
      </c>
      <c r="Y526" s="77">
        <v>7896</v>
      </c>
      <c r="Z526" s="78">
        <v>622564</v>
      </c>
      <c r="AA526" s="77">
        <v>48379</v>
      </c>
      <c r="AB526" s="77">
        <v>-53314</v>
      </c>
      <c r="AC526" s="77">
        <v>-4935</v>
      </c>
      <c r="AD526" s="76">
        <v>1007270</v>
      </c>
      <c r="AE526" s="76">
        <v>706795</v>
      </c>
      <c r="AF526" s="76">
        <v>685677</v>
      </c>
      <c r="AG526" s="76">
        <v>1044122</v>
      </c>
    </row>
    <row r="527" spans="1:33" x14ac:dyDescent="0.25">
      <c r="A527" s="72">
        <v>720</v>
      </c>
      <c r="B527" s="73" t="s">
        <v>875</v>
      </c>
      <c r="C527" s="73" t="s">
        <v>27</v>
      </c>
      <c r="D527" s="74" t="s">
        <v>876</v>
      </c>
      <c r="E527" s="75">
        <v>4.8820511699999999E-4</v>
      </c>
      <c r="F527" s="76">
        <v>24134661</v>
      </c>
      <c r="G527" s="76">
        <v>-371070</v>
      </c>
      <c r="H527" s="76">
        <v>0</v>
      </c>
      <c r="I527" s="76"/>
      <c r="J527" s="76">
        <v>-30</v>
      </c>
      <c r="K527" s="76">
        <v>860463</v>
      </c>
      <c r="L527" s="76">
        <v>-5203553</v>
      </c>
      <c r="M527" s="76">
        <v>28227</v>
      </c>
      <c r="N527" s="76">
        <v>4681</v>
      </c>
      <c r="O527" s="76">
        <v>-894498</v>
      </c>
      <c r="P527" s="77">
        <v>18558881</v>
      </c>
      <c r="Q527" s="77">
        <v>971736</v>
      </c>
      <c r="R527" s="77">
        <v>1144697</v>
      </c>
      <c r="S527" s="77">
        <v>6410</v>
      </c>
      <c r="T527" s="77">
        <v>121046</v>
      </c>
      <c r="U527" s="78">
        <v>2243889</v>
      </c>
      <c r="V527" s="77">
        <v>8493493</v>
      </c>
      <c r="W527" s="77">
        <v>5096365</v>
      </c>
      <c r="X527" s="77">
        <v>379</v>
      </c>
      <c r="Y527" s="77">
        <v>1878509</v>
      </c>
      <c r="Z527" s="78">
        <v>15468746</v>
      </c>
      <c r="AA527" s="77">
        <v>860463</v>
      </c>
      <c r="AB527" s="77">
        <v>-1344928</v>
      </c>
      <c r="AC527" s="77">
        <v>-484465</v>
      </c>
      <c r="AD527" s="76">
        <v>22270615</v>
      </c>
      <c r="AE527" s="76">
        <v>15627144</v>
      </c>
      <c r="AF527" s="76">
        <v>15160228</v>
      </c>
      <c r="AG527" s="76">
        <v>23085407</v>
      </c>
    </row>
    <row r="528" spans="1:33" x14ac:dyDescent="0.25">
      <c r="A528" s="72">
        <v>1919</v>
      </c>
      <c r="B528" s="73" t="s">
        <v>877</v>
      </c>
      <c r="C528" s="73" t="s">
        <v>27</v>
      </c>
      <c r="D528" s="74" t="s">
        <v>876</v>
      </c>
      <c r="E528" s="75">
        <v>6.7135932999999999E-5</v>
      </c>
      <c r="F528" s="76">
        <v>3217923</v>
      </c>
      <c r="G528" s="76">
        <v>-51028</v>
      </c>
      <c r="H528" s="76">
        <v>0</v>
      </c>
      <c r="I528" s="76"/>
      <c r="J528" s="76">
        <v>-4</v>
      </c>
      <c r="K528" s="76">
        <v>133047</v>
      </c>
      <c r="L528" s="76">
        <v>-715571</v>
      </c>
      <c r="M528" s="76">
        <v>3882</v>
      </c>
      <c r="N528" s="76">
        <v>644</v>
      </c>
      <c r="O528" s="76">
        <v>-36753</v>
      </c>
      <c r="P528" s="77">
        <v>2552140</v>
      </c>
      <c r="Q528" s="77">
        <v>133629</v>
      </c>
      <c r="R528" s="77">
        <v>157414</v>
      </c>
      <c r="S528" s="77">
        <v>881</v>
      </c>
      <c r="T528" s="77">
        <v>103026</v>
      </c>
      <c r="U528" s="78">
        <v>394950</v>
      </c>
      <c r="V528" s="77">
        <v>1167990</v>
      </c>
      <c r="W528" s="77">
        <v>700831</v>
      </c>
      <c r="X528" s="77">
        <v>52</v>
      </c>
      <c r="Y528" s="77">
        <v>67510</v>
      </c>
      <c r="Z528" s="78">
        <v>1936383</v>
      </c>
      <c r="AA528" s="77">
        <v>133047</v>
      </c>
      <c r="AB528" s="77">
        <v>-160486</v>
      </c>
      <c r="AC528" s="77">
        <v>-27439</v>
      </c>
      <c r="AD528" s="76">
        <v>3062562</v>
      </c>
      <c r="AE528" s="76">
        <v>2148980</v>
      </c>
      <c r="AF528" s="76">
        <v>2084771</v>
      </c>
      <c r="AG528" s="76">
        <v>3174609</v>
      </c>
    </row>
    <row r="529" spans="1:33" x14ac:dyDescent="0.25">
      <c r="A529" s="72">
        <v>721</v>
      </c>
      <c r="B529" s="73" t="s">
        <v>878</v>
      </c>
      <c r="C529" s="73" t="s">
        <v>27</v>
      </c>
      <c r="D529" s="74" t="s">
        <v>879</v>
      </c>
      <c r="E529" s="75">
        <v>1.6504009E-4</v>
      </c>
      <c r="F529" s="76">
        <v>8457102</v>
      </c>
      <c r="G529" s="76">
        <v>-125442</v>
      </c>
      <c r="H529" s="76">
        <v>0</v>
      </c>
      <c r="I529" s="76"/>
      <c r="J529" s="76">
        <v>-10</v>
      </c>
      <c r="K529" s="76">
        <v>247394</v>
      </c>
      <c r="L529" s="76">
        <v>-1759086</v>
      </c>
      <c r="M529" s="76">
        <v>9542</v>
      </c>
      <c r="N529" s="76">
        <v>1582</v>
      </c>
      <c r="O529" s="76">
        <v>-557163</v>
      </c>
      <c r="P529" s="77">
        <v>6273919</v>
      </c>
      <c r="Q529" s="77">
        <v>328500</v>
      </c>
      <c r="R529" s="77">
        <v>386970</v>
      </c>
      <c r="S529" s="77">
        <v>2167</v>
      </c>
      <c r="T529" s="77">
        <v>21</v>
      </c>
      <c r="U529" s="78">
        <v>717658</v>
      </c>
      <c r="V529" s="77">
        <v>2871266</v>
      </c>
      <c r="W529" s="77">
        <v>1722851</v>
      </c>
      <c r="X529" s="77">
        <v>128</v>
      </c>
      <c r="Y529" s="77">
        <v>1119365</v>
      </c>
      <c r="Z529" s="78">
        <v>5713610</v>
      </c>
      <c r="AA529" s="77">
        <v>247394</v>
      </c>
      <c r="AB529" s="77">
        <v>-486153</v>
      </c>
      <c r="AC529" s="77">
        <v>-238759</v>
      </c>
      <c r="AD529" s="76">
        <v>7528689</v>
      </c>
      <c r="AE529" s="76">
        <v>5282831</v>
      </c>
      <c r="AF529" s="76">
        <v>5124988</v>
      </c>
      <c r="AG529" s="76">
        <v>7804133</v>
      </c>
    </row>
    <row r="530" spans="1:33" x14ac:dyDescent="0.25">
      <c r="A530" s="72">
        <v>1479</v>
      </c>
      <c r="B530" s="73" t="s">
        <v>880</v>
      </c>
      <c r="C530" s="73" t="s">
        <v>27</v>
      </c>
      <c r="D530" s="74" t="s">
        <v>881</v>
      </c>
      <c r="E530" s="75">
        <v>1.8486458399999999E-4</v>
      </c>
      <c r="F530" s="76">
        <v>8825655</v>
      </c>
      <c r="G530" s="76">
        <v>-140510</v>
      </c>
      <c r="H530" s="76">
        <v>0</v>
      </c>
      <c r="I530" s="76"/>
      <c r="J530" s="76">
        <v>-12</v>
      </c>
      <c r="K530" s="76">
        <v>371492</v>
      </c>
      <c r="L530" s="76">
        <v>-1970386</v>
      </c>
      <c r="M530" s="76">
        <v>10689</v>
      </c>
      <c r="N530" s="76">
        <v>1773</v>
      </c>
      <c r="O530" s="76">
        <v>-71163</v>
      </c>
      <c r="P530" s="77">
        <v>7027538</v>
      </c>
      <c r="Q530" s="77">
        <v>367959</v>
      </c>
      <c r="R530" s="77">
        <v>433453</v>
      </c>
      <c r="S530" s="77">
        <v>2427</v>
      </c>
      <c r="T530" s="77">
        <v>995677</v>
      </c>
      <c r="U530" s="78">
        <v>1799516</v>
      </c>
      <c r="V530" s="77">
        <v>3216161</v>
      </c>
      <c r="W530" s="77">
        <v>1929798</v>
      </c>
      <c r="X530" s="77">
        <v>143</v>
      </c>
      <c r="Y530" s="77">
        <v>98438</v>
      </c>
      <c r="Z530" s="78">
        <v>5244540</v>
      </c>
      <c r="AA530" s="77">
        <v>371492</v>
      </c>
      <c r="AB530" s="77">
        <v>-328939</v>
      </c>
      <c r="AC530" s="77">
        <v>42553</v>
      </c>
      <c r="AD530" s="76">
        <v>8433029</v>
      </c>
      <c r="AE530" s="76">
        <v>5917401</v>
      </c>
      <c r="AF530" s="76">
        <v>5740598</v>
      </c>
      <c r="AG530" s="76">
        <v>8741560</v>
      </c>
    </row>
    <row r="531" spans="1:33" x14ac:dyDescent="0.25">
      <c r="A531" s="72">
        <v>723</v>
      </c>
      <c r="B531" s="73" t="s">
        <v>882</v>
      </c>
      <c r="C531" s="73" t="s">
        <v>27</v>
      </c>
      <c r="D531" s="74" t="s">
        <v>883</v>
      </c>
      <c r="E531" s="75">
        <v>6.3978329000000003E-5</v>
      </c>
      <c r="F531" s="76">
        <v>2767083</v>
      </c>
      <c r="G531" s="76">
        <v>-48628</v>
      </c>
      <c r="H531" s="76">
        <v>0</v>
      </c>
      <c r="I531" s="76"/>
      <c r="J531" s="76">
        <v>-4</v>
      </c>
      <c r="K531" s="76">
        <v>170459</v>
      </c>
      <c r="L531" s="76">
        <v>-681915</v>
      </c>
      <c r="M531" s="76">
        <v>3699</v>
      </c>
      <c r="N531" s="76">
        <v>613</v>
      </c>
      <c r="O531" s="76">
        <v>220798</v>
      </c>
      <c r="P531" s="77">
        <v>2432105</v>
      </c>
      <c r="Q531" s="77">
        <v>127344</v>
      </c>
      <c r="R531" s="77">
        <v>150010</v>
      </c>
      <c r="S531" s="77">
        <v>840</v>
      </c>
      <c r="T531" s="77">
        <v>576682</v>
      </c>
      <c r="U531" s="78">
        <v>854876</v>
      </c>
      <c r="V531" s="77">
        <v>1113056</v>
      </c>
      <c r="W531" s="77">
        <v>667869</v>
      </c>
      <c r="X531" s="77">
        <v>50</v>
      </c>
      <c r="Y531" s="77">
        <v>356850</v>
      </c>
      <c r="Z531" s="78">
        <v>2137825</v>
      </c>
      <c r="AA531" s="77">
        <v>170459</v>
      </c>
      <c r="AB531" s="77">
        <v>-172774</v>
      </c>
      <c r="AC531" s="77">
        <v>-2315</v>
      </c>
      <c r="AD531" s="76">
        <v>2918521</v>
      </c>
      <c r="AE531" s="76">
        <v>2047907</v>
      </c>
      <c r="AF531" s="76">
        <v>1986718</v>
      </c>
      <c r="AG531" s="76">
        <v>3025298</v>
      </c>
    </row>
    <row r="532" spans="1:33" x14ac:dyDescent="0.25">
      <c r="A532" s="72">
        <v>724</v>
      </c>
      <c r="B532" s="73" t="s">
        <v>884</v>
      </c>
      <c r="C532" s="73" t="s">
        <v>27</v>
      </c>
      <c r="D532" s="74" t="s">
        <v>885</v>
      </c>
      <c r="E532" s="75">
        <v>6.8843670999999993E-5</v>
      </c>
      <c r="F532" s="76">
        <v>2881957</v>
      </c>
      <c r="G532" s="76">
        <v>-52326</v>
      </c>
      <c r="H532" s="76">
        <v>0</v>
      </c>
      <c r="I532" s="76"/>
      <c r="J532" s="76">
        <v>-4</v>
      </c>
      <c r="K532" s="76">
        <v>197357</v>
      </c>
      <c r="L532" s="76">
        <v>-733773</v>
      </c>
      <c r="M532" s="76">
        <v>3980</v>
      </c>
      <c r="N532" s="76">
        <v>660</v>
      </c>
      <c r="O532" s="76">
        <v>319208</v>
      </c>
      <c r="P532" s="77">
        <v>2617059</v>
      </c>
      <c r="Q532" s="77">
        <v>137028</v>
      </c>
      <c r="R532" s="77">
        <v>161418</v>
      </c>
      <c r="S532" s="77">
        <v>904</v>
      </c>
      <c r="T532" s="77">
        <v>637495</v>
      </c>
      <c r="U532" s="78">
        <v>936845</v>
      </c>
      <c r="V532" s="77">
        <v>1197700</v>
      </c>
      <c r="W532" s="77">
        <v>718658</v>
      </c>
      <c r="X532" s="77">
        <v>53</v>
      </c>
      <c r="Y532" s="77">
        <v>0</v>
      </c>
      <c r="Z532" s="78">
        <v>1916411</v>
      </c>
      <c r="AA532" s="77">
        <v>197357</v>
      </c>
      <c r="AB532" s="77">
        <v>-148771</v>
      </c>
      <c r="AC532" s="77">
        <v>48586</v>
      </c>
      <c r="AD532" s="76">
        <v>3140465</v>
      </c>
      <c r="AE532" s="76">
        <v>2203643</v>
      </c>
      <c r="AF532" s="76">
        <v>2137802</v>
      </c>
      <c r="AG532" s="76">
        <v>3255361</v>
      </c>
    </row>
    <row r="533" spans="1:33" x14ac:dyDescent="0.25">
      <c r="A533" s="72">
        <v>725</v>
      </c>
      <c r="B533" s="73" t="s">
        <v>886</v>
      </c>
      <c r="C533" s="73" t="s">
        <v>27</v>
      </c>
      <c r="D533" s="74" t="s">
        <v>887</v>
      </c>
      <c r="E533" s="75">
        <v>1.5259255E-4</v>
      </c>
      <c r="F533" s="76">
        <v>7475530</v>
      </c>
      <c r="G533" s="76">
        <v>-115981</v>
      </c>
      <c r="H533" s="76">
        <v>0</v>
      </c>
      <c r="I533" s="76"/>
      <c r="J533" s="76">
        <v>-10</v>
      </c>
      <c r="K533" s="76">
        <v>278854</v>
      </c>
      <c r="L533" s="76">
        <v>-1626414</v>
      </c>
      <c r="M533" s="76">
        <v>8823</v>
      </c>
      <c r="N533" s="76">
        <v>1463</v>
      </c>
      <c r="O533" s="76">
        <v>-221533</v>
      </c>
      <c r="P533" s="77">
        <v>5800732</v>
      </c>
      <c r="Q533" s="77">
        <v>303724</v>
      </c>
      <c r="R533" s="77">
        <v>357785</v>
      </c>
      <c r="S533" s="77">
        <v>2003</v>
      </c>
      <c r="T533" s="77">
        <v>220151</v>
      </c>
      <c r="U533" s="78">
        <v>883663</v>
      </c>
      <c r="V533" s="77">
        <v>2654712</v>
      </c>
      <c r="W533" s="77">
        <v>1592911</v>
      </c>
      <c r="X533" s="77">
        <v>118</v>
      </c>
      <c r="Y533" s="77">
        <v>306539</v>
      </c>
      <c r="Z533" s="78">
        <v>4554280</v>
      </c>
      <c r="AA533" s="77">
        <v>278854</v>
      </c>
      <c r="AB533" s="77">
        <v>-363938</v>
      </c>
      <c r="AC533" s="77">
        <v>-85084</v>
      </c>
      <c r="AD533" s="76">
        <v>6960865</v>
      </c>
      <c r="AE533" s="76">
        <v>4884393</v>
      </c>
      <c r="AF533" s="76">
        <v>4738455</v>
      </c>
      <c r="AG533" s="76">
        <v>7215535</v>
      </c>
    </row>
    <row r="534" spans="1:33" x14ac:dyDescent="0.25">
      <c r="A534" s="72">
        <v>726</v>
      </c>
      <c r="B534" s="73" t="s">
        <v>888</v>
      </c>
      <c r="C534" s="73" t="s">
        <v>27</v>
      </c>
      <c r="D534" s="74" t="s">
        <v>889</v>
      </c>
      <c r="E534" s="75">
        <v>5.9149825000000002E-5</v>
      </c>
      <c r="F534" s="76">
        <v>2804197</v>
      </c>
      <c r="G534" s="76">
        <v>-44958</v>
      </c>
      <c r="H534" s="76">
        <v>0</v>
      </c>
      <c r="I534" s="76"/>
      <c r="J534" s="76">
        <v>-4</v>
      </c>
      <c r="K534" s="76">
        <v>121735</v>
      </c>
      <c r="L534" s="76">
        <v>-630451</v>
      </c>
      <c r="M534" s="76">
        <v>3420</v>
      </c>
      <c r="N534" s="76">
        <v>567</v>
      </c>
      <c r="O534" s="76">
        <v>-5954</v>
      </c>
      <c r="P534" s="77">
        <v>2248552</v>
      </c>
      <c r="Q534" s="77">
        <v>117733</v>
      </c>
      <c r="R534" s="77">
        <v>138689</v>
      </c>
      <c r="S534" s="77">
        <v>777</v>
      </c>
      <c r="T534" s="77">
        <v>6</v>
      </c>
      <c r="U534" s="78">
        <v>257205</v>
      </c>
      <c r="V534" s="77">
        <v>1029052</v>
      </c>
      <c r="W534" s="77">
        <v>617464</v>
      </c>
      <c r="X534" s="77">
        <v>46</v>
      </c>
      <c r="Y534" s="77">
        <v>626922</v>
      </c>
      <c r="Z534" s="78">
        <v>2273484</v>
      </c>
      <c r="AA534" s="77">
        <v>121735</v>
      </c>
      <c r="AB534" s="77">
        <v>-255467</v>
      </c>
      <c r="AC534" s="77">
        <v>-133732</v>
      </c>
      <c r="AD534" s="76">
        <v>2698257</v>
      </c>
      <c r="AE534" s="76">
        <v>1893349</v>
      </c>
      <c r="AF534" s="76">
        <v>1836779</v>
      </c>
      <c r="AG534" s="76">
        <v>2796976</v>
      </c>
    </row>
    <row r="535" spans="1:33" x14ac:dyDescent="0.25">
      <c r="A535" s="72">
        <v>727</v>
      </c>
      <c r="B535" s="73" t="s">
        <v>890</v>
      </c>
      <c r="C535" s="73" t="s">
        <v>27</v>
      </c>
      <c r="D535" s="74" t="s">
        <v>891</v>
      </c>
      <c r="E535" s="75">
        <v>7.6120633000000001E-5</v>
      </c>
      <c r="F535" s="76">
        <v>3460670</v>
      </c>
      <c r="G535" s="76">
        <v>-57857</v>
      </c>
      <c r="H535" s="76">
        <v>0</v>
      </c>
      <c r="I535" s="76"/>
      <c r="J535" s="76">
        <v>-5</v>
      </c>
      <c r="K535" s="76">
        <v>178255</v>
      </c>
      <c r="L535" s="76">
        <v>-811335</v>
      </c>
      <c r="M535" s="76">
        <v>4401</v>
      </c>
      <c r="N535" s="76">
        <v>730</v>
      </c>
      <c r="O535" s="76">
        <v>118830</v>
      </c>
      <c r="P535" s="77">
        <v>2893689</v>
      </c>
      <c r="Q535" s="77">
        <v>151512</v>
      </c>
      <c r="R535" s="77">
        <v>178480</v>
      </c>
      <c r="S535" s="77">
        <v>999</v>
      </c>
      <c r="T535" s="77">
        <v>343082</v>
      </c>
      <c r="U535" s="78">
        <v>674073</v>
      </c>
      <c r="V535" s="77">
        <v>1324300</v>
      </c>
      <c r="W535" s="77">
        <v>794622</v>
      </c>
      <c r="X535" s="77">
        <v>59</v>
      </c>
      <c r="Y535" s="77">
        <v>0</v>
      </c>
      <c r="Z535" s="78">
        <v>2118981</v>
      </c>
      <c r="AA535" s="77">
        <v>178255</v>
      </c>
      <c r="AB535" s="77">
        <v>-170495</v>
      </c>
      <c r="AC535" s="77">
        <v>7760</v>
      </c>
      <c r="AD535" s="76">
        <v>3472420</v>
      </c>
      <c r="AE535" s="76">
        <v>2436574</v>
      </c>
      <c r="AF535" s="76">
        <v>2363773</v>
      </c>
      <c r="AG535" s="76">
        <v>3599462</v>
      </c>
    </row>
    <row r="536" spans="1:33" x14ac:dyDescent="0.25">
      <c r="A536" s="73">
        <v>2380</v>
      </c>
      <c r="B536" s="73">
        <v>101878</v>
      </c>
      <c r="C536" s="90"/>
      <c r="D536" s="90" t="s">
        <v>2497</v>
      </c>
      <c r="E536" s="75">
        <v>3.9956850000000004E-6</v>
      </c>
      <c r="F536" s="76">
        <v>0</v>
      </c>
      <c r="G536" s="76">
        <v>-759</v>
      </c>
      <c r="H536" s="76">
        <v>-2278</v>
      </c>
      <c r="I536" s="76"/>
      <c r="J536" s="76">
        <v>0</v>
      </c>
      <c r="K536" s="76">
        <v>35844</v>
      </c>
      <c r="L536" s="76">
        <v>-42588</v>
      </c>
      <c r="M536" s="76">
        <v>231</v>
      </c>
      <c r="N536" s="76">
        <v>38</v>
      </c>
      <c r="O536" s="76">
        <v>161406</v>
      </c>
      <c r="P536" s="77">
        <v>151894</v>
      </c>
      <c r="Q536" s="77">
        <v>7953</v>
      </c>
      <c r="R536" s="77">
        <v>9369</v>
      </c>
      <c r="S536" s="77">
        <v>52</v>
      </c>
      <c r="T536" s="77">
        <v>223367</v>
      </c>
      <c r="U536" s="78">
        <v>240741</v>
      </c>
      <c r="V536" s="77">
        <v>69514</v>
      </c>
      <c r="W536" s="77">
        <v>41711</v>
      </c>
      <c r="X536" s="77">
        <v>3</v>
      </c>
      <c r="Y536" s="77">
        <v>0</v>
      </c>
      <c r="Z536" s="78">
        <v>111228</v>
      </c>
      <c r="AA536" s="77">
        <v>35844</v>
      </c>
      <c r="AB536" s="77">
        <v>-10426</v>
      </c>
      <c r="AC536" s="77">
        <v>25418</v>
      </c>
      <c r="AD536" s="76">
        <v>182272</v>
      </c>
      <c r="AE536" s="76">
        <v>127899</v>
      </c>
      <c r="AF536" s="76">
        <v>124078</v>
      </c>
      <c r="AG536" s="76">
        <v>188941</v>
      </c>
    </row>
    <row r="537" spans="1:33" x14ac:dyDescent="0.25">
      <c r="A537" s="72">
        <v>2226</v>
      </c>
      <c r="B537" s="73" t="s">
        <v>2258</v>
      </c>
      <c r="C537" s="73" t="s">
        <v>27</v>
      </c>
      <c r="D537" s="74" t="s">
        <v>2259</v>
      </c>
      <c r="E537" s="75">
        <v>1.1694188099999999E-4</v>
      </c>
      <c r="F537" s="76">
        <v>6807663</v>
      </c>
      <c r="G537" s="76">
        <v>-88884</v>
      </c>
      <c r="H537" s="76">
        <v>0</v>
      </c>
      <c r="I537" s="76"/>
      <c r="J537" s="76">
        <v>-7</v>
      </c>
      <c r="K537" s="76">
        <v>56429</v>
      </c>
      <c r="L537" s="76">
        <v>-1246430</v>
      </c>
      <c r="M537" s="76">
        <v>6761</v>
      </c>
      <c r="N537" s="76">
        <v>1121</v>
      </c>
      <c r="O537" s="76">
        <v>-1091164</v>
      </c>
      <c r="P537" s="77">
        <v>4445489</v>
      </c>
      <c r="Q537" s="77">
        <v>232764</v>
      </c>
      <c r="R537" s="77">
        <v>274194</v>
      </c>
      <c r="S537" s="77">
        <v>1535</v>
      </c>
      <c r="T537" s="77">
        <v>332730</v>
      </c>
      <c r="U537" s="78">
        <v>841223</v>
      </c>
      <c r="V537" s="77">
        <v>2034483</v>
      </c>
      <c r="W537" s="77">
        <v>1220754</v>
      </c>
      <c r="X537" s="77">
        <v>91</v>
      </c>
      <c r="Y537" s="77">
        <v>1991242</v>
      </c>
      <c r="Z537" s="78">
        <v>5246570</v>
      </c>
      <c r="AA537" s="77">
        <v>56429</v>
      </c>
      <c r="AB537" s="77">
        <v>-318451</v>
      </c>
      <c r="AC537" s="77">
        <v>-262022</v>
      </c>
      <c r="AD537" s="76">
        <v>5334577</v>
      </c>
      <c r="AE537" s="76">
        <v>3743237</v>
      </c>
      <c r="AF537" s="76">
        <v>3631395</v>
      </c>
      <c r="AG537" s="76">
        <v>5529747</v>
      </c>
    </row>
    <row r="538" spans="1:33" x14ac:dyDescent="0.25">
      <c r="A538" s="72">
        <v>2101</v>
      </c>
      <c r="B538" s="73" t="s">
        <v>2260</v>
      </c>
      <c r="C538" s="73" t="s">
        <v>27</v>
      </c>
      <c r="D538" s="74" t="s">
        <v>2261</v>
      </c>
      <c r="E538" s="75">
        <v>1.1722606999999999E-5</v>
      </c>
      <c r="F538" s="76">
        <v>614093</v>
      </c>
      <c r="G538" s="76">
        <v>-8910</v>
      </c>
      <c r="H538" s="76">
        <v>0</v>
      </c>
      <c r="I538" s="76"/>
      <c r="J538" s="76">
        <v>-1</v>
      </c>
      <c r="K538" s="76">
        <v>15619</v>
      </c>
      <c r="L538" s="76">
        <v>-124946</v>
      </c>
      <c r="M538" s="76">
        <v>678</v>
      </c>
      <c r="N538" s="76">
        <v>112</v>
      </c>
      <c r="O538" s="76">
        <v>-51016</v>
      </c>
      <c r="P538" s="77">
        <v>445629</v>
      </c>
      <c r="Q538" s="77">
        <v>23333</v>
      </c>
      <c r="R538" s="77">
        <v>27486</v>
      </c>
      <c r="S538" s="77">
        <v>154</v>
      </c>
      <c r="T538" s="77">
        <v>54559</v>
      </c>
      <c r="U538" s="78">
        <v>105532</v>
      </c>
      <c r="V538" s="77">
        <v>203943</v>
      </c>
      <c r="W538" s="77">
        <v>122372</v>
      </c>
      <c r="X538" s="77">
        <v>9</v>
      </c>
      <c r="Y538" s="77">
        <v>70598</v>
      </c>
      <c r="Z538" s="78">
        <v>396922</v>
      </c>
      <c r="AA538" s="77">
        <v>15619</v>
      </c>
      <c r="AB538" s="77">
        <v>-22392</v>
      </c>
      <c r="AC538" s="77">
        <v>-6773</v>
      </c>
      <c r="AD538" s="76">
        <v>534754</v>
      </c>
      <c r="AE538" s="76">
        <v>375233</v>
      </c>
      <c r="AF538" s="76">
        <v>364022</v>
      </c>
      <c r="AG538" s="76">
        <v>554319</v>
      </c>
    </row>
    <row r="539" spans="1:33" x14ac:dyDescent="0.25">
      <c r="A539" s="72">
        <v>728</v>
      </c>
      <c r="B539" s="73" t="s">
        <v>892</v>
      </c>
      <c r="C539" s="73" t="s">
        <v>27</v>
      </c>
      <c r="D539" s="74" t="s">
        <v>893</v>
      </c>
      <c r="E539" s="75">
        <v>1.4228357717E-2</v>
      </c>
      <c r="F539" s="76">
        <v>716497750</v>
      </c>
      <c r="G539" s="76">
        <v>-10814546</v>
      </c>
      <c r="H539" s="76">
        <v>0</v>
      </c>
      <c r="I539" s="76"/>
      <c r="J539" s="76">
        <v>-887</v>
      </c>
      <c r="K539" s="76">
        <v>23165749</v>
      </c>
      <c r="L539" s="76">
        <v>-151653501</v>
      </c>
      <c r="M539" s="76">
        <v>822659</v>
      </c>
      <c r="N539" s="76">
        <v>136429</v>
      </c>
      <c r="O539" s="76">
        <v>-37269523</v>
      </c>
      <c r="P539" s="77">
        <v>540884130</v>
      </c>
      <c r="Q539" s="77">
        <v>28320479</v>
      </c>
      <c r="R539" s="77">
        <v>33361304</v>
      </c>
      <c r="S539" s="77">
        <v>186804</v>
      </c>
      <c r="T539" s="77">
        <v>35117123</v>
      </c>
      <c r="U539" s="78">
        <v>96985710</v>
      </c>
      <c r="V539" s="77">
        <v>247536235</v>
      </c>
      <c r="W539" s="77">
        <v>148529577</v>
      </c>
      <c r="X539" s="77">
        <v>11038</v>
      </c>
      <c r="Y539" s="77">
        <v>86368720</v>
      </c>
      <c r="Z539" s="78">
        <v>482445570</v>
      </c>
      <c r="AA539" s="77">
        <v>23165749</v>
      </c>
      <c r="AB539" s="77">
        <v>-36259363</v>
      </c>
      <c r="AC539" s="77">
        <v>-13093614</v>
      </c>
      <c r="AD539" s="76">
        <v>649059719</v>
      </c>
      <c r="AE539" s="76">
        <v>455440941</v>
      </c>
      <c r="AF539" s="76">
        <v>441833037</v>
      </c>
      <c r="AG539" s="76">
        <v>672806187</v>
      </c>
    </row>
    <row r="540" spans="1:33" x14ac:dyDescent="0.25">
      <c r="A540" s="72">
        <v>729</v>
      </c>
      <c r="B540" s="73" t="s">
        <v>894</v>
      </c>
      <c r="C540" s="73" t="s">
        <v>27</v>
      </c>
      <c r="D540" s="74" t="s">
        <v>895</v>
      </c>
      <c r="E540" s="75">
        <v>9.2616484999999996E-5</v>
      </c>
      <c r="F540" s="76">
        <v>3810694</v>
      </c>
      <c r="G540" s="76">
        <v>-70395</v>
      </c>
      <c r="H540" s="76">
        <v>0</v>
      </c>
      <c r="I540" s="76"/>
      <c r="J540" s="76">
        <v>-6</v>
      </c>
      <c r="K540" s="76">
        <v>275196</v>
      </c>
      <c r="L540" s="76">
        <v>-987156</v>
      </c>
      <c r="M540" s="76">
        <v>5355</v>
      </c>
      <c r="N540" s="76">
        <v>888</v>
      </c>
      <c r="O540" s="76">
        <v>486195</v>
      </c>
      <c r="P540" s="77">
        <v>3520771</v>
      </c>
      <c r="Q540" s="77">
        <v>184346</v>
      </c>
      <c r="R540" s="77">
        <v>217158</v>
      </c>
      <c r="S540" s="77">
        <v>1216</v>
      </c>
      <c r="T540" s="77">
        <v>863600</v>
      </c>
      <c r="U540" s="78">
        <v>1266320</v>
      </c>
      <c r="V540" s="77">
        <v>1611285</v>
      </c>
      <c r="W540" s="77">
        <v>966822</v>
      </c>
      <c r="X540" s="77">
        <v>72</v>
      </c>
      <c r="Y540" s="77">
        <v>169505</v>
      </c>
      <c r="Z540" s="78">
        <v>2747684</v>
      </c>
      <c r="AA540" s="77">
        <v>275196</v>
      </c>
      <c r="AB540" s="77">
        <v>-242620</v>
      </c>
      <c r="AC540" s="77">
        <v>32576</v>
      </c>
      <c r="AD540" s="76">
        <v>4224917</v>
      </c>
      <c r="AE540" s="76">
        <v>2964596</v>
      </c>
      <c r="AF540" s="76">
        <v>2876019</v>
      </c>
      <c r="AG540" s="76">
        <v>4379490</v>
      </c>
    </row>
    <row r="541" spans="1:33" x14ac:dyDescent="0.25">
      <c r="A541" s="72">
        <v>731</v>
      </c>
      <c r="B541" s="73" t="s">
        <v>896</v>
      </c>
      <c r="C541" s="73" t="s">
        <v>27</v>
      </c>
      <c r="D541" s="74" t="s">
        <v>897</v>
      </c>
      <c r="E541" s="75">
        <v>2.9061801999999999E-5</v>
      </c>
      <c r="F541" s="76">
        <v>1255840</v>
      </c>
      <c r="G541" s="76">
        <v>-22089</v>
      </c>
      <c r="H541" s="76">
        <v>0</v>
      </c>
      <c r="I541" s="76"/>
      <c r="J541" s="76">
        <v>-2</v>
      </c>
      <c r="K541" s="76">
        <v>77590</v>
      </c>
      <c r="L541" s="76">
        <v>-309756</v>
      </c>
      <c r="M541" s="76">
        <v>1680</v>
      </c>
      <c r="N541" s="76">
        <v>279</v>
      </c>
      <c r="O541" s="76">
        <v>101228</v>
      </c>
      <c r="P541" s="77">
        <v>1104770</v>
      </c>
      <c r="Q541" s="77">
        <v>57845</v>
      </c>
      <c r="R541" s="77">
        <v>68141</v>
      </c>
      <c r="S541" s="77">
        <v>382</v>
      </c>
      <c r="T541" s="77">
        <v>140094</v>
      </c>
      <c r="U541" s="78">
        <v>266462</v>
      </c>
      <c r="V541" s="77">
        <v>505599</v>
      </c>
      <c r="W541" s="77">
        <v>303376</v>
      </c>
      <c r="X541" s="77">
        <v>23</v>
      </c>
      <c r="Y541" s="77">
        <v>66879</v>
      </c>
      <c r="Z541" s="78">
        <v>875877</v>
      </c>
      <c r="AA541" s="77">
        <v>77590</v>
      </c>
      <c r="AB541" s="77">
        <v>-85509</v>
      </c>
      <c r="AC541" s="77">
        <v>-7919</v>
      </c>
      <c r="AD541" s="76">
        <v>1325722</v>
      </c>
      <c r="AE541" s="76">
        <v>930250</v>
      </c>
      <c r="AF541" s="76">
        <v>902456</v>
      </c>
      <c r="AG541" s="76">
        <v>1374225</v>
      </c>
    </row>
    <row r="542" spans="1:33" x14ac:dyDescent="0.25">
      <c r="A542" s="72">
        <v>1996</v>
      </c>
      <c r="B542" s="73" t="s">
        <v>898</v>
      </c>
      <c r="C542" s="73" t="s">
        <v>27</v>
      </c>
      <c r="D542" s="74" t="s">
        <v>897</v>
      </c>
      <c r="E542" s="75">
        <v>7.9716360000000002E-6</v>
      </c>
      <c r="F542" s="76">
        <v>328036</v>
      </c>
      <c r="G542" s="76">
        <v>-6059</v>
      </c>
      <c r="H542" s="76">
        <v>0</v>
      </c>
      <c r="I542" s="76"/>
      <c r="J542" s="76">
        <v>0</v>
      </c>
      <c r="K542" s="76">
        <v>23680</v>
      </c>
      <c r="L542" s="76">
        <v>-84966</v>
      </c>
      <c r="M542" s="76">
        <v>461</v>
      </c>
      <c r="N542" s="76">
        <v>76</v>
      </c>
      <c r="O542" s="76">
        <v>41810</v>
      </c>
      <c r="P542" s="77">
        <v>303038</v>
      </c>
      <c r="Q542" s="77">
        <v>15867</v>
      </c>
      <c r="R542" s="77">
        <v>18691</v>
      </c>
      <c r="S542" s="77">
        <v>105</v>
      </c>
      <c r="T542" s="77">
        <v>99400</v>
      </c>
      <c r="U542" s="78">
        <v>134063</v>
      </c>
      <c r="V542" s="77">
        <v>138686</v>
      </c>
      <c r="W542" s="77">
        <v>83216</v>
      </c>
      <c r="X542" s="77">
        <v>6</v>
      </c>
      <c r="Y542" s="77">
        <v>0</v>
      </c>
      <c r="Z542" s="78">
        <v>221908</v>
      </c>
      <c r="AA542" s="77">
        <v>23680</v>
      </c>
      <c r="AB542" s="77">
        <v>-14033</v>
      </c>
      <c r="AC542" s="77">
        <v>9647</v>
      </c>
      <c r="AD542" s="76">
        <v>363645</v>
      </c>
      <c r="AE542" s="76">
        <v>255167</v>
      </c>
      <c r="AF542" s="76">
        <v>247543</v>
      </c>
      <c r="AG542" s="76">
        <v>376949</v>
      </c>
    </row>
    <row r="543" spans="1:33" x14ac:dyDescent="0.25">
      <c r="A543" s="72">
        <v>1926</v>
      </c>
      <c r="B543" s="73" t="s">
        <v>899</v>
      </c>
      <c r="C543" s="73" t="s">
        <v>27</v>
      </c>
      <c r="D543" s="74" t="s">
        <v>900</v>
      </c>
      <c r="E543" s="75">
        <v>1.6683992E-5</v>
      </c>
      <c r="F543" s="76">
        <v>706913</v>
      </c>
      <c r="G543" s="76">
        <v>-12681</v>
      </c>
      <c r="H543" s="76">
        <v>0</v>
      </c>
      <c r="I543" s="76"/>
      <c r="J543" s="76">
        <v>-1</v>
      </c>
      <c r="K543" s="76">
        <v>46590</v>
      </c>
      <c r="L543" s="76">
        <v>-177827</v>
      </c>
      <c r="M543" s="76">
        <v>965</v>
      </c>
      <c r="N543" s="76">
        <v>160</v>
      </c>
      <c r="O543" s="76">
        <v>70115</v>
      </c>
      <c r="P543" s="77">
        <v>634234</v>
      </c>
      <c r="Q543" s="77">
        <v>33208</v>
      </c>
      <c r="R543" s="77">
        <v>39119</v>
      </c>
      <c r="S543" s="77">
        <v>219</v>
      </c>
      <c r="T543" s="77">
        <v>145791</v>
      </c>
      <c r="U543" s="78">
        <v>218337</v>
      </c>
      <c r="V543" s="77">
        <v>290258</v>
      </c>
      <c r="W543" s="77">
        <v>174164</v>
      </c>
      <c r="X543" s="77">
        <v>13</v>
      </c>
      <c r="Y543" s="77">
        <v>0</v>
      </c>
      <c r="Z543" s="78">
        <v>464435</v>
      </c>
      <c r="AA543" s="77">
        <v>46590</v>
      </c>
      <c r="AB543" s="77">
        <v>-36142</v>
      </c>
      <c r="AC543" s="77">
        <v>10448</v>
      </c>
      <c r="AD543" s="76">
        <v>761079</v>
      </c>
      <c r="AE543" s="76">
        <v>534044</v>
      </c>
      <c r="AF543" s="76">
        <v>518088</v>
      </c>
      <c r="AG543" s="76">
        <v>788924</v>
      </c>
    </row>
    <row r="544" spans="1:33" x14ac:dyDescent="0.25">
      <c r="A544" s="72">
        <v>1376</v>
      </c>
      <c r="B544" s="73" t="s">
        <v>901</v>
      </c>
      <c r="C544" s="73" t="s">
        <v>27</v>
      </c>
      <c r="D544" s="74" t="s">
        <v>902</v>
      </c>
      <c r="E544" s="75">
        <v>2.2339262000000001E-4</v>
      </c>
      <c r="F544" s="76">
        <v>10123736</v>
      </c>
      <c r="G544" s="76">
        <v>-169794</v>
      </c>
      <c r="H544" s="76">
        <v>0</v>
      </c>
      <c r="I544" s="76"/>
      <c r="J544" s="76">
        <v>-14</v>
      </c>
      <c r="K544" s="76">
        <v>527843</v>
      </c>
      <c r="L544" s="76">
        <v>-2381039</v>
      </c>
      <c r="M544" s="76">
        <v>12916</v>
      </c>
      <c r="N544" s="76">
        <v>2142</v>
      </c>
      <c r="O544" s="76">
        <v>376372</v>
      </c>
      <c r="P544" s="77">
        <v>8492162</v>
      </c>
      <c r="Q544" s="77">
        <v>444646</v>
      </c>
      <c r="R544" s="77">
        <v>523790</v>
      </c>
      <c r="S544" s="77">
        <v>2933</v>
      </c>
      <c r="T544" s="77">
        <v>1516160</v>
      </c>
      <c r="U544" s="78">
        <v>2487529</v>
      </c>
      <c r="V544" s="77">
        <v>3886448</v>
      </c>
      <c r="W544" s="77">
        <v>2331992</v>
      </c>
      <c r="X544" s="77">
        <v>173</v>
      </c>
      <c r="Y544" s="77">
        <v>600508</v>
      </c>
      <c r="Z544" s="78">
        <v>6819121</v>
      </c>
      <c r="AA544" s="77">
        <v>527843</v>
      </c>
      <c r="AB544" s="77">
        <v>-540863</v>
      </c>
      <c r="AC544" s="77">
        <v>-13020</v>
      </c>
      <c r="AD544" s="76">
        <v>10190575</v>
      </c>
      <c r="AE544" s="76">
        <v>7150660</v>
      </c>
      <c r="AF544" s="76">
        <v>6937009</v>
      </c>
      <c r="AG544" s="76">
        <v>10563407</v>
      </c>
    </row>
    <row r="545" spans="1:33" x14ac:dyDescent="0.25">
      <c r="A545" s="72">
        <v>1765</v>
      </c>
      <c r="B545" s="73" t="s">
        <v>903</v>
      </c>
      <c r="C545" s="73" t="s">
        <v>27</v>
      </c>
      <c r="D545" s="74" t="s">
        <v>904</v>
      </c>
      <c r="E545" s="75">
        <v>2.4795878300000002E-4</v>
      </c>
      <c r="F545" s="76">
        <v>12071095</v>
      </c>
      <c r="G545" s="76">
        <v>-188466</v>
      </c>
      <c r="H545" s="76">
        <v>0</v>
      </c>
      <c r="I545" s="76"/>
      <c r="J545" s="76">
        <v>-15</v>
      </c>
      <c r="K545" s="76">
        <v>464274</v>
      </c>
      <c r="L545" s="76">
        <v>-2642878</v>
      </c>
      <c r="M545" s="76">
        <v>14337</v>
      </c>
      <c r="N545" s="76">
        <v>2378</v>
      </c>
      <c r="O545" s="76">
        <v>-294692</v>
      </c>
      <c r="P545" s="77">
        <v>9426033</v>
      </c>
      <c r="Q545" s="77">
        <v>493543</v>
      </c>
      <c r="R545" s="77">
        <v>581390</v>
      </c>
      <c r="S545" s="77">
        <v>3255</v>
      </c>
      <c r="T545" s="77">
        <v>474531</v>
      </c>
      <c r="U545" s="78">
        <v>1552719</v>
      </c>
      <c r="V545" s="77">
        <v>4313835</v>
      </c>
      <c r="W545" s="77">
        <v>2588437</v>
      </c>
      <c r="X545" s="77">
        <v>192</v>
      </c>
      <c r="Y545" s="77">
        <v>407761</v>
      </c>
      <c r="Z545" s="78">
        <v>7310225</v>
      </c>
      <c r="AA545" s="77">
        <v>464274</v>
      </c>
      <c r="AB545" s="77">
        <v>-572192</v>
      </c>
      <c r="AC545" s="77">
        <v>-107918</v>
      </c>
      <c r="AD545" s="76">
        <v>11311218</v>
      </c>
      <c r="AE545" s="76">
        <v>7937007</v>
      </c>
      <c r="AF545" s="76">
        <v>7699861</v>
      </c>
      <c r="AG545" s="76">
        <v>11725050</v>
      </c>
    </row>
    <row r="546" spans="1:33" x14ac:dyDescent="0.25">
      <c r="A546" s="72">
        <v>732</v>
      </c>
      <c r="B546" s="73" t="s">
        <v>905</v>
      </c>
      <c r="C546" s="73" t="s">
        <v>27</v>
      </c>
      <c r="D546" s="74" t="s">
        <v>906</v>
      </c>
      <c r="E546" s="75">
        <v>1.15539378E-4</v>
      </c>
      <c r="F546" s="76">
        <v>5135832</v>
      </c>
      <c r="G546" s="76">
        <v>-87818</v>
      </c>
      <c r="H546" s="76">
        <v>0</v>
      </c>
      <c r="I546" s="76"/>
      <c r="J546" s="76">
        <v>-7</v>
      </c>
      <c r="K546" s="76">
        <v>287611</v>
      </c>
      <c r="L546" s="76">
        <v>-1231481</v>
      </c>
      <c r="M546" s="76">
        <v>6680</v>
      </c>
      <c r="N546" s="76">
        <v>1108</v>
      </c>
      <c r="O546" s="76">
        <v>280249</v>
      </c>
      <c r="P546" s="77">
        <v>4392174</v>
      </c>
      <c r="Q546" s="77">
        <v>229972</v>
      </c>
      <c r="R546" s="77">
        <v>270906</v>
      </c>
      <c r="S546" s="77">
        <v>1517</v>
      </c>
      <c r="T546" s="77">
        <v>610569</v>
      </c>
      <c r="U546" s="78">
        <v>1112964</v>
      </c>
      <c r="V546" s="77">
        <v>2010083</v>
      </c>
      <c r="W546" s="77">
        <v>1206114</v>
      </c>
      <c r="X546" s="77">
        <v>90</v>
      </c>
      <c r="Y546" s="77">
        <v>0</v>
      </c>
      <c r="Z546" s="78">
        <v>3216287</v>
      </c>
      <c r="AA546" s="77">
        <v>287611</v>
      </c>
      <c r="AB546" s="77">
        <v>-268780</v>
      </c>
      <c r="AC546" s="77">
        <v>18831</v>
      </c>
      <c r="AD546" s="76">
        <v>5270598</v>
      </c>
      <c r="AE546" s="76">
        <v>3698344</v>
      </c>
      <c r="AF546" s="76">
        <v>3587843</v>
      </c>
      <c r="AG546" s="76">
        <v>5463428</v>
      </c>
    </row>
    <row r="547" spans="1:33" x14ac:dyDescent="0.25">
      <c r="A547" s="72">
        <v>733</v>
      </c>
      <c r="B547" s="73" t="s">
        <v>907</v>
      </c>
      <c r="C547" s="73" t="s">
        <v>27</v>
      </c>
      <c r="D547" s="74" t="s">
        <v>908</v>
      </c>
      <c r="E547" s="75">
        <v>4.8370552999999999E-5</v>
      </c>
      <c r="F547" s="76">
        <v>2038846</v>
      </c>
      <c r="G547" s="76">
        <v>-36765</v>
      </c>
      <c r="H547" s="76">
        <v>0</v>
      </c>
      <c r="I547" s="76"/>
      <c r="J547" s="76">
        <v>-3</v>
      </c>
      <c r="K547" s="76">
        <v>136632</v>
      </c>
      <c r="L547" s="76">
        <v>-515559</v>
      </c>
      <c r="M547" s="76">
        <v>2797</v>
      </c>
      <c r="N547" s="76">
        <v>464</v>
      </c>
      <c r="O547" s="76">
        <v>212371</v>
      </c>
      <c r="P547" s="77">
        <v>1838783</v>
      </c>
      <c r="Q547" s="77">
        <v>96278</v>
      </c>
      <c r="R547" s="77">
        <v>113415</v>
      </c>
      <c r="S547" s="77">
        <v>635</v>
      </c>
      <c r="T547" s="77">
        <v>430454</v>
      </c>
      <c r="U547" s="78">
        <v>640782</v>
      </c>
      <c r="V547" s="77">
        <v>841521</v>
      </c>
      <c r="W547" s="77">
        <v>504939</v>
      </c>
      <c r="X547" s="77">
        <v>38</v>
      </c>
      <c r="Y547" s="77">
        <v>0</v>
      </c>
      <c r="Z547" s="78">
        <v>1346498</v>
      </c>
      <c r="AA547" s="77">
        <v>136632</v>
      </c>
      <c r="AB547" s="77">
        <v>-104453</v>
      </c>
      <c r="AC547" s="77">
        <v>32179</v>
      </c>
      <c r="AD547" s="76">
        <v>2206536</v>
      </c>
      <c r="AE547" s="76">
        <v>1548312</v>
      </c>
      <c r="AF547" s="76">
        <v>1502050</v>
      </c>
      <c r="AG547" s="76">
        <v>2287264</v>
      </c>
    </row>
    <row r="548" spans="1:33" x14ac:dyDescent="0.25">
      <c r="A548" s="72">
        <v>734</v>
      </c>
      <c r="B548" s="73" t="s">
        <v>909</v>
      </c>
      <c r="C548" s="73" t="s">
        <v>27</v>
      </c>
      <c r="D548" s="74" t="s">
        <v>910</v>
      </c>
      <c r="E548" s="75">
        <v>3.1954614909999999E-3</v>
      </c>
      <c r="F548" s="76">
        <v>149154126</v>
      </c>
      <c r="G548" s="76">
        <v>-2428774</v>
      </c>
      <c r="H548" s="76">
        <v>0</v>
      </c>
      <c r="I548" s="76"/>
      <c r="J548" s="76">
        <v>-199</v>
      </c>
      <c r="K548" s="76">
        <v>6917313</v>
      </c>
      <c r="L548" s="76">
        <v>-34058950</v>
      </c>
      <c r="M548" s="76">
        <v>184756</v>
      </c>
      <c r="N548" s="76">
        <v>30640</v>
      </c>
      <c r="O548" s="76">
        <v>1675010</v>
      </c>
      <c r="P548" s="77">
        <v>121473922</v>
      </c>
      <c r="Q548" s="77">
        <v>6360327</v>
      </c>
      <c r="R548" s="77">
        <v>7492415</v>
      </c>
      <c r="S548" s="77">
        <v>41953</v>
      </c>
      <c r="T548" s="77">
        <v>11131505</v>
      </c>
      <c r="U548" s="78">
        <v>25026200</v>
      </c>
      <c r="V548" s="77">
        <v>55592678</v>
      </c>
      <c r="W548" s="77">
        <v>33357367</v>
      </c>
      <c r="X548" s="77">
        <v>2479</v>
      </c>
      <c r="Y548" s="77">
        <v>0</v>
      </c>
      <c r="Z548" s="78">
        <v>88952524</v>
      </c>
      <c r="AA548" s="77">
        <v>6917313</v>
      </c>
      <c r="AB548" s="77">
        <v>-6965212</v>
      </c>
      <c r="AC548" s="77">
        <v>-47899</v>
      </c>
      <c r="AD548" s="76">
        <v>145768428</v>
      </c>
      <c r="AE548" s="76">
        <v>102284748</v>
      </c>
      <c r="AF548" s="76">
        <v>99228631</v>
      </c>
      <c r="AG548" s="76">
        <v>151101505</v>
      </c>
    </row>
    <row r="549" spans="1:33" x14ac:dyDescent="0.25">
      <c r="A549" s="72">
        <v>735</v>
      </c>
      <c r="B549" s="73" t="s">
        <v>911</v>
      </c>
      <c r="C549" s="73" t="s">
        <v>27</v>
      </c>
      <c r="D549" s="74" t="s">
        <v>912</v>
      </c>
      <c r="E549" s="75">
        <v>1.7165527000000001E-5</v>
      </c>
      <c r="F549" s="76">
        <v>754953</v>
      </c>
      <c r="G549" s="76">
        <v>-13047</v>
      </c>
      <c r="H549" s="76">
        <v>0</v>
      </c>
      <c r="I549" s="76"/>
      <c r="J549" s="76">
        <v>-1</v>
      </c>
      <c r="K549" s="76">
        <v>43909</v>
      </c>
      <c r="L549" s="76">
        <v>-182959</v>
      </c>
      <c r="M549" s="76">
        <v>992</v>
      </c>
      <c r="N549" s="76">
        <v>165</v>
      </c>
      <c r="O549" s="76">
        <v>48527</v>
      </c>
      <c r="P549" s="77">
        <v>652539</v>
      </c>
      <c r="Q549" s="77">
        <v>34167</v>
      </c>
      <c r="R549" s="77">
        <v>40248</v>
      </c>
      <c r="S549" s="77">
        <v>225</v>
      </c>
      <c r="T549" s="77">
        <v>124328</v>
      </c>
      <c r="U549" s="78">
        <v>198968</v>
      </c>
      <c r="V549" s="77">
        <v>298635</v>
      </c>
      <c r="W549" s="77">
        <v>179191</v>
      </c>
      <c r="X549" s="77">
        <v>13</v>
      </c>
      <c r="Y549" s="77">
        <v>0</v>
      </c>
      <c r="Z549" s="78">
        <v>477839</v>
      </c>
      <c r="AA549" s="77">
        <v>43909</v>
      </c>
      <c r="AB549" s="77">
        <v>-36488</v>
      </c>
      <c r="AC549" s="77">
        <v>7421</v>
      </c>
      <c r="AD549" s="76">
        <v>783046</v>
      </c>
      <c r="AE549" s="76">
        <v>549458</v>
      </c>
      <c r="AF549" s="76">
        <v>533041</v>
      </c>
      <c r="AG549" s="76">
        <v>811694</v>
      </c>
    </row>
    <row r="550" spans="1:33" x14ac:dyDescent="0.25">
      <c r="A550" s="72">
        <v>736</v>
      </c>
      <c r="B550" s="73" t="s">
        <v>913</v>
      </c>
      <c r="C550" s="73" t="s">
        <v>27</v>
      </c>
      <c r="D550" s="74" t="s">
        <v>914</v>
      </c>
      <c r="E550" s="75">
        <v>1.3605459700000001E-4</v>
      </c>
      <c r="F550" s="76">
        <v>6287257</v>
      </c>
      <c r="G550" s="76">
        <v>-103411</v>
      </c>
      <c r="H550" s="76">
        <v>0</v>
      </c>
      <c r="I550" s="76"/>
      <c r="J550" s="76">
        <v>-8</v>
      </c>
      <c r="K550" s="76">
        <v>303759</v>
      </c>
      <c r="L550" s="76">
        <v>-1450143</v>
      </c>
      <c r="M550" s="76">
        <v>7866</v>
      </c>
      <c r="N550" s="76">
        <v>1305</v>
      </c>
      <c r="O550" s="76">
        <v>125425</v>
      </c>
      <c r="P550" s="77">
        <v>5172050</v>
      </c>
      <c r="Q550" s="77">
        <v>270806</v>
      </c>
      <c r="R550" s="77">
        <v>319008</v>
      </c>
      <c r="S550" s="77">
        <v>1786</v>
      </c>
      <c r="T550" s="77">
        <v>173623</v>
      </c>
      <c r="U550" s="78">
        <v>765223</v>
      </c>
      <c r="V550" s="77">
        <v>2366994</v>
      </c>
      <c r="W550" s="77">
        <v>1420272</v>
      </c>
      <c r="X550" s="77">
        <v>106</v>
      </c>
      <c r="Y550" s="77">
        <v>1247668</v>
      </c>
      <c r="Z550" s="78">
        <v>5035040</v>
      </c>
      <c r="AA550" s="77">
        <v>303759</v>
      </c>
      <c r="AB550" s="77">
        <v>-541432</v>
      </c>
      <c r="AC550" s="77">
        <v>-237673</v>
      </c>
      <c r="AD550" s="76">
        <v>6206448</v>
      </c>
      <c r="AE550" s="76">
        <v>4355024</v>
      </c>
      <c r="AF550" s="76">
        <v>4224902</v>
      </c>
      <c r="AG550" s="76">
        <v>6433517</v>
      </c>
    </row>
    <row r="551" spans="1:33" x14ac:dyDescent="0.25">
      <c r="A551" s="72">
        <v>737</v>
      </c>
      <c r="B551" s="73" t="s">
        <v>915</v>
      </c>
      <c r="C551" s="73" t="s">
        <v>27</v>
      </c>
      <c r="D551" s="74" t="s">
        <v>916</v>
      </c>
      <c r="E551" s="75">
        <v>5.1210949900000002E-4</v>
      </c>
      <c r="F551" s="76">
        <v>21797033</v>
      </c>
      <c r="G551" s="76">
        <v>-389239</v>
      </c>
      <c r="H551" s="76">
        <v>0</v>
      </c>
      <c r="I551" s="76"/>
      <c r="J551" s="76">
        <v>-32</v>
      </c>
      <c r="K551" s="76">
        <v>1415742</v>
      </c>
      <c r="L551" s="76">
        <v>-5458339</v>
      </c>
      <c r="M551" s="76">
        <v>29609</v>
      </c>
      <c r="N551" s="76">
        <v>4910</v>
      </c>
      <c r="O551" s="76">
        <v>2067911</v>
      </c>
      <c r="P551" s="77">
        <v>19467595</v>
      </c>
      <c r="Q551" s="77">
        <v>1019316</v>
      </c>
      <c r="R551" s="77">
        <v>1200746</v>
      </c>
      <c r="S551" s="77">
        <v>6723</v>
      </c>
      <c r="T551" s="77">
        <v>4159486</v>
      </c>
      <c r="U551" s="78">
        <v>6386271</v>
      </c>
      <c r="V551" s="77">
        <v>8909367</v>
      </c>
      <c r="W551" s="77">
        <v>5345902</v>
      </c>
      <c r="X551" s="77">
        <v>397</v>
      </c>
      <c r="Y551" s="77">
        <v>401156</v>
      </c>
      <c r="Z551" s="78">
        <v>14656822</v>
      </c>
      <c r="AA551" s="77">
        <v>1415742</v>
      </c>
      <c r="AB551" s="77">
        <v>-1218224</v>
      </c>
      <c r="AC551" s="77">
        <v>197518</v>
      </c>
      <c r="AD551" s="76">
        <v>23361069</v>
      </c>
      <c r="AE551" s="76">
        <v>16392309</v>
      </c>
      <c r="AF551" s="76">
        <v>15902531</v>
      </c>
      <c r="AG551" s="76">
        <v>24215756</v>
      </c>
    </row>
    <row r="552" spans="1:33" x14ac:dyDescent="0.25">
      <c r="A552" s="72">
        <v>598</v>
      </c>
      <c r="B552" s="73" t="s">
        <v>917</v>
      </c>
      <c r="C552" s="73" t="s">
        <v>27</v>
      </c>
      <c r="D552" s="74" t="s">
        <v>918</v>
      </c>
      <c r="E552" s="75">
        <v>1.6509008569999999E-3</v>
      </c>
      <c r="F552" s="76">
        <v>79677545</v>
      </c>
      <c r="G552" s="76">
        <v>-1254800</v>
      </c>
      <c r="H552" s="76">
        <v>0</v>
      </c>
      <c r="I552" s="76"/>
      <c r="J552" s="76">
        <v>-103</v>
      </c>
      <c r="K552" s="76">
        <v>3191937</v>
      </c>
      <c r="L552" s="76">
        <v>-17596191</v>
      </c>
      <c r="M552" s="76">
        <v>95452</v>
      </c>
      <c r="N552" s="76">
        <v>15830</v>
      </c>
      <c r="O552" s="76">
        <v>-1371473</v>
      </c>
      <c r="P552" s="77">
        <v>62758197</v>
      </c>
      <c r="Q552" s="77">
        <v>3285994</v>
      </c>
      <c r="R552" s="77">
        <v>3870876</v>
      </c>
      <c r="S552" s="77">
        <v>21675</v>
      </c>
      <c r="T552" s="77">
        <v>4842751</v>
      </c>
      <c r="U552" s="78">
        <v>12021296</v>
      </c>
      <c r="V552" s="77">
        <v>28721360</v>
      </c>
      <c r="W552" s="77">
        <v>17233725</v>
      </c>
      <c r="X552" s="77">
        <v>1281</v>
      </c>
      <c r="Y552" s="77">
        <v>1897573</v>
      </c>
      <c r="Z552" s="78">
        <v>47853939</v>
      </c>
      <c r="AA552" s="77">
        <v>3191937</v>
      </c>
      <c r="AB552" s="77">
        <v>-3547594</v>
      </c>
      <c r="AC552" s="77">
        <v>-355657</v>
      </c>
      <c r="AD552" s="76">
        <v>75309693</v>
      </c>
      <c r="AE552" s="76">
        <v>52844317</v>
      </c>
      <c r="AF552" s="76">
        <v>51265406</v>
      </c>
      <c r="AG552" s="76">
        <v>78064970</v>
      </c>
    </row>
    <row r="553" spans="1:33" x14ac:dyDescent="0.25">
      <c r="A553" s="72">
        <v>738</v>
      </c>
      <c r="B553" s="73" t="s">
        <v>919</v>
      </c>
      <c r="C553" s="73" t="s">
        <v>27</v>
      </c>
      <c r="D553" s="74" t="s">
        <v>920</v>
      </c>
      <c r="E553" s="75">
        <v>5.62118059E-4</v>
      </c>
      <c r="F553" s="76">
        <v>25881255</v>
      </c>
      <c r="G553" s="76">
        <v>-427249</v>
      </c>
      <c r="H553" s="76">
        <v>0</v>
      </c>
      <c r="I553" s="76"/>
      <c r="J553" s="76">
        <v>-35</v>
      </c>
      <c r="K553" s="76">
        <v>1268835</v>
      </c>
      <c r="L553" s="76">
        <v>-5991357</v>
      </c>
      <c r="M553" s="76">
        <v>32501</v>
      </c>
      <c r="N553" s="76">
        <v>5390</v>
      </c>
      <c r="O553" s="76">
        <v>599306</v>
      </c>
      <c r="P553" s="77">
        <v>21368646</v>
      </c>
      <c r="Q553" s="77">
        <v>1118854</v>
      </c>
      <c r="R553" s="77">
        <v>1318001</v>
      </c>
      <c r="S553" s="77">
        <v>7380</v>
      </c>
      <c r="T553" s="77">
        <v>1424445</v>
      </c>
      <c r="U553" s="78">
        <v>3868680</v>
      </c>
      <c r="V553" s="77">
        <v>9779385</v>
      </c>
      <c r="W553" s="77">
        <v>5867941</v>
      </c>
      <c r="X553" s="77">
        <v>436</v>
      </c>
      <c r="Y553" s="77">
        <v>109546</v>
      </c>
      <c r="Z553" s="78">
        <v>15757308</v>
      </c>
      <c r="AA553" s="77">
        <v>1268835</v>
      </c>
      <c r="AB553" s="77">
        <v>-1383799</v>
      </c>
      <c r="AC553" s="77">
        <v>-114964</v>
      </c>
      <c r="AD553" s="76">
        <v>25642326</v>
      </c>
      <c r="AE553" s="76">
        <v>17993052</v>
      </c>
      <c r="AF553" s="76">
        <v>17455446</v>
      </c>
      <c r="AG553" s="76">
        <v>26580475</v>
      </c>
    </row>
    <row r="554" spans="1:33" x14ac:dyDescent="0.25">
      <c r="A554" s="72">
        <v>1842</v>
      </c>
      <c r="B554" s="73" t="s">
        <v>921</v>
      </c>
      <c r="C554" s="73" t="s">
        <v>27</v>
      </c>
      <c r="D554" s="74" t="s">
        <v>922</v>
      </c>
      <c r="E554" s="75">
        <v>6.5984722999999995E-5</v>
      </c>
      <c r="F554" s="76">
        <v>2964517</v>
      </c>
      <c r="G554" s="76">
        <v>-50153</v>
      </c>
      <c r="H554" s="76">
        <v>0</v>
      </c>
      <c r="I554" s="76"/>
      <c r="J554" s="76">
        <v>-4</v>
      </c>
      <c r="K554" s="76">
        <v>159672</v>
      </c>
      <c r="L554" s="76">
        <v>-703301</v>
      </c>
      <c r="M554" s="76">
        <v>3815</v>
      </c>
      <c r="N554" s="76">
        <v>633</v>
      </c>
      <c r="O554" s="76">
        <v>133198</v>
      </c>
      <c r="P554" s="77">
        <v>2508377</v>
      </c>
      <c r="Q554" s="77">
        <v>131338</v>
      </c>
      <c r="R554" s="77">
        <v>154715</v>
      </c>
      <c r="S554" s="77">
        <v>866</v>
      </c>
      <c r="T554" s="77">
        <v>276088</v>
      </c>
      <c r="U554" s="78">
        <v>563007</v>
      </c>
      <c r="V554" s="77">
        <v>1147962</v>
      </c>
      <c r="W554" s="77">
        <v>688813</v>
      </c>
      <c r="X554" s="77">
        <v>51</v>
      </c>
      <c r="Y554" s="77">
        <v>0</v>
      </c>
      <c r="Z554" s="78">
        <v>1836826</v>
      </c>
      <c r="AA554" s="77">
        <v>159672</v>
      </c>
      <c r="AB554" s="77">
        <v>-156984</v>
      </c>
      <c r="AC554" s="77">
        <v>2688</v>
      </c>
      <c r="AD554" s="76">
        <v>3010047</v>
      </c>
      <c r="AE554" s="76">
        <v>2112130</v>
      </c>
      <c r="AF554" s="76">
        <v>2049023</v>
      </c>
      <c r="AG554" s="76">
        <v>3120172</v>
      </c>
    </row>
    <row r="555" spans="1:33" x14ac:dyDescent="0.25">
      <c r="A555" s="72">
        <v>2184</v>
      </c>
      <c r="B555" s="73" t="s">
        <v>2262</v>
      </c>
      <c r="C555" s="73" t="s">
        <v>27</v>
      </c>
      <c r="D555" s="74" t="s">
        <v>2263</v>
      </c>
      <c r="E555" s="75">
        <v>3.6766975120000002E-3</v>
      </c>
      <c r="F555" s="76">
        <v>163418259</v>
      </c>
      <c r="G555" s="76">
        <v>-2794547</v>
      </c>
      <c r="H555" s="76">
        <v>0</v>
      </c>
      <c r="I555" s="76"/>
      <c r="J555" s="76">
        <v>-229</v>
      </c>
      <c r="K555" s="76">
        <v>9154453</v>
      </c>
      <c r="L555" s="76">
        <v>-39188223</v>
      </c>
      <c r="M555" s="76">
        <v>212580</v>
      </c>
      <c r="N555" s="76">
        <v>35254</v>
      </c>
      <c r="O555" s="76">
        <v>8930329</v>
      </c>
      <c r="P555" s="77">
        <v>139767876</v>
      </c>
      <c r="Q555" s="77">
        <v>7318191</v>
      </c>
      <c r="R555" s="77">
        <v>8620772</v>
      </c>
      <c r="S555" s="77">
        <v>48271</v>
      </c>
      <c r="T555" s="77">
        <v>76606705</v>
      </c>
      <c r="U555" s="78">
        <v>92593939</v>
      </c>
      <c r="V555" s="77">
        <v>63964927</v>
      </c>
      <c r="W555" s="77">
        <v>38380981</v>
      </c>
      <c r="X555" s="77">
        <v>2852</v>
      </c>
      <c r="Y555" s="77">
        <v>1513822</v>
      </c>
      <c r="Z555" s="78">
        <v>103862582</v>
      </c>
      <c r="AA555" s="77">
        <v>9154453</v>
      </c>
      <c r="AB555" s="77">
        <v>-711091</v>
      </c>
      <c r="AC555" s="77">
        <v>8443362</v>
      </c>
      <c r="AD555" s="76">
        <v>167721131</v>
      </c>
      <c r="AE555" s="76">
        <v>117688816</v>
      </c>
      <c r="AF555" s="76">
        <v>114172448</v>
      </c>
      <c r="AG555" s="76">
        <v>173857369</v>
      </c>
    </row>
    <row r="556" spans="1:33" x14ac:dyDescent="0.25">
      <c r="A556" s="72">
        <v>1474</v>
      </c>
      <c r="B556" s="73" t="s">
        <v>923</v>
      </c>
      <c r="C556" s="73" t="s">
        <v>27</v>
      </c>
      <c r="D556" s="74" t="s">
        <v>924</v>
      </c>
      <c r="E556" s="75">
        <v>1.0109333799999999E-4</v>
      </c>
      <c r="F556" s="76">
        <v>4492018</v>
      </c>
      <c r="G556" s="76">
        <v>-76838</v>
      </c>
      <c r="H556" s="76">
        <v>0</v>
      </c>
      <c r="I556" s="76"/>
      <c r="J556" s="76">
        <v>-6</v>
      </c>
      <c r="K556" s="76">
        <v>251894</v>
      </c>
      <c r="L556" s="76">
        <v>-1077507</v>
      </c>
      <c r="M556" s="76">
        <v>5845</v>
      </c>
      <c r="N556" s="76">
        <v>969</v>
      </c>
      <c r="O556" s="76">
        <v>246639</v>
      </c>
      <c r="P556" s="77">
        <v>3843014</v>
      </c>
      <c r="Q556" s="77">
        <v>201219</v>
      </c>
      <c r="R556" s="77">
        <v>237034</v>
      </c>
      <c r="S556" s="77">
        <v>1327</v>
      </c>
      <c r="T556" s="77">
        <v>897648</v>
      </c>
      <c r="U556" s="78">
        <v>1337228</v>
      </c>
      <c r="V556" s="77">
        <v>1758760</v>
      </c>
      <c r="W556" s="77">
        <v>1055312</v>
      </c>
      <c r="X556" s="77">
        <v>78</v>
      </c>
      <c r="Y556" s="77">
        <v>396667</v>
      </c>
      <c r="Z556" s="78">
        <v>3210817</v>
      </c>
      <c r="AA556" s="77">
        <v>251894</v>
      </c>
      <c r="AB556" s="77">
        <v>-228050</v>
      </c>
      <c r="AC556" s="77">
        <v>23844</v>
      </c>
      <c r="AD556" s="76">
        <v>4611608</v>
      </c>
      <c r="AE556" s="76">
        <v>3235935</v>
      </c>
      <c r="AF556" s="76">
        <v>3139250</v>
      </c>
      <c r="AG556" s="76">
        <v>4780328</v>
      </c>
    </row>
    <row r="557" spans="1:33" x14ac:dyDescent="0.25">
      <c r="A557" s="72">
        <v>742</v>
      </c>
      <c r="B557" s="73" t="s">
        <v>925</v>
      </c>
      <c r="C557" s="73" t="s">
        <v>27</v>
      </c>
      <c r="D557" s="74" t="s">
        <v>926</v>
      </c>
      <c r="E557" s="75">
        <v>1.6419543099999999E-4</v>
      </c>
      <c r="F557" s="76">
        <v>7678627</v>
      </c>
      <c r="G557" s="76">
        <v>-124800</v>
      </c>
      <c r="H557" s="76">
        <v>0</v>
      </c>
      <c r="I557" s="76"/>
      <c r="J557" s="76">
        <v>-10</v>
      </c>
      <c r="K557" s="76">
        <v>353328</v>
      </c>
      <c r="L557" s="76">
        <v>-1750083</v>
      </c>
      <c r="M557" s="76">
        <v>9493</v>
      </c>
      <c r="N557" s="76">
        <v>1574</v>
      </c>
      <c r="O557" s="76">
        <v>73681</v>
      </c>
      <c r="P557" s="77">
        <v>6241810</v>
      </c>
      <c r="Q557" s="77">
        <v>326819</v>
      </c>
      <c r="R557" s="77">
        <v>384990</v>
      </c>
      <c r="S557" s="77">
        <v>2156</v>
      </c>
      <c r="T557" s="77">
        <v>183475</v>
      </c>
      <c r="U557" s="78">
        <v>897440</v>
      </c>
      <c r="V557" s="77">
        <v>2856571</v>
      </c>
      <c r="W557" s="77">
        <v>1714033</v>
      </c>
      <c r="X557" s="77">
        <v>127</v>
      </c>
      <c r="Y557" s="77">
        <v>128367</v>
      </c>
      <c r="Z557" s="78">
        <v>4699098</v>
      </c>
      <c r="AA557" s="77">
        <v>353328</v>
      </c>
      <c r="AB557" s="77">
        <v>-433196</v>
      </c>
      <c r="AC557" s="77">
        <v>-79868</v>
      </c>
      <c r="AD557" s="76">
        <v>7490158</v>
      </c>
      <c r="AE557" s="76">
        <v>5255794</v>
      </c>
      <c r="AF557" s="76">
        <v>5098759</v>
      </c>
      <c r="AG557" s="76">
        <v>7764192</v>
      </c>
    </row>
    <row r="558" spans="1:33" x14ac:dyDescent="0.25">
      <c r="A558" s="72">
        <v>1784</v>
      </c>
      <c r="B558" s="73" t="s">
        <v>927</v>
      </c>
      <c r="C558" s="73" t="s">
        <v>27</v>
      </c>
      <c r="D558" s="74" t="s">
        <v>928</v>
      </c>
      <c r="E558" s="75">
        <v>9.4807072999999995E-5</v>
      </c>
      <c r="F558" s="76">
        <v>4539062</v>
      </c>
      <c r="G558" s="76">
        <v>-72060</v>
      </c>
      <c r="H558" s="76">
        <v>0</v>
      </c>
      <c r="I558" s="76"/>
      <c r="J558" s="76">
        <v>-6</v>
      </c>
      <c r="K558" s="76">
        <v>188643</v>
      </c>
      <c r="L558" s="76">
        <v>-1010505</v>
      </c>
      <c r="M558" s="76">
        <v>5482</v>
      </c>
      <c r="N558" s="76">
        <v>909</v>
      </c>
      <c r="O558" s="76">
        <v>-47480</v>
      </c>
      <c r="P558" s="77">
        <v>3604045</v>
      </c>
      <c r="Q558" s="77">
        <v>188706</v>
      </c>
      <c r="R558" s="77">
        <v>222295</v>
      </c>
      <c r="S558" s="77">
        <v>1245</v>
      </c>
      <c r="T558" s="77">
        <v>148113</v>
      </c>
      <c r="U558" s="78">
        <v>560359</v>
      </c>
      <c r="V558" s="77">
        <v>1649395</v>
      </c>
      <c r="W558" s="77">
        <v>989689</v>
      </c>
      <c r="X558" s="77">
        <v>74</v>
      </c>
      <c r="Y558" s="77">
        <v>728941</v>
      </c>
      <c r="Z558" s="78">
        <v>3368099</v>
      </c>
      <c r="AA558" s="77">
        <v>188643</v>
      </c>
      <c r="AB558" s="77">
        <v>-336161</v>
      </c>
      <c r="AC558" s="77">
        <v>-147518</v>
      </c>
      <c r="AD558" s="76">
        <v>4324846</v>
      </c>
      <c r="AE558" s="76">
        <v>3034716</v>
      </c>
      <c r="AF558" s="76">
        <v>2944043</v>
      </c>
      <c r="AG558" s="76">
        <v>4483074</v>
      </c>
    </row>
    <row r="559" spans="1:33" x14ac:dyDescent="0.25">
      <c r="A559" s="72">
        <v>2190</v>
      </c>
      <c r="B559" s="73" t="s">
        <v>2264</v>
      </c>
      <c r="C559" s="73" t="s">
        <v>27</v>
      </c>
      <c r="D559" s="74" t="s">
        <v>2265</v>
      </c>
      <c r="E559" s="75">
        <v>1.21069133E-4</v>
      </c>
      <c r="F559" s="76">
        <v>5604730</v>
      </c>
      <c r="G559" s="76">
        <v>-92021</v>
      </c>
      <c r="H559" s="76">
        <v>0</v>
      </c>
      <c r="I559" s="76"/>
      <c r="J559" s="76">
        <v>-8</v>
      </c>
      <c r="K559" s="76">
        <v>268848</v>
      </c>
      <c r="L559" s="76">
        <v>-1290420</v>
      </c>
      <c r="M559" s="76">
        <v>7000</v>
      </c>
      <c r="N559" s="76">
        <v>1161</v>
      </c>
      <c r="O559" s="76">
        <v>103094</v>
      </c>
      <c r="P559" s="77">
        <v>4602384</v>
      </c>
      <c r="Q559" s="77">
        <v>240979</v>
      </c>
      <c r="R559" s="77">
        <v>283871</v>
      </c>
      <c r="S559" s="77">
        <v>1590</v>
      </c>
      <c r="T559" s="77">
        <v>934951</v>
      </c>
      <c r="U559" s="78">
        <v>1461391</v>
      </c>
      <c r="V559" s="77">
        <v>2106286</v>
      </c>
      <c r="W559" s="77">
        <v>1263839</v>
      </c>
      <c r="X559" s="77">
        <v>94</v>
      </c>
      <c r="Y559" s="77">
        <v>0</v>
      </c>
      <c r="Z559" s="78">
        <v>3370219</v>
      </c>
      <c r="AA559" s="77">
        <v>268848</v>
      </c>
      <c r="AB559" s="77">
        <v>-200598</v>
      </c>
      <c r="AC559" s="77">
        <v>68250</v>
      </c>
      <c r="AD559" s="76">
        <v>5522851</v>
      </c>
      <c r="AE559" s="76">
        <v>3875348</v>
      </c>
      <c r="AF559" s="76">
        <v>3759558</v>
      </c>
      <c r="AG559" s="76">
        <v>5724910</v>
      </c>
    </row>
    <row r="560" spans="1:33" x14ac:dyDescent="0.25">
      <c r="A560" s="72">
        <v>2325</v>
      </c>
      <c r="B560" s="73" t="s">
        <v>2266</v>
      </c>
      <c r="C560" s="73" t="s">
        <v>27</v>
      </c>
      <c r="D560" s="74" t="s">
        <v>2267</v>
      </c>
      <c r="E560" s="75">
        <v>1.1038051010000001E-3</v>
      </c>
      <c r="F560" s="76">
        <v>51515034</v>
      </c>
      <c r="G560" s="76">
        <v>-838969</v>
      </c>
      <c r="H560" s="76">
        <v>0</v>
      </c>
      <c r="I560" s="76"/>
      <c r="J560" s="76">
        <v>-69</v>
      </c>
      <c r="K560" s="76">
        <v>2390482</v>
      </c>
      <c r="L560" s="76">
        <v>-11764949</v>
      </c>
      <c r="M560" s="76">
        <v>63820</v>
      </c>
      <c r="N560" s="76">
        <v>10584</v>
      </c>
      <c r="O560" s="76">
        <v>584684</v>
      </c>
      <c r="P560" s="77">
        <v>41960617</v>
      </c>
      <c r="Q560" s="77">
        <v>2197041</v>
      </c>
      <c r="R560" s="77">
        <v>2588098</v>
      </c>
      <c r="S560" s="77">
        <v>14492</v>
      </c>
      <c r="T560" s="77">
        <v>22406294</v>
      </c>
      <c r="U560" s="78">
        <v>27205925</v>
      </c>
      <c r="V560" s="77">
        <v>19203324</v>
      </c>
      <c r="W560" s="77">
        <v>11522602</v>
      </c>
      <c r="X560" s="77">
        <v>856</v>
      </c>
      <c r="Y560" s="77">
        <v>0</v>
      </c>
      <c r="Z560" s="78">
        <v>30726782</v>
      </c>
      <c r="AA560" s="77">
        <v>2390482</v>
      </c>
      <c r="AB560" s="77">
        <v>518306</v>
      </c>
      <c r="AC560" s="77">
        <v>2908788</v>
      </c>
      <c r="AD560" s="76">
        <v>50352644</v>
      </c>
      <c r="AE560" s="76">
        <v>35332119</v>
      </c>
      <c r="AF560" s="76">
        <v>34276448</v>
      </c>
      <c r="AG560" s="76">
        <v>52194843</v>
      </c>
    </row>
    <row r="561" spans="1:33" x14ac:dyDescent="0.25">
      <c r="A561" s="72">
        <v>743</v>
      </c>
      <c r="B561" s="73" t="s">
        <v>929</v>
      </c>
      <c r="C561" s="73" t="s">
        <v>27</v>
      </c>
      <c r="D561" s="74" t="s">
        <v>930</v>
      </c>
      <c r="E561" s="75">
        <v>3.7496553000000001E-5</v>
      </c>
      <c r="F561" s="76">
        <v>1676027</v>
      </c>
      <c r="G561" s="76">
        <v>-28500</v>
      </c>
      <c r="H561" s="76">
        <v>0</v>
      </c>
      <c r="I561" s="76"/>
      <c r="J561" s="76">
        <v>-2</v>
      </c>
      <c r="K561" s="76">
        <v>91986</v>
      </c>
      <c r="L561" s="76">
        <v>-399658</v>
      </c>
      <c r="M561" s="76">
        <v>2168</v>
      </c>
      <c r="N561" s="76">
        <v>360</v>
      </c>
      <c r="O561" s="76">
        <v>83032</v>
      </c>
      <c r="P561" s="77">
        <v>1425413</v>
      </c>
      <c r="Q561" s="77">
        <v>74634</v>
      </c>
      <c r="R561" s="77">
        <v>87918</v>
      </c>
      <c r="S561" s="77">
        <v>492</v>
      </c>
      <c r="T561" s="77">
        <v>197403</v>
      </c>
      <c r="U561" s="78">
        <v>360447</v>
      </c>
      <c r="V561" s="77">
        <v>652342</v>
      </c>
      <c r="W561" s="77">
        <v>391426</v>
      </c>
      <c r="X561" s="77">
        <v>29</v>
      </c>
      <c r="Y561" s="77">
        <v>146322</v>
      </c>
      <c r="Z561" s="78">
        <v>1190119</v>
      </c>
      <c r="AA561" s="77">
        <v>91986</v>
      </c>
      <c r="AB561" s="77">
        <v>-104981</v>
      </c>
      <c r="AC561" s="77">
        <v>-12995</v>
      </c>
      <c r="AD561" s="76">
        <v>1710493</v>
      </c>
      <c r="AE561" s="76">
        <v>1200241</v>
      </c>
      <c r="AF561" s="76">
        <v>1164380</v>
      </c>
      <c r="AG561" s="76">
        <v>1773073</v>
      </c>
    </row>
    <row r="562" spans="1:33" x14ac:dyDescent="0.25">
      <c r="A562" s="72">
        <v>745</v>
      </c>
      <c r="B562" s="73" t="s">
        <v>931</v>
      </c>
      <c r="C562" s="73" t="s">
        <v>27</v>
      </c>
      <c r="D562" s="74" t="s">
        <v>932</v>
      </c>
      <c r="E562" s="75">
        <v>1.19892925E-4</v>
      </c>
      <c r="F562" s="76">
        <v>5463068</v>
      </c>
      <c r="G562" s="76">
        <v>-91127</v>
      </c>
      <c r="H562" s="76">
        <v>0</v>
      </c>
      <c r="I562" s="76"/>
      <c r="J562" s="76">
        <v>-7</v>
      </c>
      <c r="K562" s="76">
        <v>278950</v>
      </c>
      <c r="L562" s="76">
        <v>-1277883</v>
      </c>
      <c r="M562" s="76">
        <v>6932</v>
      </c>
      <c r="N562" s="76">
        <v>1150</v>
      </c>
      <c r="O562" s="76">
        <v>176589</v>
      </c>
      <c r="P562" s="77">
        <v>4557672</v>
      </c>
      <c r="Q562" s="77">
        <v>238638</v>
      </c>
      <c r="R562" s="77">
        <v>281114</v>
      </c>
      <c r="S562" s="77">
        <v>1574</v>
      </c>
      <c r="T562" s="77">
        <v>645430</v>
      </c>
      <c r="U562" s="78">
        <v>1166756</v>
      </c>
      <c r="V562" s="77">
        <v>2085824</v>
      </c>
      <c r="W562" s="77">
        <v>1251560</v>
      </c>
      <c r="X562" s="77">
        <v>93</v>
      </c>
      <c r="Y562" s="77">
        <v>0</v>
      </c>
      <c r="Z562" s="78">
        <v>3337477</v>
      </c>
      <c r="AA562" s="77">
        <v>278950</v>
      </c>
      <c r="AB562" s="77">
        <v>-249007</v>
      </c>
      <c r="AC562" s="77">
        <v>29943</v>
      </c>
      <c r="AD562" s="76">
        <v>5469195</v>
      </c>
      <c r="AE562" s="76">
        <v>3837698</v>
      </c>
      <c r="AF562" s="76">
        <v>3723034</v>
      </c>
      <c r="AG562" s="76">
        <v>5669291</v>
      </c>
    </row>
    <row r="563" spans="1:33" x14ac:dyDescent="0.25">
      <c r="A563" s="72">
        <v>1786</v>
      </c>
      <c r="B563" s="73" t="s">
        <v>933</v>
      </c>
      <c r="C563" s="73" t="s">
        <v>27</v>
      </c>
      <c r="D563" s="74" t="s">
        <v>934</v>
      </c>
      <c r="E563" s="75">
        <v>1.6745829000000001E-5</v>
      </c>
      <c r="F563" s="76">
        <v>816927</v>
      </c>
      <c r="G563" s="76">
        <v>-12728</v>
      </c>
      <c r="H563" s="76">
        <v>0</v>
      </c>
      <c r="I563" s="76"/>
      <c r="J563" s="76">
        <v>-1</v>
      </c>
      <c r="K563" s="76">
        <v>31106</v>
      </c>
      <c r="L563" s="76">
        <v>-178486</v>
      </c>
      <c r="M563" s="76">
        <v>968</v>
      </c>
      <c r="N563" s="76">
        <v>161</v>
      </c>
      <c r="O563" s="76">
        <v>-21362</v>
      </c>
      <c r="P563" s="77">
        <v>636585</v>
      </c>
      <c r="Q563" s="77">
        <v>33331</v>
      </c>
      <c r="R563" s="77">
        <v>39264</v>
      </c>
      <c r="S563" s="77">
        <v>220</v>
      </c>
      <c r="T563" s="77">
        <v>3773</v>
      </c>
      <c r="U563" s="78">
        <v>76588</v>
      </c>
      <c r="V563" s="77">
        <v>291334</v>
      </c>
      <c r="W563" s="77">
        <v>174809</v>
      </c>
      <c r="X563" s="77">
        <v>13</v>
      </c>
      <c r="Y563" s="77">
        <v>45028</v>
      </c>
      <c r="Z563" s="78">
        <v>511184</v>
      </c>
      <c r="AA563" s="77">
        <v>31106</v>
      </c>
      <c r="AB563" s="77">
        <v>-45270</v>
      </c>
      <c r="AC563" s="77">
        <v>-14164</v>
      </c>
      <c r="AD563" s="76">
        <v>763900</v>
      </c>
      <c r="AE563" s="76">
        <v>536024</v>
      </c>
      <c r="AF563" s="76">
        <v>520008</v>
      </c>
      <c r="AG563" s="76">
        <v>791848</v>
      </c>
    </row>
    <row r="564" spans="1:33" x14ac:dyDescent="0.25">
      <c r="A564" s="72">
        <v>1141</v>
      </c>
      <c r="B564" s="73" t="s">
        <v>935</v>
      </c>
      <c r="C564" s="73" t="s">
        <v>27</v>
      </c>
      <c r="D564" s="74" t="s">
        <v>936</v>
      </c>
      <c r="E564" s="75">
        <v>3.3096957000000001E-5</v>
      </c>
      <c r="F564" s="76">
        <v>2488955</v>
      </c>
      <c r="G564" s="76">
        <v>-25156</v>
      </c>
      <c r="H564" s="76">
        <v>0</v>
      </c>
      <c r="I564" s="76"/>
      <c r="J564" s="76">
        <v>-2</v>
      </c>
      <c r="K564" s="76">
        <v>-66011</v>
      </c>
      <c r="L564" s="76">
        <v>-352765</v>
      </c>
      <c r="M564" s="76">
        <v>1914</v>
      </c>
      <c r="N564" s="76">
        <v>317</v>
      </c>
      <c r="O564" s="76">
        <v>-789087</v>
      </c>
      <c r="P564" s="77">
        <v>1258165</v>
      </c>
      <c r="Q564" s="77">
        <v>65877</v>
      </c>
      <c r="R564" s="77">
        <v>77603</v>
      </c>
      <c r="S564" s="77">
        <v>435</v>
      </c>
      <c r="T564" s="77">
        <v>650301</v>
      </c>
      <c r="U564" s="78">
        <v>794216</v>
      </c>
      <c r="V564" s="77">
        <v>575801</v>
      </c>
      <c r="W564" s="77">
        <v>345499</v>
      </c>
      <c r="X564" s="77">
        <v>26</v>
      </c>
      <c r="Y564" s="77">
        <v>1706198</v>
      </c>
      <c r="Z564" s="78">
        <v>2627524</v>
      </c>
      <c r="AA564" s="77">
        <v>-66011</v>
      </c>
      <c r="AB564" s="77">
        <v>-65985</v>
      </c>
      <c r="AC564" s="77">
        <v>-131996</v>
      </c>
      <c r="AD564" s="76">
        <v>1509795</v>
      </c>
      <c r="AE564" s="76">
        <v>1059413</v>
      </c>
      <c r="AF564" s="76">
        <v>1027759</v>
      </c>
      <c r="AG564" s="76">
        <v>1565032</v>
      </c>
    </row>
    <row r="565" spans="1:33" x14ac:dyDescent="0.25">
      <c r="A565" s="72">
        <v>1982</v>
      </c>
      <c r="B565" s="73" t="s">
        <v>937</v>
      </c>
      <c r="C565" s="73" t="s">
        <v>27</v>
      </c>
      <c r="D565" s="74" t="s">
        <v>938</v>
      </c>
      <c r="E565" s="75">
        <v>1.2029157000000001E-5</v>
      </c>
      <c r="F565" s="76">
        <v>517608</v>
      </c>
      <c r="G565" s="76">
        <v>-9143</v>
      </c>
      <c r="H565" s="76">
        <v>0</v>
      </c>
      <c r="I565" s="76"/>
      <c r="J565" s="76">
        <v>-1</v>
      </c>
      <c r="K565" s="76">
        <v>32438</v>
      </c>
      <c r="L565" s="76">
        <v>-128213</v>
      </c>
      <c r="M565" s="76">
        <v>696</v>
      </c>
      <c r="N565" s="76">
        <v>115</v>
      </c>
      <c r="O565" s="76">
        <v>43783</v>
      </c>
      <c r="P565" s="77">
        <v>457283</v>
      </c>
      <c r="Q565" s="77">
        <v>23943</v>
      </c>
      <c r="R565" s="77">
        <v>28205</v>
      </c>
      <c r="S565" s="77">
        <v>158</v>
      </c>
      <c r="T565" s="77">
        <v>94538</v>
      </c>
      <c r="U565" s="78">
        <v>146844</v>
      </c>
      <c r="V565" s="77">
        <v>209276</v>
      </c>
      <c r="W565" s="77">
        <v>125572</v>
      </c>
      <c r="X565" s="77">
        <v>9</v>
      </c>
      <c r="Y565" s="77">
        <v>0</v>
      </c>
      <c r="Z565" s="78">
        <v>334857</v>
      </c>
      <c r="AA565" s="77">
        <v>32438</v>
      </c>
      <c r="AB565" s="77">
        <v>-26116</v>
      </c>
      <c r="AC565" s="77">
        <v>6322</v>
      </c>
      <c r="AD565" s="76">
        <v>548738</v>
      </c>
      <c r="AE565" s="76">
        <v>385046</v>
      </c>
      <c r="AF565" s="76">
        <v>373541</v>
      </c>
      <c r="AG565" s="76">
        <v>568814</v>
      </c>
    </row>
    <row r="566" spans="1:33" x14ac:dyDescent="0.25">
      <c r="A566" s="72">
        <v>897</v>
      </c>
      <c r="B566" s="73" t="s">
        <v>939</v>
      </c>
      <c r="C566" s="73" t="s">
        <v>27</v>
      </c>
      <c r="D566" s="74" t="s">
        <v>940</v>
      </c>
      <c r="E566" s="75">
        <v>2.6721228000000001E-5</v>
      </c>
      <c r="F566" s="76">
        <v>1303016</v>
      </c>
      <c r="G566" s="76">
        <v>-20310</v>
      </c>
      <c r="H566" s="76">
        <v>0</v>
      </c>
      <c r="I566" s="76"/>
      <c r="J566" s="76">
        <v>-2</v>
      </c>
      <c r="K566" s="76">
        <v>49715</v>
      </c>
      <c r="L566" s="76">
        <v>-284809</v>
      </c>
      <c r="M566" s="76">
        <v>1545</v>
      </c>
      <c r="N566" s="76">
        <v>256</v>
      </c>
      <c r="O566" s="76">
        <v>-33616</v>
      </c>
      <c r="P566" s="77">
        <v>1015795</v>
      </c>
      <c r="Q566" s="77">
        <v>53187</v>
      </c>
      <c r="R566" s="77">
        <v>62653</v>
      </c>
      <c r="S566" s="77">
        <v>351</v>
      </c>
      <c r="T566" s="77">
        <v>125905</v>
      </c>
      <c r="U566" s="78">
        <v>242096</v>
      </c>
      <c r="V566" s="77">
        <v>464880</v>
      </c>
      <c r="W566" s="77">
        <v>278942</v>
      </c>
      <c r="X566" s="77">
        <v>21</v>
      </c>
      <c r="Y566" s="77">
        <v>53085</v>
      </c>
      <c r="Z566" s="78">
        <v>796928</v>
      </c>
      <c r="AA566" s="77">
        <v>49715</v>
      </c>
      <c r="AB566" s="77">
        <v>-49807</v>
      </c>
      <c r="AC566" s="77">
        <v>-92</v>
      </c>
      <c r="AD566" s="76">
        <v>1218951</v>
      </c>
      <c r="AE566" s="76">
        <v>855330</v>
      </c>
      <c r="AF566" s="76">
        <v>829774</v>
      </c>
      <c r="AG566" s="76">
        <v>1263548</v>
      </c>
    </row>
    <row r="567" spans="1:33" x14ac:dyDescent="0.25">
      <c r="A567" s="72">
        <v>747</v>
      </c>
      <c r="B567" s="73" t="s">
        <v>941</v>
      </c>
      <c r="C567" s="73" t="s">
        <v>27</v>
      </c>
      <c r="D567" s="74" t="s">
        <v>942</v>
      </c>
      <c r="E567" s="75">
        <v>2.5755013809999998E-3</v>
      </c>
      <c r="F567" s="76">
        <v>126254519</v>
      </c>
      <c r="G567" s="76">
        <v>-1957561</v>
      </c>
      <c r="H567" s="76">
        <v>0</v>
      </c>
      <c r="I567" s="76"/>
      <c r="J567" s="76">
        <v>-161</v>
      </c>
      <c r="K567" s="76">
        <v>4694861</v>
      </c>
      <c r="L567" s="76">
        <v>-27451081</v>
      </c>
      <c r="M567" s="76">
        <v>148911</v>
      </c>
      <c r="N567" s="76">
        <v>24695</v>
      </c>
      <c r="O567" s="76">
        <v>-3807745</v>
      </c>
      <c r="P567" s="77">
        <v>97906438</v>
      </c>
      <c r="Q567" s="77">
        <v>5126342</v>
      </c>
      <c r="R567" s="77">
        <v>6038791</v>
      </c>
      <c r="S567" s="77">
        <v>33814</v>
      </c>
      <c r="T567" s="77">
        <v>507632</v>
      </c>
      <c r="U567" s="78">
        <v>11706579</v>
      </c>
      <c r="V567" s="77">
        <v>44806992</v>
      </c>
      <c r="W567" s="77">
        <v>26885614</v>
      </c>
      <c r="X567" s="77">
        <v>1998</v>
      </c>
      <c r="Y567" s="77">
        <v>9081345</v>
      </c>
      <c r="Z567" s="78">
        <v>80775949</v>
      </c>
      <c r="AA567" s="77">
        <v>4694861</v>
      </c>
      <c r="AB567" s="77">
        <v>-7178242</v>
      </c>
      <c r="AC567" s="77">
        <v>-2483381</v>
      </c>
      <c r="AD567" s="76">
        <v>117487502</v>
      </c>
      <c r="AE567" s="76">
        <v>82440208</v>
      </c>
      <c r="AF567" s="76">
        <v>79977016</v>
      </c>
      <c r="AG567" s="76">
        <v>121785894</v>
      </c>
    </row>
    <row r="568" spans="1:33" x14ac:dyDescent="0.25">
      <c r="A568" s="72">
        <v>748</v>
      </c>
      <c r="B568" s="73" t="s">
        <v>943</v>
      </c>
      <c r="C568" s="73" t="s">
        <v>27</v>
      </c>
      <c r="D568" s="74" t="s">
        <v>944</v>
      </c>
      <c r="E568" s="75">
        <v>5.9597152999999997E-5</v>
      </c>
      <c r="F568" s="76">
        <v>2462035</v>
      </c>
      <c r="G568" s="76">
        <v>-45298</v>
      </c>
      <c r="H568" s="76">
        <v>0</v>
      </c>
      <c r="I568" s="76"/>
      <c r="J568" s="76">
        <v>-4</v>
      </c>
      <c r="K568" s="76">
        <v>175639</v>
      </c>
      <c r="L568" s="76">
        <v>-635219</v>
      </c>
      <c r="M568" s="76">
        <v>3446</v>
      </c>
      <c r="N568" s="76">
        <v>571</v>
      </c>
      <c r="O568" s="76">
        <v>304387</v>
      </c>
      <c r="P568" s="77">
        <v>2265557</v>
      </c>
      <c r="Q568" s="77">
        <v>118624</v>
      </c>
      <c r="R568" s="77">
        <v>139738</v>
      </c>
      <c r="S568" s="77">
        <v>782</v>
      </c>
      <c r="T568" s="77">
        <v>421258</v>
      </c>
      <c r="U568" s="78">
        <v>680402</v>
      </c>
      <c r="V568" s="77">
        <v>1036835</v>
      </c>
      <c r="W568" s="77">
        <v>622134</v>
      </c>
      <c r="X568" s="77">
        <v>46</v>
      </c>
      <c r="Y568" s="77">
        <v>507491</v>
      </c>
      <c r="Z568" s="78">
        <v>2166506</v>
      </c>
      <c r="AA568" s="77">
        <v>175639</v>
      </c>
      <c r="AB568" s="77">
        <v>-235126</v>
      </c>
      <c r="AC568" s="77">
        <v>-59487</v>
      </c>
      <c r="AD568" s="76">
        <v>2718663</v>
      </c>
      <c r="AE568" s="76">
        <v>1907668</v>
      </c>
      <c r="AF568" s="76">
        <v>1850670</v>
      </c>
      <c r="AG568" s="76">
        <v>2818128</v>
      </c>
    </row>
    <row r="569" spans="1:33" x14ac:dyDescent="0.25">
      <c r="A569" s="72">
        <v>749</v>
      </c>
      <c r="B569" s="73" t="s">
        <v>945</v>
      </c>
      <c r="C569" s="73" t="s">
        <v>27</v>
      </c>
      <c r="D569" s="74" t="s">
        <v>946</v>
      </c>
      <c r="E569" s="75">
        <v>5.9662935999999999E-5</v>
      </c>
      <c r="F569" s="76">
        <v>2920140</v>
      </c>
      <c r="G569" s="76">
        <v>-45348</v>
      </c>
      <c r="H569" s="76">
        <v>0</v>
      </c>
      <c r="I569" s="76"/>
      <c r="J569" s="76">
        <v>-4</v>
      </c>
      <c r="K569" s="76">
        <v>109432</v>
      </c>
      <c r="L569" s="76">
        <v>-635920</v>
      </c>
      <c r="M569" s="76">
        <v>3450</v>
      </c>
      <c r="N569" s="76">
        <v>572</v>
      </c>
      <c r="O569" s="76">
        <v>-84264</v>
      </c>
      <c r="P569" s="77">
        <v>2268058</v>
      </c>
      <c r="Q569" s="77">
        <v>118755</v>
      </c>
      <c r="R569" s="77">
        <v>139892</v>
      </c>
      <c r="S569" s="77">
        <v>783</v>
      </c>
      <c r="T569" s="77">
        <v>179340</v>
      </c>
      <c r="U569" s="78">
        <v>438770</v>
      </c>
      <c r="V569" s="77">
        <v>1037979</v>
      </c>
      <c r="W569" s="77">
        <v>622820</v>
      </c>
      <c r="X569" s="77">
        <v>46</v>
      </c>
      <c r="Y569" s="77">
        <v>286995</v>
      </c>
      <c r="Z569" s="78">
        <v>1947840</v>
      </c>
      <c r="AA569" s="77">
        <v>109432</v>
      </c>
      <c r="AB569" s="77">
        <v>-150204</v>
      </c>
      <c r="AC569" s="77">
        <v>-40772</v>
      </c>
      <c r="AD569" s="76">
        <v>2721664</v>
      </c>
      <c r="AE569" s="76">
        <v>1909774</v>
      </c>
      <c r="AF569" s="76">
        <v>1852712</v>
      </c>
      <c r="AG569" s="76">
        <v>2821239</v>
      </c>
    </row>
    <row r="570" spans="1:33" x14ac:dyDescent="0.25">
      <c r="A570" s="72">
        <v>750</v>
      </c>
      <c r="B570" s="73" t="s">
        <v>947</v>
      </c>
      <c r="C570" s="73" t="s">
        <v>27</v>
      </c>
      <c r="D570" s="74" t="s">
        <v>948</v>
      </c>
      <c r="E570" s="75">
        <v>8.6982793000000004E-5</v>
      </c>
      <c r="F570" s="76">
        <v>3786840</v>
      </c>
      <c r="G570" s="76">
        <v>-66113</v>
      </c>
      <c r="H570" s="76">
        <v>0</v>
      </c>
      <c r="I570" s="76"/>
      <c r="J570" s="76">
        <v>-5</v>
      </c>
      <c r="K570" s="76">
        <v>228136</v>
      </c>
      <c r="L570" s="76">
        <v>-927109</v>
      </c>
      <c r="M570" s="76">
        <v>5029</v>
      </c>
      <c r="N570" s="76">
        <v>834</v>
      </c>
      <c r="O570" s="76">
        <v>278997</v>
      </c>
      <c r="P570" s="77">
        <v>3306609</v>
      </c>
      <c r="Q570" s="77">
        <v>173133</v>
      </c>
      <c r="R570" s="77">
        <v>203949</v>
      </c>
      <c r="S570" s="77">
        <v>1142</v>
      </c>
      <c r="T570" s="77">
        <v>678568</v>
      </c>
      <c r="U570" s="78">
        <v>1056792</v>
      </c>
      <c r="V570" s="77">
        <v>1513273</v>
      </c>
      <c r="W570" s="77">
        <v>908012</v>
      </c>
      <c r="X570" s="77">
        <v>67</v>
      </c>
      <c r="Y570" s="77">
        <v>16200</v>
      </c>
      <c r="Z570" s="78">
        <v>2437552</v>
      </c>
      <c r="AA570" s="77">
        <v>228136</v>
      </c>
      <c r="AB570" s="77">
        <v>-188074</v>
      </c>
      <c r="AC570" s="77">
        <v>40062</v>
      </c>
      <c r="AD570" s="76">
        <v>3967923</v>
      </c>
      <c r="AE570" s="76">
        <v>2784265</v>
      </c>
      <c r="AF570" s="76">
        <v>2701076</v>
      </c>
      <c r="AG570" s="76">
        <v>4113093</v>
      </c>
    </row>
    <row r="571" spans="1:33" x14ac:dyDescent="0.25">
      <c r="A571" s="72">
        <v>751</v>
      </c>
      <c r="B571" s="73" t="s">
        <v>949</v>
      </c>
      <c r="C571" s="73" t="s">
        <v>27</v>
      </c>
      <c r="D571" s="74" t="s">
        <v>950</v>
      </c>
      <c r="E571" s="75">
        <v>3.9729768499999999E-4</v>
      </c>
      <c r="F571" s="76">
        <v>17771577</v>
      </c>
      <c r="G571" s="76">
        <v>-301974</v>
      </c>
      <c r="H571" s="76">
        <v>0</v>
      </c>
      <c r="I571" s="76"/>
      <c r="J571" s="76">
        <v>-25</v>
      </c>
      <c r="K571" s="76">
        <v>972756</v>
      </c>
      <c r="L571" s="76">
        <v>-4234613</v>
      </c>
      <c r="M571" s="76">
        <v>22971</v>
      </c>
      <c r="N571" s="76">
        <v>3810</v>
      </c>
      <c r="O571" s="76">
        <v>868577</v>
      </c>
      <c r="P571" s="77">
        <v>15103079</v>
      </c>
      <c r="Q571" s="77">
        <v>790791</v>
      </c>
      <c r="R571" s="77">
        <v>931546</v>
      </c>
      <c r="S571" s="77">
        <v>5216</v>
      </c>
      <c r="T571" s="77">
        <v>1885925</v>
      </c>
      <c r="U571" s="78">
        <v>3613478</v>
      </c>
      <c r="V571" s="77">
        <v>6911941</v>
      </c>
      <c r="W571" s="77">
        <v>4147384</v>
      </c>
      <c r="X571" s="77">
        <v>308</v>
      </c>
      <c r="Y571" s="77">
        <v>186326</v>
      </c>
      <c r="Z571" s="78">
        <v>11245959</v>
      </c>
      <c r="AA571" s="77">
        <v>972756</v>
      </c>
      <c r="AB571" s="77">
        <v>-949927</v>
      </c>
      <c r="AC571" s="77">
        <v>22829</v>
      </c>
      <c r="AD571" s="76">
        <v>18123660</v>
      </c>
      <c r="AE571" s="76">
        <v>12717253</v>
      </c>
      <c r="AF571" s="76">
        <v>12337281</v>
      </c>
      <c r="AG571" s="76">
        <v>18786732</v>
      </c>
    </row>
    <row r="572" spans="1:33" x14ac:dyDescent="0.25">
      <c r="A572" s="72">
        <v>752</v>
      </c>
      <c r="B572" s="73" t="s">
        <v>951</v>
      </c>
      <c r="C572" s="73" t="s">
        <v>27</v>
      </c>
      <c r="D572" s="74" t="s">
        <v>952</v>
      </c>
      <c r="E572" s="75">
        <v>1.4963624300000001E-4</v>
      </c>
      <c r="F572" s="76">
        <v>5883126</v>
      </c>
      <c r="G572" s="76">
        <v>-113734</v>
      </c>
      <c r="H572" s="76">
        <v>0</v>
      </c>
      <c r="I572" s="76"/>
      <c r="J572" s="76">
        <v>-9</v>
      </c>
      <c r="K572" s="76">
        <v>484519</v>
      </c>
      <c r="L572" s="76">
        <v>-1594904</v>
      </c>
      <c r="M572" s="76">
        <v>8652</v>
      </c>
      <c r="N572" s="76">
        <v>1435</v>
      </c>
      <c r="O572" s="76">
        <v>1019264</v>
      </c>
      <c r="P572" s="77">
        <v>5688349</v>
      </c>
      <c r="Q572" s="77">
        <v>297840</v>
      </c>
      <c r="R572" s="77">
        <v>350853</v>
      </c>
      <c r="S572" s="77">
        <v>1965</v>
      </c>
      <c r="T572" s="77">
        <v>2323097</v>
      </c>
      <c r="U572" s="78">
        <v>2973755</v>
      </c>
      <c r="V572" s="77">
        <v>2603280</v>
      </c>
      <c r="W572" s="77">
        <v>1562050</v>
      </c>
      <c r="X572" s="77">
        <v>116</v>
      </c>
      <c r="Y572" s="77">
        <v>0</v>
      </c>
      <c r="Z572" s="78">
        <v>4165446</v>
      </c>
      <c r="AA572" s="77">
        <v>484519</v>
      </c>
      <c r="AB572" s="77">
        <v>-257770</v>
      </c>
      <c r="AC572" s="77">
        <v>226749</v>
      </c>
      <c r="AD572" s="76">
        <v>6826006</v>
      </c>
      <c r="AE572" s="76">
        <v>4789764</v>
      </c>
      <c r="AF572" s="76">
        <v>4646653</v>
      </c>
      <c r="AG572" s="76">
        <v>7075742</v>
      </c>
    </row>
    <row r="573" spans="1:33" x14ac:dyDescent="0.25">
      <c r="A573" s="72">
        <v>753</v>
      </c>
      <c r="B573" s="73" t="s">
        <v>953</v>
      </c>
      <c r="C573" s="73" t="s">
        <v>27</v>
      </c>
      <c r="D573" s="74" t="s">
        <v>954</v>
      </c>
      <c r="E573" s="75">
        <v>2.3286017100000001E-4</v>
      </c>
      <c r="F573" s="76">
        <v>10109543</v>
      </c>
      <c r="G573" s="76">
        <v>-176990</v>
      </c>
      <c r="H573" s="76">
        <v>0</v>
      </c>
      <c r="I573" s="76"/>
      <c r="J573" s="76">
        <v>-15</v>
      </c>
      <c r="K573" s="76">
        <v>614841</v>
      </c>
      <c r="L573" s="76">
        <v>-2481949</v>
      </c>
      <c r="M573" s="76">
        <v>13464</v>
      </c>
      <c r="N573" s="76">
        <v>2233</v>
      </c>
      <c r="O573" s="76">
        <v>770940</v>
      </c>
      <c r="P573" s="77">
        <v>8852067</v>
      </c>
      <c r="Q573" s="77">
        <v>463491</v>
      </c>
      <c r="R573" s="77">
        <v>545988</v>
      </c>
      <c r="S573" s="77">
        <v>3057</v>
      </c>
      <c r="T573" s="77">
        <v>1066966</v>
      </c>
      <c r="U573" s="78">
        <v>2079502</v>
      </c>
      <c r="V573" s="77">
        <v>4051158</v>
      </c>
      <c r="W573" s="77">
        <v>2430823</v>
      </c>
      <c r="X573" s="77">
        <v>181</v>
      </c>
      <c r="Y573" s="77">
        <v>831687</v>
      </c>
      <c r="Z573" s="78">
        <v>7313849</v>
      </c>
      <c r="AA573" s="77">
        <v>614841</v>
      </c>
      <c r="AB573" s="77">
        <v>-736151</v>
      </c>
      <c r="AC573" s="77">
        <v>-121310</v>
      </c>
      <c r="AD573" s="76">
        <v>10622460</v>
      </c>
      <c r="AE573" s="76">
        <v>7453710</v>
      </c>
      <c r="AF573" s="76">
        <v>7231004</v>
      </c>
      <c r="AG573" s="76">
        <v>11011093</v>
      </c>
    </row>
    <row r="574" spans="1:33" x14ac:dyDescent="0.25">
      <c r="A574" s="72">
        <v>754</v>
      </c>
      <c r="B574" s="73" t="s">
        <v>955</v>
      </c>
      <c r="C574" s="73" t="s">
        <v>27</v>
      </c>
      <c r="D574" s="74" t="s">
        <v>956</v>
      </c>
      <c r="E574" s="75">
        <v>2.1738791000000001E-5</v>
      </c>
      <c r="F574" s="76">
        <v>997568</v>
      </c>
      <c r="G574" s="76">
        <v>-16523</v>
      </c>
      <c r="H574" s="76">
        <v>0</v>
      </c>
      <c r="I574" s="76"/>
      <c r="J574" s="76">
        <v>-1</v>
      </c>
      <c r="K574" s="76">
        <v>49558</v>
      </c>
      <c r="L574" s="76">
        <v>-231704</v>
      </c>
      <c r="M574" s="76">
        <v>1257</v>
      </c>
      <c r="N574" s="76">
        <v>208</v>
      </c>
      <c r="O574" s="76">
        <v>26027</v>
      </c>
      <c r="P574" s="77">
        <v>826390</v>
      </c>
      <c r="Q574" s="77">
        <v>43269</v>
      </c>
      <c r="R574" s="77">
        <v>50971</v>
      </c>
      <c r="S574" s="77">
        <v>285</v>
      </c>
      <c r="T574" s="77">
        <v>65740</v>
      </c>
      <c r="U574" s="78">
        <v>160265</v>
      </c>
      <c r="V574" s="77">
        <v>378198</v>
      </c>
      <c r="W574" s="77">
        <v>226931</v>
      </c>
      <c r="X574" s="77">
        <v>17</v>
      </c>
      <c r="Y574" s="77">
        <v>26982</v>
      </c>
      <c r="Z574" s="78">
        <v>632128</v>
      </c>
      <c r="AA574" s="77">
        <v>49558</v>
      </c>
      <c r="AB574" s="77">
        <v>-55638</v>
      </c>
      <c r="AC574" s="77">
        <v>-6080</v>
      </c>
      <c r="AD574" s="76">
        <v>991666</v>
      </c>
      <c r="AE574" s="76">
        <v>695845</v>
      </c>
      <c r="AF574" s="76">
        <v>675054</v>
      </c>
      <c r="AG574" s="76">
        <v>1027947</v>
      </c>
    </row>
    <row r="575" spans="1:33" x14ac:dyDescent="0.25">
      <c r="A575" s="72">
        <v>2132</v>
      </c>
      <c r="B575" s="73" t="s">
        <v>2268</v>
      </c>
      <c r="C575" s="73" t="s">
        <v>27</v>
      </c>
      <c r="D575" s="74" t="s">
        <v>2269</v>
      </c>
      <c r="E575" s="75">
        <v>1.2798823E-5</v>
      </c>
      <c r="F575" s="76">
        <v>680392</v>
      </c>
      <c r="G575" s="76">
        <v>-9728</v>
      </c>
      <c r="H575" s="76">
        <v>0</v>
      </c>
      <c r="I575" s="76"/>
      <c r="J575" s="76">
        <v>-1</v>
      </c>
      <c r="K575" s="76">
        <v>15605</v>
      </c>
      <c r="L575" s="76">
        <v>-136417</v>
      </c>
      <c r="M575" s="76">
        <v>740</v>
      </c>
      <c r="N575" s="76">
        <v>123</v>
      </c>
      <c r="O575" s="76">
        <v>-64173</v>
      </c>
      <c r="P575" s="77">
        <v>486541</v>
      </c>
      <c r="Q575" s="77">
        <v>25475</v>
      </c>
      <c r="R575" s="77">
        <v>30009</v>
      </c>
      <c r="S575" s="77">
        <v>168</v>
      </c>
      <c r="T575" s="77">
        <v>6678</v>
      </c>
      <c r="U575" s="78">
        <v>62330</v>
      </c>
      <c r="V575" s="77">
        <v>222666</v>
      </c>
      <c r="W575" s="77">
        <v>133607</v>
      </c>
      <c r="X575" s="77">
        <v>10</v>
      </c>
      <c r="Y575" s="77">
        <v>148476</v>
      </c>
      <c r="Z575" s="78">
        <v>504759</v>
      </c>
      <c r="AA575" s="77">
        <v>15605</v>
      </c>
      <c r="AB575" s="77">
        <v>-42329</v>
      </c>
      <c r="AC575" s="77">
        <v>-26724</v>
      </c>
      <c r="AD575" s="76">
        <v>583848</v>
      </c>
      <c r="AE575" s="76">
        <v>409682</v>
      </c>
      <c r="AF575" s="76">
        <v>397442</v>
      </c>
      <c r="AG575" s="76">
        <v>605209</v>
      </c>
    </row>
    <row r="576" spans="1:33" x14ac:dyDescent="0.25">
      <c r="A576" s="72">
        <v>755</v>
      </c>
      <c r="B576" s="73" t="s">
        <v>957</v>
      </c>
      <c r="C576" s="73" t="s">
        <v>27</v>
      </c>
      <c r="D576" s="74" t="s">
        <v>958</v>
      </c>
      <c r="E576" s="75">
        <v>1.24926673E-4</v>
      </c>
      <c r="F576" s="76">
        <v>5604797</v>
      </c>
      <c r="G576" s="76">
        <v>-94953</v>
      </c>
      <c r="H576" s="76">
        <v>0</v>
      </c>
      <c r="I576" s="76"/>
      <c r="J576" s="76">
        <v>-8</v>
      </c>
      <c r="K576" s="76">
        <v>303442</v>
      </c>
      <c r="L576" s="76">
        <v>-1331536</v>
      </c>
      <c r="M576" s="76">
        <v>7223</v>
      </c>
      <c r="N576" s="76">
        <v>1198</v>
      </c>
      <c r="O576" s="76">
        <v>258864</v>
      </c>
      <c r="P576" s="77">
        <v>4749027</v>
      </c>
      <c r="Q576" s="77">
        <v>248657</v>
      </c>
      <c r="R576" s="77">
        <v>292916</v>
      </c>
      <c r="S576" s="77">
        <v>1640</v>
      </c>
      <c r="T576" s="77">
        <v>715061</v>
      </c>
      <c r="U576" s="78">
        <v>1258274</v>
      </c>
      <c r="V576" s="77">
        <v>2173398</v>
      </c>
      <c r="W576" s="77">
        <v>1304107</v>
      </c>
      <c r="X576" s="77">
        <v>97</v>
      </c>
      <c r="Y576" s="77">
        <v>595126</v>
      </c>
      <c r="Z576" s="78">
        <v>4072728</v>
      </c>
      <c r="AA576" s="77">
        <v>303442</v>
      </c>
      <c r="AB576" s="77">
        <v>-373804</v>
      </c>
      <c r="AC576" s="77">
        <v>-70362</v>
      </c>
      <c r="AD576" s="76">
        <v>5698822</v>
      </c>
      <c r="AE576" s="76">
        <v>3998826</v>
      </c>
      <c r="AF576" s="76">
        <v>3879347</v>
      </c>
      <c r="AG576" s="76">
        <v>5907318</v>
      </c>
    </row>
    <row r="577" spans="1:33" x14ac:dyDescent="0.25">
      <c r="A577" s="72">
        <v>706</v>
      </c>
      <c r="B577" s="73" t="s">
        <v>959</v>
      </c>
      <c r="C577" s="73" t="s">
        <v>27</v>
      </c>
      <c r="D577" s="74" t="s">
        <v>960</v>
      </c>
      <c r="E577" s="75">
        <v>1.2767905099999999E-4</v>
      </c>
      <c r="F577" s="76">
        <v>5389438</v>
      </c>
      <c r="G577" s="76">
        <v>-97045</v>
      </c>
      <c r="H577" s="76">
        <v>0</v>
      </c>
      <c r="I577" s="76"/>
      <c r="J577" s="76">
        <v>-8</v>
      </c>
      <c r="K577" s="76">
        <v>359534</v>
      </c>
      <c r="L577" s="76">
        <v>-1360872</v>
      </c>
      <c r="M577" s="76">
        <v>7382</v>
      </c>
      <c r="N577" s="76">
        <v>1224</v>
      </c>
      <c r="O577" s="76">
        <v>554004</v>
      </c>
      <c r="P577" s="77">
        <v>4853657</v>
      </c>
      <c r="Q577" s="77">
        <v>254136</v>
      </c>
      <c r="R577" s="77">
        <v>299370</v>
      </c>
      <c r="S577" s="77">
        <v>1676</v>
      </c>
      <c r="T577" s="77">
        <v>2045375</v>
      </c>
      <c r="U577" s="78">
        <v>2600557</v>
      </c>
      <c r="V577" s="77">
        <v>2221282</v>
      </c>
      <c r="W577" s="77">
        <v>1332839</v>
      </c>
      <c r="X577" s="77">
        <v>99</v>
      </c>
      <c r="Y577" s="77">
        <v>297235</v>
      </c>
      <c r="Z577" s="78">
        <v>3851455</v>
      </c>
      <c r="AA577" s="77">
        <v>359534</v>
      </c>
      <c r="AB577" s="77">
        <v>-200602</v>
      </c>
      <c r="AC577" s="77">
        <v>158932</v>
      </c>
      <c r="AD577" s="76">
        <v>5824378</v>
      </c>
      <c r="AE577" s="76">
        <v>4086928</v>
      </c>
      <c r="AF577" s="76">
        <v>3964816</v>
      </c>
      <c r="AG577" s="76">
        <v>6037468</v>
      </c>
    </row>
    <row r="578" spans="1:33" x14ac:dyDescent="0.25">
      <c r="A578" s="72">
        <v>1246</v>
      </c>
      <c r="B578" s="73" t="s">
        <v>961</v>
      </c>
      <c r="C578" s="73" t="s">
        <v>27</v>
      </c>
      <c r="D578" s="74" t="s">
        <v>962</v>
      </c>
      <c r="E578" s="75">
        <v>1.11881819E-4</v>
      </c>
      <c r="F578" s="76">
        <v>4936796</v>
      </c>
      <c r="G578" s="76">
        <v>-85038</v>
      </c>
      <c r="H578" s="76">
        <v>0</v>
      </c>
      <c r="I578" s="76"/>
      <c r="J578" s="76">
        <v>-7</v>
      </c>
      <c r="K578" s="76">
        <v>283821</v>
      </c>
      <c r="L578" s="76">
        <v>-1192497</v>
      </c>
      <c r="M578" s="76">
        <v>6469</v>
      </c>
      <c r="N578" s="76">
        <v>1073</v>
      </c>
      <c r="O578" s="76">
        <v>302516</v>
      </c>
      <c r="P578" s="77">
        <v>4253133</v>
      </c>
      <c r="Q578" s="77">
        <v>222692</v>
      </c>
      <c r="R578" s="77">
        <v>262330</v>
      </c>
      <c r="S578" s="77">
        <v>1469</v>
      </c>
      <c r="T578" s="77">
        <v>433322</v>
      </c>
      <c r="U578" s="78">
        <v>919813</v>
      </c>
      <c r="V578" s="77">
        <v>1946451</v>
      </c>
      <c r="W578" s="77">
        <v>1167932</v>
      </c>
      <c r="X578" s="77">
        <v>87</v>
      </c>
      <c r="Y578" s="77">
        <v>48710</v>
      </c>
      <c r="Z578" s="78">
        <v>3163180</v>
      </c>
      <c r="AA578" s="77">
        <v>283821</v>
      </c>
      <c r="AB578" s="77">
        <v>-296434</v>
      </c>
      <c r="AC578" s="77">
        <v>-12613</v>
      </c>
      <c r="AD578" s="76">
        <v>5103750</v>
      </c>
      <c r="AE578" s="76">
        <v>3581268</v>
      </c>
      <c r="AF578" s="76">
        <v>3474265</v>
      </c>
      <c r="AG578" s="76">
        <v>5290476</v>
      </c>
    </row>
    <row r="579" spans="1:33" x14ac:dyDescent="0.25">
      <c r="A579" s="72">
        <v>757</v>
      </c>
      <c r="B579" s="73" t="s">
        <v>963</v>
      </c>
      <c r="C579" s="73" t="s">
        <v>27</v>
      </c>
      <c r="D579" s="74" t="s">
        <v>964</v>
      </c>
      <c r="E579" s="75">
        <v>6.4600640000000002E-5</v>
      </c>
      <c r="F579" s="76">
        <v>3028220</v>
      </c>
      <c r="G579" s="76">
        <v>-49101</v>
      </c>
      <c r="H579" s="76">
        <v>0</v>
      </c>
      <c r="I579" s="76"/>
      <c r="J579" s="76">
        <v>-4</v>
      </c>
      <c r="K579" s="76">
        <v>137968</v>
      </c>
      <c r="L579" s="76">
        <v>-688548</v>
      </c>
      <c r="M579" s="76">
        <v>3735</v>
      </c>
      <c r="N579" s="76">
        <v>619</v>
      </c>
      <c r="O579" s="76">
        <v>22873</v>
      </c>
      <c r="P579" s="77">
        <v>2455762</v>
      </c>
      <c r="Q579" s="77">
        <v>128583</v>
      </c>
      <c r="R579" s="77">
        <v>151469</v>
      </c>
      <c r="S579" s="77">
        <v>848</v>
      </c>
      <c r="T579" s="77">
        <v>489739</v>
      </c>
      <c r="U579" s="78">
        <v>770639</v>
      </c>
      <c r="V579" s="77">
        <v>1123882</v>
      </c>
      <c r="W579" s="77">
        <v>674365</v>
      </c>
      <c r="X579" s="77">
        <v>50</v>
      </c>
      <c r="Y579" s="77">
        <v>0</v>
      </c>
      <c r="Z579" s="78">
        <v>1798297</v>
      </c>
      <c r="AA579" s="77">
        <v>137968</v>
      </c>
      <c r="AB579" s="77">
        <v>-97454</v>
      </c>
      <c r="AC579" s="77">
        <v>40514</v>
      </c>
      <c r="AD579" s="76">
        <v>2946909</v>
      </c>
      <c r="AE579" s="76">
        <v>2067827</v>
      </c>
      <c r="AF579" s="76">
        <v>2006043</v>
      </c>
      <c r="AG579" s="76">
        <v>3054724</v>
      </c>
    </row>
    <row r="580" spans="1:33" x14ac:dyDescent="0.25">
      <c r="A580" s="72">
        <v>2079</v>
      </c>
      <c r="B580" s="73" t="s">
        <v>2270</v>
      </c>
      <c r="C580" s="73" t="s">
        <v>27</v>
      </c>
      <c r="D580" s="74" t="s">
        <v>2271</v>
      </c>
      <c r="E580" s="75">
        <v>1.23970182E-4</v>
      </c>
      <c r="F580" s="76">
        <v>6625218</v>
      </c>
      <c r="G580" s="76">
        <v>-94226</v>
      </c>
      <c r="H580" s="76">
        <v>0</v>
      </c>
      <c r="I580" s="76"/>
      <c r="J580" s="76">
        <v>-8</v>
      </c>
      <c r="K580" s="76">
        <v>146076</v>
      </c>
      <c r="L580" s="76">
        <v>-1321341</v>
      </c>
      <c r="M580" s="76">
        <v>7168</v>
      </c>
      <c r="N580" s="76">
        <v>1189</v>
      </c>
      <c r="O580" s="76">
        <v>-651410</v>
      </c>
      <c r="P580" s="77">
        <v>4712666</v>
      </c>
      <c r="Q580" s="77">
        <v>246753</v>
      </c>
      <c r="R580" s="77">
        <v>290674</v>
      </c>
      <c r="S580" s="77">
        <v>1628</v>
      </c>
      <c r="T580" s="77">
        <v>1378736</v>
      </c>
      <c r="U580" s="78">
        <v>1917791</v>
      </c>
      <c r="V580" s="77">
        <v>2156757</v>
      </c>
      <c r="W580" s="77">
        <v>1294123</v>
      </c>
      <c r="X580" s="77">
        <v>96</v>
      </c>
      <c r="Y580" s="77">
        <v>921883</v>
      </c>
      <c r="Z580" s="78">
        <v>4372859</v>
      </c>
      <c r="AA580" s="77">
        <v>146076</v>
      </c>
      <c r="AB580" s="77">
        <v>-98065</v>
      </c>
      <c r="AC580" s="77">
        <v>48011</v>
      </c>
      <c r="AD580" s="76">
        <v>5655189</v>
      </c>
      <c r="AE580" s="76">
        <v>3968209</v>
      </c>
      <c r="AF580" s="76">
        <v>3849645</v>
      </c>
      <c r="AG580" s="76">
        <v>5862089</v>
      </c>
    </row>
    <row r="581" spans="1:33" x14ac:dyDescent="0.25">
      <c r="A581" s="72">
        <v>1629</v>
      </c>
      <c r="B581" s="73" t="s">
        <v>965</v>
      </c>
      <c r="C581" s="73" t="s">
        <v>27</v>
      </c>
      <c r="D581" s="74" t="s">
        <v>966</v>
      </c>
      <c r="E581" s="75">
        <v>5.4491043000000002E-5</v>
      </c>
      <c r="F581" s="76">
        <v>2645745</v>
      </c>
      <c r="G581" s="76">
        <v>-41417</v>
      </c>
      <c r="H581" s="76">
        <v>0</v>
      </c>
      <c r="I581" s="76"/>
      <c r="J581" s="76">
        <v>-3</v>
      </c>
      <c r="K581" s="76">
        <v>103046</v>
      </c>
      <c r="L581" s="76">
        <v>-580795</v>
      </c>
      <c r="M581" s="76">
        <v>3151</v>
      </c>
      <c r="N581" s="76">
        <v>522</v>
      </c>
      <c r="O581" s="76">
        <v>-58798</v>
      </c>
      <c r="P581" s="77">
        <v>2071451</v>
      </c>
      <c r="Q581" s="77">
        <v>108460</v>
      </c>
      <c r="R581" s="77">
        <v>127765</v>
      </c>
      <c r="S581" s="77">
        <v>715</v>
      </c>
      <c r="T581" s="77">
        <v>9</v>
      </c>
      <c r="U581" s="78">
        <v>236949</v>
      </c>
      <c r="V581" s="77">
        <v>948002</v>
      </c>
      <c r="W581" s="77">
        <v>568831</v>
      </c>
      <c r="X581" s="77">
        <v>42</v>
      </c>
      <c r="Y581" s="77">
        <v>569960</v>
      </c>
      <c r="Z581" s="78">
        <v>2086835</v>
      </c>
      <c r="AA581" s="77">
        <v>103046</v>
      </c>
      <c r="AB581" s="77">
        <v>-215644</v>
      </c>
      <c r="AC581" s="77">
        <v>-112598</v>
      </c>
      <c r="AD581" s="76">
        <v>2485736</v>
      </c>
      <c r="AE581" s="76">
        <v>1744225</v>
      </c>
      <c r="AF581" s="76">
        <v>1692110</v>
      </c>
      <c r="AG581" s="76">
        <v>2576679</v>
      </c>
    </row>
    <row r="582" spans="1:33" x14ac:dyDescent="0.25">
      <c r="A582" s="72">
        <v>1942</v>
      </c>
      <c r="B582" s="73" t="s">
        <v>967</v>
      </c>
      <c r="C582" s="73" t="s">
        <v>27</v>
      </c>
      <c r="D582" s="74" t="s">
        <v>968</v>
      </c>
      <c r="E582" s="75">
        <v>2.1190157000000002E-5</v>
      </c>
      <c r="F582" s="76">
        <v>873496</v>
      </c>
      <c r="G582" s="76">
        <v>-16106</v>
      </c>
      <c r="H582" s="76">
        <v>0</v>
      </c>
      <c r="I582" s="76"/>
      <c r="J582" s="76">
        <v>-1</v>
      </c>
      <c r="K582" s="76">
        <v>62727</v>
      </c>
      <c r="L582" s="76">
        <v>-225856</v>
      </c>
      <c r="M582" s="76">
        <v>1225</v>
      </c>
      <c r="N582" s="76">
        <v>203</v>
      </c>
      <c r="O582" s="76">
        <v>109846</v>
      </c>
      <c r="P582" s="77">
        <v>805534</v>
      </c>
      <c r="Q582" s="77">
        <v>42177</v>
      </c>
      <c r="R582" s="77">
        <v>49685</v>
      </c>
      <c r="S582" s="77">
        <v>278</v>
      </c>
      <c r="T582" s="77">
        <v>312866</v>
      </c>
      <c r="U582" s="78">
        <v>405006</v>
      </c>
      <c r="V582" s="77">
        <v>368653</v>
      </c>
      <c r="W582" s="77">
        <v>221204</v>
      </c>
      <c r="X582" s="77">
        <v>16</v>
      </c>
      <c r="Y582" s="77">
        <v>0</v>
      </c>
      <c r="Z582" s="78">
        <v>589873</v>
      </c>
      <c r="AA582" s="77">
        <v>62727</v>
      </c>
      <c r="AB582" s="77">
        <v>-29773</v>
      </c>
      <c r="AC582" s="77">
        <v>32954</v>
      </c>
      <c r="AD582" s="76">
        <v>966638</v>
      </c>
      <c r="AE582" s="76">
        <v>678284</v>
      </c>
      <c r="AF582" s="76">
        <v>658018</v>
      </c>
      <c r="AG582" s="76">
        <v>1002004</v>
      </c>
    </row>
    <row r="583" spans="1:33" x14ac:dyDescent="0.25">
      <c r="A583" s="72">
        <v>759</v>
      </c>
      <c r="B583" s="73" t="s">
        <v>969</v>
      </c>
      <c r="C583" s="73" t="s">
        <v>27</v>
      </c>
      <c r="D583" s="74" t="s">
        <v>970</v>
      </c>
      <c r="E583" s="75">
        <v>4.4152914499999998E-4</v>
      </c>
      <c r="F583" s="76">
        <v>20149855</v>
      </c>
      <c r="G583" s="76">
        <v>-335593</v>
      </c>
      <c r="H583" s="76">
        <v>0</v>
      </c>
      <c r="I583" s="76"/>
      <c r="J583" s="76">
        <v>-28</v>
      </c>
      <c r="K583" s="76">
        <v>1022767</v>
      </c>
      <c r="L583" s="76">
        <v>-4706055</v>
      </c>
      <c r="M583" s="76">
        <v>25528</v>
      </c>
      <c r="N583" s="76">
        <v>4234</v>
      </c>
      <c r="O583" s="76">
        <v>623809</v>
      </c>
      <c r="P583" s="77">
        <v>16784517</v>
      </c>
      <c r="Q583" s="77">
        <v>878831</v>
      </c>
      <c r="R583" s="77">
        <v>1035256</v>
      </c>
      <c r="S583" s="77">
        <v>5797</v>
      </c>
      <c r="T583" s="77">
        <v>2914958</v>
      </c>
      <c r="U583" s="78">
        <v>4834842</v>
      </c>
      <c r="V583" s="77">
        <v>7681453</v>
      </c>
      <c r="W583" s="77">
        <v>4609115</v>
      </c>
      <c r="X583" s="77">
        <v>343</v>
      </c>
      <c r="Y583" s="77">
        <v>0</v>
      </c>
      <c r="Z583" s="78">
        <v>12290911</v>
      </c>
      <c r="AA583" s="77">
        <v>1022767</v>
      </c>
      <c r="AB583" s="77">
        <v>-823889</v>
      </c>
      <c r="AC583" s="77">
        <v>198878</v>
      </c>
      <c r="AD583" s="76">
        <v>20141382</v>
      </c>
      <c r="AE583" s="76">
        <v>14133075</v>
      </c>
      <c r="AF583" s="76">
        <v>13710800</v>
      </c>
      <c r="AG583" s="76">
        <v>20878273</v>
      </c>
    </row>
    <row r="584" spans="1:33" x14ac:dyDescent="0.25">
      <c r="A584" s="72">
        <v>760</v>
      </c>
      <c r="B584" s="73" t="s">
        <v>971</v>
      </c>
      <c r="C584" s="73" t="s">
        <v>27</v>
      </c>
      <c r="D584" s="74" t="s">
        <v>972</v>
      </c>
      <c r="E584" s="75">
        <v>1.1165683999999999E-4</v>
      </c>
      <c r="F584" s="76">
        <v>5401435</v>
      </c>
      <c r="G584" s="76">
        <v>-84867</v>
      </c>
      <c r="H584" s="76">
        <v>0</v>
      </c>
      <c r="I584" s="76"/>
      <c r="J584" s="76">
        <v>-7</v>
      </c>
      <c r="K584" s="76">
        <v>214054</v>
      </c>
      <c r="L584" s="76">
        <v>-1190099</v>
      </c>
      <c r="M584" s="76">
        <v>6456</v>
      </c>
      <c r="N584" s="76">
        <v>1071</v>
      </c>
      <c r="O584" s="76">
        <v>-103462</v>
      </c>
      <c r="P584" s="77">
        <v>4244581</v>
      </c>
      <c r="Q584" s="77">
        <v>222245</v>
      </c>
      <c r="R584" s="77">
        <v>261802</v>
      </c>
      <c r="S584" s="77">
        <v>1466</v>
      </c>
      <c r="T584" s="77">
        <v>48759</v>
      </c>
      <c r="U584" s="78">
        <v>534272</v>
      </c>
      <c r="V584" s="77">
        <v>1942537</v>
      </c>
      <c r="W584" s="77">
        <v>1165584</v>
      </c>
      <c r="X584" s="77">
        <v>87</v>
      </c>
      <c r="Y584" s="77">
        <v>350822</v>
      </c>
      <c r="Z584" s="78">
        <v>3459030</v>
      </c>
      <c r="AA584" s="77">
        <v>214054</v>
      </c>
      <c r="AB584" s="77">
        <v>-312795</v>
      </c>
      <c r="AC584" s="77">
        <v>-98741</v>
      </c>
      <c r="AD584" s="76">
        <v>5093487</v>
      </c>
      <c r="AE584" s="76">
        <v>3574066</v>
      </c>
      <c r="AF584" s="76">
        <v>3467279</v>
      </c>
      <c r="AG584" s="76">
        <v>5279837</v>
      </c>
    </row>
    <row r="585" spans="1:33" x14ac:dyDescent="0.25">
      <c r="A585" s="72">
        <v>2194</v>
      </c>
      <c r="B585" s="73" t="s">
        <v>2272</v>
      </c>
      <c r="C585" s="73" t="s">
        <v>27</v>
      </c>
      <c r="D585" s="74" t="s">
        <v>2273</v>
      </c>
      <c r="E585" s="75">
        <v>3.9693324500000003E-4</v>
      </c>
      <c r="F585" s="76">
        <v>16110143</v>
      </c>
      <c r="G585" s="76">
        <v>-301697</v>
      </c>
      <c r="H585" s="76">
        <v>0</v>
      </c>
      <c r="I585" s="76"/>
      <c r="J585" s="76">
        <v>-25</v>
      </c>
      <c r="K585" s="76">
        <v>1211736</v>
      </c>
      <c r="L585" s="76">
        <v>-4230728</v>
      </c>
      <c r="M585" s="76">
        <v>22950</v>
      </c>
      <c r="N585" s="76">
        <v>3806</v>
      </c>
      <c r="O585" s="76">
        <v>2273040</v>
      </c>
      <c r="P585" s="77">
        <v>15089225</v>
      </c>
      <c r="Q585" s="77">
        <v>790066</v>
      </c>
      <c r="R585" s="77">
        <v>930691</v>
      </c>
      <c r="S585" s="77">
        <v>5211</v>
      </c>
      <c r="T585" s="77">
        <v>5654331</v>
      </c>
      <c r="U585" s="78">
        <v>7380299</v>
      </c>
      <c r="V585" s="77">
        <v>6905601</v>
      </c>
      <c r="W585" s="77">
        <v>4143579</v>
      </c>
      <c r="X585" s="77">
        <v>308</v>
      </c>
      <c r="Y585" s="77">
        <v>0</v>
      </c>
      <c r="Z585" s="78">
        <v>11049488</v>
      </c>
      <c r="AA585" s="77">
        <v>1211736</v>
      </c>
      <c r="AB585" s="77">
        <v>-622751</v>
      </c>
      <c r="AC585" s="77">
        <v>588985</v>
      </c>
      <c r="AD585" s="76">
        <v>18107036</v>
      </c>
      <c r="AE585" s="76">
        <v>12705588</v>
      </c>
      <c r="AF585" s="76">
        <v>12325964</v>
      </c>
      <c r="AG585" s="76">
        <v>18769499</v>
      </c>
    </row>
    <row r="586" spans="1:33" x14ac:dyDescent="0.25">
      <c r="A586" s="72">
        <v>1779</v>
      </c>
      <c r="B586" s="73" t="s">
        <v>973</v>
      </c>
      <c r="C586" s="73" t="s">
        <v>27</v>
      </c>
      <c r="D586" s="74" t="s">
        <v>974</v>
      </c>
      <c r="E586" s="75">
        <v>1.7058142300000001E-3</v>
      </c>
      <c r="F586" s="76">
        <v>84846961</v>
      </c>
      <c r="G586" s="76">
        <v>-1296538</v>
      </c>
      <c r="H586" s="76">
        <v>0</v>
      </c>
      <c r="I586" s="76"/>
      <c r="J586" s="76">
        <v>-106</v>
      </c>
      <c r="K586" s="76">
        <v>2930804</v>
      </c>
      <c r="L586" s="76">
        <v>-18181487</v>
      </c>
      <c r="M586" s="76">
        <v>98627</v>
      </c>
      <c r="N586" s="76">
        <v>16356</v>
      </c>
      <c r="O586" s="76">
        <v>-3568915</v>
      </c>
      <c r="P586" s="77">
        <v>64845702</v>
      </c>
      <c r="Q586" s="77">
        <v>3395295</v>
      </c>
      <c r="R586" s="77">
        <v>3999631</v>
      </c>
      <c r="S586" s="77">
        <v>22396</v>
      </c>
      <c r="T586" s="77">
        <v>4359315</v>
      </c>
      <c r="U586" s="78">
        <v>11776637</v>
      </c>
      <c r="V586" s="77">
        <v>29676709</v>
      </c>
      <c r="W586" s="77">
        <v>17806965</v>
      </c>
      <c r="X586" s="77">
        <v>1323</v>
      </c>
      <c r="Y586" s="77">
        <v>4939201</v>
      </c>
      <c r="Z586" s="78">
        <v>52424198</v>
      </c>
      <c r="AA586" s="77">
        <v>2930804</v>
      </c>
      <c r="AB586" s="77">
        <v>-3762240</v>
      </c>
      <c r="AC586" s="77">
        <v>-831436</v>
      </c>
      <c r="AD586" s="76">
        <v>77814694</v>
      </c>
      <c r="AE586" s="76">
        <v>54602060</v>
      </c>
      <c r="AF586" s="76">
        <v>52970631</v>
      </c>
      <c r="AG586" s="76">
        <v>80661619</v>
      </c>
    </row>
    <row r="587" spans="1:33" x14ac:dyDescent="0.25">
      <c r="A587" s="72">
        <v>761</v>
      </c>
      <c r="B587" s="73" t="s">
        <v>975</v>
      </c>
      <c r="C587" s="73" t="s">
        <v>27</v>
      </c>
      <c r="D587" s="74" t="s">
        <v>976</v>
      </c>
      <c r="E587" s="75">
        <v>4.8827089999999998E-5</v>
      </c>
      <c r="F587" s="76">
        <v>2282126</v>
      </c>
      <c r="G587" s="76">
        <v>-37112</v>
      </c>
      <c r="H587" s="76">
        <v>0</v>
      </c>
      <c r="I587" s="76"/>
      <c r="J587" s="76">
        <v>-3</v>
      </c>
      <c r="K587" s="76">
        <v>105258</v>
      </c>
      <c r="L587" s="76">
        <v>-520425</v>
      </c>
      <c r="M587" s="76">
        <v>2823</v>
      </c>
      <c r="N587" s="76">
        <v>468</v>
      </c>
      <c r="O587" s="76">
        <v>23003</v>
      </c>
      <c r="P587" s="77">
        <v>1856138</v>
      </c>
      <c r="Q587" s="77">
        <v>97187</v>
      </c>
      <c r="R587" s="77">
        <v>114485</v>
      </c>
      <c r="S587" s="77">
        <v>641</v>
      </c>
      <c r="T587" s="77">
        <v>130391</v>
      </c>
      <c r="U587" s="78">
        <v>342704</v>
      </c>
      <c r="V587" s="77">
        <v>849464</v>
      </c>
      <c r="W587" s="77">
        <v>509705</v>
      </c>
      <c r="X587" s="77">
        <v>38</v>
      </c>
      <c r="Y587" s="77">
        <v>494786</v>
      </c>
      <c r="Z587" s="78">
        <v>1853993</v>
      </c>
      <c r="AA587" s="77">
        <v>105258</v>
      </c>
      <c r="AB587" s="77">
        <v>-195332</v>
      </c>
      <c r="AC587" s="77">
        <v>-90074</v>
      </c>
      <c r="AD587" s="76">
        <v>2227362</v>
      </c>
      <c r="AE587" s="76">
        <v>1562925</v>
      </c>
      <c r="AF587" s="76">
        <v>1516227</v>
      </c>
      <c r="AG587" s="76">
        <v>2308852</v>
      </c>
    </row>
    <row r="588" spans="1:33" x14ac:dyDescent="0.25">
      <c r="A588" s="72">
        <v>1353</v>
      </c>
      <c r="B588" s="73" t="s">
        <v>977</v>
      </c>
      <c r="C588" s="73" t="s">
        <v>27</v>
      </c>
      <c r="D588" s="74" t="s">
        <v>978</v>
      </c>
      <c r="E588" s="75">
        <v>1.5582777999999999E-5</v>
      </c>
      <c r="F588" s="76">
        <v>753555</v>
      </c>
      <c r="G588" s="76">
        <v>-11844</v>
      </c>
      <c r="H588" s="76">
        <v>0</v>
      </c>
      <c r="I588" s="76"/>
      <c r="J588" s="76">
        <v>-1</v>
      </c>
      <c r="K588" s="76">
        <v>29912</v>
      </c>
      <c r="L588" s="76">
        <v>-166090</v>
      </c>
      <c r="M588" s="76">
        <v>901</v>
      </c>
      <c r="N588" s="76">
        <v>149</v>
      </c>
      <c r="O588" s="76">
        <v>-14210</v>
      </c>
      <c r="P588" s="77">
        <v>592372</v>
      </c>
      <c r="Q588" s="77">
        <v>31016</v>
      </c>
      <c r="R588" s="77">
        <v>36537</v>
      </c>
      <c r="S588" s="77">
        <v>205</v>
      </c>
      <c r="T588" s="77">
        <v>25472</v>
      </c>
      <c r="U588" s="78">
        <v>93230</v>
      </c>
      <c r="V588" s="77">
        <v>271100</v>
      </c>
      <c r="W588" s="77">
        <v>162668</v>
      </c>
      <c r="X588" s="77">
        <v>12</v>
      </c>
      <c r="Y588" s="77">
        <v>378614</v>
      </c>
      <c r="Z588" s="78">
        <v>812394</v>
      </c>
      <c r="AA588" s="77">
        <v>29912</v>
      </c>
      <c r="AB588" s="77">
        <v>-87470</v>
      </c>
      <c r="AC588" s="77">
        <v>-57558</v>
      </c>
      <c r="AD588" s="76">
        <v>710845</v>
      </c>
      <c r="AE588" s="76">
        <v>498795</v>
      </c>
      <c r="AF588" s="76">
        <v>483892</v>
      </c>
      <c r="AG588" s="76">
        <v>736852</v>
      </c>
    </row>
    <row r="589" spans="1:33" x14ac:dyDescent="0.25">
      <c r="A589" s="72">
        <v>763</v>
      </c>
      <c r="B589" s="73" t="s">
        <v>979</v>
      </c>
      <c r="C589" s="73" t="s">
        <v>27</v>
      </c>
      <c r="D589" s="74" t="s">
        <v>980</v>
      </c>
      <c r="E589" s="75">
        <v>1.19340344E-4</v>
      </c>
      <c r="F589" s="76">
        <v>6027650</v>
      </c>
      <c r="G589" s="76">
        <v>-90707</v>
      </c>
      <c r="H589" s="76">
        <v>0</v>
      </c>
      <c r="I589" s="76"/>
      <c r="J589" s="76">
        <v>-7</v>
      </c>
      <c r="K589" s="76">
        <v>191675</v>
      </c>
      <c r="L589" s="76">
        <v>-1271994</v>
      </c>
      <c r="M589" s="76">
        <v>6900</v>
      </c>
      <c r="N589" s="76">
        <v>1144</v>
      </c>
      <c r="O589" s="76">
        <v>-327996</v>
      </c>
      <c r="P589" s="77">
        <v>4536665</v>
      </c>
      <c r="Q589" s="77">
        <v>237538</v>
      </c>
      <c r="R589" s="77">
        <v>279818</v>
      </c>
      <c r="S589" s="77">
        <v>1567</v>
      </c>
      <c r="T589" s="77">
        <v>350300</v>
      </c>
      <c r="U589" s="78">
        <v>869223</v>
      </c>
      <c r="V589" s="77">
        <v>2076210</v>
      </c>
      <c r="W589" s="77">
        <v>1245792</v>
      </c>
      <c r="X589" s="77">
        <v>93</v>
      </c>
      <c r="Y589" s="77">
        <v>453879</v>
      </c>
      <c r="Z589" s="78">
        <v>3775974</v>
      </c>
      <c r="AA589" s="77">
        <v>191675</v>
      </c>
      <c r="AB589" s="77">
        <v>-258252</v>
      </c>
      <c r="AC589" s="77">
        <v>-66577</v>
      </c>
      <c r="AD589" s="76">
        <v>5443988</v>
      </c>
      <c r="AE589" s="76">
        <v>3820011</v>
      </c>
      <c r="AF589" s="76">
        <v>3705874</v>
      </c>
      <c r="AG589" s="76">
        <v>5643162</v>
      </c>
    </row>
    <row r="590" spans="1:33" x14ac:dyDescent="0.25">
      <c r="A590" s="72">
        <v>2169</v>
      </c>
      <c r="B590" s="73" t="s">
        <v>2274</v>
      </c>
      <c r="C590" s="73" t="s">
        <v>27</v>
      </c>
      <c r="D590" s="74" t="s">
        <v>2275</v>
      </c>
      <c r="E590" s="75">
        <v>1.8696965000000002E-5</v>
      </c>
      <c r="F590" s="76">
        <v>1103714</v>
      </c>
      <c r="G590" s="76">
        <v>-14211</v>
      </c>
      <c r="H590" s="76">
        <v>0</v>
      </c>
      <c r="I590" s="76"/>
      <c r="J590" s="76">
        <v>-1</v>
      </c>
      <c r="K590" s="76">
        <v>6791</v>
      </c>
      <c r="L590" s="76">
        <v>-199282</v>
      </c>
      <c r="M590" s="76">
        <v>1081</v>
      </c>
      <c r="N590" s="76">
        <v>179</v>
      </c>
      <c r="O590" s="76">
        <v>-187515</v>
      </c>
      <c r="P590" s="77">
        <v>710756</v>
      </c>
      <c r="Q590" s="77">
        <v>37215</v>
      </c>
      <c r="R590" s="77">
        <v>43839</v>
      </c>
      <c r="S590" s="77">
        <v>245</v>
      </c>
      <c r="T590" s="77">
        <v>458593</v>
      </c>
      <c r="U590" s="78">
        <v>539892</v>
      </c>
      <c r="V590" s="77">
        <v>325278</v>
      </c>
      <c r="W590" s="77">
        <v>195177</v>
      </c>
      <c r="X590" s="77">
        <v>15</v>
      </c>
      <c r="Y590" s="77">
        <v>259495</v>
      </c>
      <c r="Z590" s="78">
        <v>779965</v>
      </c>
      <c r="AA590" s="77">
        <v>6791</v>
      </c>
      <c r="AB590" s="77">
        <v>17844</v>
      </c>
      <c r="AC590" s="77">
        <v>24635</v>
      </c>
      <c r="AD590" s="76">
        <v>852906</v>
      </c>
      <c r="AE590" s="76">
        <v>598478</v>
      </c>
      <c r="AF590" s="76">
        <v>580597</v>
      </c>
      <c r="AG590" s="76">
        <v>884110</v>
      </c>
    </row>
    <row r="591" spans="1:33" x14ac:dyDescent="0.25">
      <c r="A591" s="72">
        <v>764</v>
      </c>
      <c r="B591" s="73" t="s">
        <v>981</v>
      </c>
      <c r="C591" s="73" t="s">
        <v>27</v>
      </c>
      <c r="D591" s="74" t="s">
        <v>982</v>
      </c>
      <c r="E591" s="75">
        <v>6.1232712720000002E-3</v>
      </c>
      <c r="F591" s="76">
        <v>281189550</v>
      </c>
      <c r="G591" s="76">
        <v>-4654114</v>
      </c>
      <c r="H591" s="76">
        <v>0</v>
      </c>
      <c r="I591" s="76"/>
      <c r="J591" s="76">
        <v>-382</v>
      </c>
      <c r="K591" s="76">
        <v>13929677</v>
      </c>
      <c r="L591" s="76">
        <v>-65265124</v>
      </c>
      <c r="M591" s="76">
        <v>354037</v>
      </c>
      <c r="N591" s="76">
        <v>58713</v>
      </c>
      <c r="O591" s="76">
        <v>7160836</v>
      </c>
      <c r="P591" s="77">
        <v>232773193</v>
      </c>
      <c r="Q591" s="77">
        <v>12187912</v>
      </c>
      <c r="R591" s="77">
        <v>14357266</v>
      </c>
      <c r="S591" s="77">
        <v>80392</v>
      </c>
      <c r="T591" s="77">
        <v>32591838</v>
      </c>
      <c r="U591" s="78">
        <v>59217408</v>
      </c>
      <c r="V591" s="77">
        <v>106528915</v>
      </c>
      <c r="W591" s="77">
        <v>63920722</v>
      </c>
      <c r="X591" s="77">
        <v>4750</v>
      </c>
      <c r="Y591" s="77">
        <v>0</v>
      </c>
      <c r="Z591" s="78">
        <v>170454387</v>
      </c>
      <c r="AA591" s="77">
        <v>13929677</v>
      </c>
      <c r="AB591" s="77">
        <v>-12314371</v>
      </c>
      <c r="AC591" s="77">
        <v>1615306</v>
      </c>
      <c r="AD591" s="76">
        <v>279327299</v>
      </c>
      <c r="AE591" s="76">
        <v>196002131</v>
      </c>
      <c r="AF591" s="76">
        <v>190145876</v>
      </c>
      <c r="AG591" s="76">
        <v>289546755</v>
      </c>
    </row>
    <row r="592" spans="1:33" x14ac:dyDescent="0.25">
      <c r="A592" s="72">
        <v>2347</v>
      </c>
      <c r="B592" s="73" t="s">
        <v>2276</v>
      </c>
      <c r="C592" s="73" t="s">
        <v>27</v>
      </c>
      <c r="D592" s="74" t="s">
        <v>2277</v>
      </c>
      <c r="E592" s="75">
        <v>0</v>
      </c>
      <c r="F592" s="76">
        <v>369214</v>
      </c>
      <c r="G592" s="76">
        <v>-2014</v>
      </c>
      <c r="H592" s="76">
        <v>-4028</v>
      </c>
      <c r="I592" s="76"/>
      <c r="J592" s="76">
        <v>0</v>
      </c>
      <c r="K592" s="76">
        <v>-53171</v>
      </c>
      <c r="L592" s="76">
        <v>0</v>
      </c>
      <c r="M592" s="76">
        <v>0</v>
      </c>
      <c r="N592" s="76">
        <v>0</v>
      </c>
      <c r="O592" s="76">
        <v>-310001</v>
      </c>
      <c r="P592" s="77">
        <v>0</v>
      </c>
      <c r="Q592" s="77">
        <v>0</v>
      </c>
      <c r="R592" s="77">
        <v>0</v>
      </c>
      <c r="S592" s="77">
        <v>0</v>
      </c>
      <c r="T592" s="77">
        <v>171786</v>
      </c>
      <c r="U592" s="78">
        <v>171786</v>
      </c>
      <c r="V592" s="77">
        <v>0</v>
      </c>
      <c r="W592" s="77">
        <v>0</v>
      </c>
      <c r="X592" s="77">
        <v>0</v>
      </c>
      <c r="Y592" s="77">
        <v>486411</v>
      </c>
      <c r="Z592" s="78">
        <v>486411</v>
      </c>
      <c r="AA592" s="77">
        <v>-53171</v>
      </c>
      <c r="AB592" s="77">
        <v>15255</v>
      </c>
      <c r="AC592" s="77">
        <v>-37916</v>
      </c>
      <c r="AD592" s="76">
        <v>0</v>
      </c>
      <c r="AE592" s="76">
        <v>0</v>
      </c>
      <c r="AF592" s="76">
        <v>0</v>
      </c>
      <c r="AG592" s="76">
        <v>0</v>
      </c>
    </row>
    <row r="593" spans="1:33" x14ac:dyDescent="0.25">
      <c r="A593" s="72">
        <v>765</v>
      </c>
      <c r="B593" s="73" t="s">
        <v>983</v>
      </c>
      <c r="C593" s="73" t="s">
        <v>27</v>
      </c>
      <c r="D593" s="74" t="s">
        <v>984</v>
      </c>
      <c r="E593" s="75">
        <v>2.9100219399999999E-4</v>
      </c>
      <c r="F593" s="76">
        <v>14036981</v>
      </c>
      <c r="G593" s="76">
        <v>-221182</v>
      </c>
      <c r="H593" s="76">
        <v>0</v>
      </c>
      <c r="I593" s="76"/>
      <c r="J593" s="76">
        <v>-18</v>
      </c>
      <c r="K593" s="76">
        <v>563760</v>
      </c>
      <c r="L593" s="76">
        <v>-3101658</v>
      </c>
      <c r="M593" s="76">
        <v>16825</v>
      </c>
      <c r="N593" s="76">
        <v>2790</v>
      </c>
      <c r="O593" s="76">
        <v>-235190</v>
      </c>
      <c r="P593" s="77">
        <v>11062308</v>
      </c>
      <c r="Q593" s="77">
        <v>579218</v>
      </c>
      <c r="R593" s="77">
        <v>682314</v>
      </c>
      <c r="S593" s="77">
        <v>3821</v>
      </c>
      <c r="T593" s="77">
        <v>549454</v>
      </c>
      <c r="U593" s="78">
        <v>1814807</v>
      </c>
      <c r="V593" s="77">
        <v>5062678</v>
      </c>
      <c r="W593" s="77">
        <v>3037767</v>
      </c>
      <c r="X593" s="77">
        <v>226</v>
      </c>
      <c r="Y593" s="77">
        <v>325406</v>
      </c>
      <c r="Z593" s="78">
        <v>8426077</v>
      </c>
      <c r="AA593" s="77">
        <v>563760</v>
      </c>
      <c r="AB593" s="77">
        <v>-673403</v>
      </c>
      <c r="AC593" s="77">
        <v>-109643</v>
      </c>
      <c r="AD593" s="76">
        <v>13274744</v>
      </c>
      <c r="AE593" s="76">
        <v>9314800</v>
      </c>
      <c r="AF593" s="76">
        <v>9036488</v>
      </c>
      <c r="AG593" s="76">
        <v>13760413</v>
      </c>
    </row>
    <row r="594" spans="1:33" x14ac:dyDescent="0.25">
      <c r="A594" s="72">
        <v>766</v>
      </c>
      <c r="B594" s="73" t="s">
        <v>985</v>
      </c>
      <c r="C594" s="73" t="s">
        <v>27</v>
      </c>
      <c r="D594" s="74" t="s">
        <v>986</v>
      </c>
      <c r="E594" s="75">
        <v>7.0859275000000006E-5</v>
      </c>
      <c r="F594" s="76">
        <v>3530302</v>
      </c>
      <c r="G594" s="76">
        <v>-53858</v>
      </c>
      <c r="H594" s="76">
        <v>0</v>
      </c>
      <c r="I594" s="76"/>
      <c r="J594" s="76">
        <v>-4</v>
      </c>
      <c r="K594" s="76">
        <v>120902</v>
      </c>
      <c r="L594" s="76">
        <v>-755256</v>
      </c>
      <c r="M594" s="76">
        <v>4097</v>
      </c>
      <c r="N594" s="76">
        <v>679</v>
      </c>
      <c r="O594" s="76">
        <v>-153181</v>
      </c>
      <c r="P594" s="77">
        <v>2693681</v>
      </c>
      <c r="Q594" s="77">
        <v>141040</v>
      </c>
      <c r="R594" s="77">
        <v>166144</v>
      </c>
      <c r="S594" s="77">
        <v>930</v>
      </c>
      <c r="T594" s="77">
        <v>116968</v>
      </c>
      <c r="U594" s="78">
        <v>425082</v>
      </c>
      <c r="V594" s="77">
        <v>1232766</v>
      </c>
      <c r="W594" s="77">
        <v>739699</v>
      </c>
      <c r="X594" s="77">
        <v>55</v>
      </c>
      <c r="Y594" s="77">
        <v>338776</v>
      </c>
      <c r="Z594" s="78">
        <v>2311296</v>
      </c>
      <c r="AA594" s="77">
        <v>120902</v>
      </c>
      <c r="AB594" s="77">
        <v>-183552</v>
      </c>
      <c r="AC594" s="77">
        <v>-62650</v>
      </c>
      <c r="AD594" s="76">
        <v>3232411</v>
      </c>
      <c r="AE594" s="76">
        <v>2268162</v>
      </c>
      <c r="AF594" s="76">
        <v>2200392</v>
      </c>
      <c r="AG594" s="76">
        <v>3350672</v>
      </c>
    </row>
    <row r="595" spans="1:33" x14ac:dyDescent="0.25">
      <c r="A595" s="72">
        <v>767</v>
      </c>
      <c r="B595" s="73" t="s">
        <v>987</v>
      </c>
      <c r="C595" s="73" t="s">
        <v>27</v>
      </c>
      <c r="D595" s="74" t="s">
        <v>988</v>
      </c>
      <c r="E595" s="75">
        <v>2.4534915449999999E-3</v>
      </c>
      <c r="F595" s="76">
        <v>116318686</v>
      </c>
      <c r="G595" s="76">
        <v>-1864825</v>
      </c>
      <c r="H595" s="76">
        <v>0</v>
      </c>
      <c r="I595" s="76"/>
      <c r="J595" s="76">
        <v>-153</v>
      </c>
      <c r="K595" s="76">
        <v>5049080</v>
      </c>
      <c r="L595" s="76">
        <v>-26150635</v>
      </c>
      <c r="M595" s="76">
        <v>141857</v>
      </c>
      <c r="N595" s="76">
        <v>23525</v>
      </c>
      <c r="O595" s="76">
        <v>-249242</v>
      </c>
      <c r="P595" s="77">
        <v>93268293</v>
      </c>
      <c r="Q595" s="77">
        <v>4883491</v>
      </c>
      <c r="R595" s="77">
        <v>5752714</v>
      </c>
      <c r="S595" s="77">
        <v>32212</v>
      </c>
      <c r="T595" s="77">
        <v>6710654</v>
      </c>
      <c r="U595" s="78">
        <v>17379071</v>
      </c>
      <c r="V595" s="77">
        <v>42684340</v>
      </c>
      <c r="W595" s="77">
        <v>25611955</v>
      </c>
      <c r="X595" s="77">
        <v>1903</v>
      </c>
      <c r="Y595" s="77">
        <v>344356</v>
      </c>
      <c r="Z595" s="78">
        <v>68642554</v>
      </c>
      <c r="AA595" s="77">
        <v>5049080</v>
      </c>
      <c r="AB595" s="77">
        <v>-5373281</v>
      </c>
      <c r="AC595" s="77">
        <v>-324201</v>
      </c>
      <c r="AD595" s="76">
        <v>111921739</v>
      </c>
      <c r="AE595" s="76">
        <v>78534749</v>
      </c>
      <c r="AF595" s="76">
        <v>76188246</v>
      </c>
      <c r="AG595" s="76">
        <v>116016502</v>
      </c>
    </row>
    <row r="596" spans="1:33" x14ac:dyDescent="0.25">
      <c r="A596" s="72">
        <v>768</v>
      </c>
      <c r="B596" s="73" t="s">
        <v>989</v>
      </c>
      <c r="C596" s="73" t="s">
        <v>27</v>
      </c>
      <c r="D596" s="74" t="s">
        <v>990</v>
      </c>
      <c r="E596" s="75">
        <v>1.1372639E-5</v>
      </c>
      <c r="F596" s="76">
        <v>561850</v>
      </c>
      <c r="G596" s="76">
        <v>-8644</v>
      </c>
      <c r="H596" s="76">
        <v>0</v>
      </c>
      <c r="I596" s="76"/>
      <c r="J596" s="76">
        <v>-1</v>
      </c>
      <c r="K596" s="76">
        <v>20092</v>
      </c>
      <c r="L596" s="76">
        <v>-121216</v>
      </c>
      <c r="M596" s="76">
        <v>658</v>
      </c>
      <c r="N596" s="76">
        <v>109</v>
      </c>
      <c r="O596" s="76">
        <v>-20523</v>
      </c>
      <c r="P596" s="77">
        <v>432325</v>
      </c>
      <c r="Q596" s="77">
        <v>22636</v>
      </c>
      <c r="R596" s="77">
        <v>26665</v>
      </c>
      <c r="S596" s="77">
        <v>149</v>
      </c>
      <c r="T596" s="77">
        <v>18321</v>
      </c>
      <c r="U596" s="78">
        <v>67771</v>
      </c>
      <c r="V596" s="77">
        <v>197854</v>
      </c>
      <c r="W596" s="77">
        <v>118719</v>
      </c>
      <c r="X596" s="77">
        <v>9</v>
      </c>
      <c r="Y596" s="77">
        <v>94895</v>
      </c>
      <c r="Z596" s="78">
        <v>411477</v>
      </c>
      <c r="AA596" s="77">
        <v>20092</v>
      </c>
      <c r="AB596" s="77">
        <v>-38081</v>
      </c>
      <c r="AC596" s="77">
        <v>-17989</v>
      </c>
      <c r="AD596" s="76">
        <v>518789</v>
      </c>
      <c r="AE596" s="76">
        <v>364031</v>
      </c>
      <c r="AF596" s="76">
        <v>353154</v>
      </c>
      <c r="AG596" s="76">
        <v>537770</v>
      </c>
    </row>
    <row r="597" spans="1:33" x14ac:dyDescent="0.25">
      <c r="A597" s="72">
        <v>769</v>
      </c>
      <c r="B597" s="73" t="s">
        <v>991</v>
      </c>
      <c r="C597" s="73" t="s">
        <v>27</v>
      </c>
      <c r="D597" s="74" t="s">
        <v>992</v>
      </c>
      <c r="E597" s="75">
        <v>1.6302711699999999E-4</v>
      </c>
      <c r="F597" s="76">
        <v>7348524</v>
      </c>
      <c r="G597" s="76">
        <v>-123912</v>
      </c>
      <c r="H597" s="76">
        <v>0</v>
      </c>
      <c r="I597" s="76"/>
      <c r="J597" s="76">
        <v>-10</v>
      </c>
      <c r="K597" s="76">
        <v>390977</v>
      </c>
      <c r="L597" s="76">
        <v>-1737631</v>
      </c>
      <c r="M597" s="76">
        <v>9426</v>
      </c>
      <c r="N597" s="76">
        <v>1563</v>
      </c>
      <c r="O597" s="76">
        <v>308460</v>
      </c>
      <c r="P597" s="77">
        <v>6197397</v>
      </c>
      <c r="Q597" s="77">
        <v>324493</v>
      </c>
      <c r="R597" s="77">
        <v>382251</v>
      </c>
      <c r="S597" s="77">
        <v>2140</v>
      </c>
      <c r="T597" s="77">
        <v>2643370</v>
      </c>
      <c r="U597" s="78">
        <v>3352254</v>
      </c>
      <c r="V597" s="77">
        <v>2836246</v>
      </c>
      <c r="W597" s="77">
        <v>1701837</v>
      </c>
      <c r="X597" s="77">
        <v>126</v>
      </c>
      <c r="Y597" s="77">
        <v>0</v>
      </c>
      <c r="Z597" s="78">
        <v>4538209</v>
      </c>
      <c r="AA597" s="77">
        <v>390977</v>
      </c>
      <c r="AB597" s="77">
        <v>-81428</v>
      </c>
      <c r="AC597" s="77">
        <v>309549</v>
      </c>
      <c r="AD597" s="76">
        <v>7436862</v>
      </c>
      <c r="AE597" s="76">
        <v>5218397</v>
      </c>
      <c r="AF597" s="76">
        <v>5062479</v>
      </c>
      <c r="AG597" s="76">
        <v>7708947</v>
      </c>
    </row>
    <row r="598" spans="1:33" x14ac:dyDescent="0.25">
      <c r="A598" s="72">
        <v>170</v>
      </c>
      <c r="B598" s="73" t="s">
        <v>993</v>
      </c>
      <c r="C598" s="73" t="s">
        <v>27</v>
      </c>
      <c r="D598" s="74" t="s">
        <v>994</v>
      </c>
      <c r="E598" s="75">
        <v>1.6387966999999999E-5</v>
      </c>
      <c r="F598" s="76">
        <v>821988</v>
      </c>
      <c r="G598" s="76">
        <v>-12456</v>
      </c>
      <c r="H598" s="76">
        <v>0</v>
      </c>
      <c r="I598" s="76"/>
      <c r="J598" s="76">
        <v>-1</v>
      </c>
      <c r="K598" s="76">
        <v>27155</v>
      </c>
      <c r="L598" s="76">
        <v>-174672</v>
      </c>
      <c r="M598" s="76">
        <v>948</v>
      </c>
      <c r="N598" s="76">
        <v>157</v>
      </c>
      <c r="O598" s="76">
        <v>-40138</v>
      </c>
      <c r="P598" s="77">
        <v>622981</v>
      </c>
      <c r="Q598" s="77">
        <v>32619</v>
      </c>
      <c r="R598" s="77">
        <v>38425</v>
      </c>
      <c r="S598" s="77">
        <v>215</v>
      </c>
      <c r="T598" s="77">
        <v>0</v>
      </c>
      <c r="U598" s="78">
        <v>71259</v>
      </c>
      <c r="V598" s="77">
        <v>285108</v>
      </c>
      <c r="W598" s="77">
        <v>171074</v>
      </c>
      <c r="X598" s="77">
        <v>13</v>
      </c>
      <c r="Y598" s="77">
        <v>221511</v>
      </c>
      <c r="Z598" s="78">
        <v>677706</v>
      </c>
      <c r="AA598" s="77">
        <v>27155</v>
      </c>
      <c r="AB598" s="77">
        <v>-68577</v>
      </c>
      <c r="AC598" s="77">
        <v>-41422</v>
      </c>
      <c r="AD598" s="76">
        <v>747575</v>
      </c>
      <c r="AE598" s="76">
        <v>524569</v>
      </c>
      <c r="AF598" s="76">
        <v>508895</v>
      </c>
      <c r="AG598" s="76">
        <v>774926</v>
      </c>
    </row>
    <row r="599" spans="1:33" x14ac:dyDescent="0.25">
      <c r="A599" s="72">
        <v>770</v>
      </c>
      <c r="B599" s="73" t="s">
        <v>995</v>
      </c>
      <c r="C599" s="73" t="s">
        <v>27</v>
      </c>
      <c r="D599" s="74" t="s">
        <v>996</v>
      </c>
      <c r="E599" s="75">
        <v>9.2081007999999997E-5</v>
      </c>
      <c r="F599" s="76">
        <v>4646675</v>
      </c>
      <c r="G599" s="76">
        <v>-69988</v>
      </c>
      <c r="H599" s="76">
        <v>0</v>
      </c>
      <c r="I599" s="76"/>
      <c r="J599" s="76">
        <v>-6</v>
      </c>
      <c r="K599" s="76">
        <v>148499</v>
      </c>
      <c r="L599" s="76">
        <v>-981449</v>
      </c>
      <c r="M599" s="76">
        <v>5324</v>
      </c>
      <c r="N599" s="76">
        <v>883</v>
      </c>
      <c r="O599" s="76">
        <v>-249523</v>
      </c>
      <c r="P599" s="77">
        <v>3500415</v>
      </c>
      <c r="Q599" s="77">
        <v>183280</v>
      </c>
      <c r="R599" s="77">
        <v>215903</v>
      </c>
      <c r="S599" s="77">
        <v>1209</v>
      </c>
      <c r="T599" s="77">
        <v>93805</v>
      </c>
      <c r="U599" s="78">
        <v>494197</v>
      </c>
      <c r="V599" s="77">
        <v>1601969</v>
      </c>
      <c r="W599" s="77">
        <v>961232</v>
      </c>
      <c r="X599" s="77">
        <v>71</v>
      </c>
      <c r="Y599" s="77">
        <v>1073391</v>
      </c>
      <c r="Z599" s="78">
        <v>3636663</v>
      </c>
      <c r="AA599" s="77">
        <v>148499</v>
      </c>
      <c r="AB599" s="77">
        <v>-347508</v>
      </c>
      <c r="AC599" s="77">
        <v>-199009</v>
      </c>
      <c r="AD599" s="76">
        <v>4200490</v>
      </c>
      <c r="AE599" s="76">
        <v>2947456</v>
      </c>
      <c r="AF599" s="76">
        <v>2859391</v>
      </c>
      <c r="AG599" s="76">
        <v>4354169</v>
      </c>
    </row>
    <row r="600" spans="1:33" x14ac:dyDescent="0.25">
      <c r="A600" s="72">
        <v>1887</v>
      </c>
      <c r="B600" s="73" t="s">
        <v>997</v>
      </c>
      <c r="C600" s="73" t="s">
        <v>27</v>
      </c>
      <c r="D600" s="74" t="s">
        <v>998</v>
      </c>
      <c r="E600" s="75">
        <v>2.1866411000000001E-5</v>
      </c>
      <c r="F600" s="76">
        <v>1144561</v>
      </c>
      <c r="G600" s="76">
        <v>-16620</v>
      </c>
      <c r="H600" s="76">
        <v>0</v>
      </c>
      <c r="I600" s="76"/>
      <c r="J600" s="76">
        <v>-1</v>
      </c>
      <c r="K600" s="76">
        <v>29268</v>
      </c>
      <c r="L600" s="76">
        <v>-233064</v>
      </c>
      <c r="M600" s="76">
        <v>1264</v>
      </c>
      <c r="N600" s="76">
        <v>210</v>
      </c>
      <c r="O600" s="76">
        <v>-94377</v>
      </c>
      <c r="P600" s="77">
        <v>831241</v>
      </c>
      <c r="Q600" s="77">
        <v>43523</v>
      </c>
      <c r="R600" s="77">
        <v>51270</v>
      </c>
      <c r="S600" s="77">
        <v>287</v>
      </c>
      <c r="T600" s="77">
        <v>177122</v>
      </c>
      <c r="U600" s="78">
        <v>272202</v>
      </c>
      <c r="V600" s="77">
        <v>380418</v>
      </c>
      <c r="W600" s="77">
        <v>228263</v>
      </c>
      <c r="X600" s="77">
        <v>17</v>
      </c>
      <c r="Y600" s="77">
        <v>250983</v>
      </c>
      <c r="Z600" s="78">
        <v>859681</v>
      </c>
      <c r="AA600" s="77">
        <v>29268</v>
      </c>
      <c r="AB600" s="77">
        <v>-44838</v>
      </c>
      <c r="AC600" s="77">
        <v>-15570</v>
      </c>
      <c r="AD600" s="76">
        <v>997487</v>
      </c>
      <c r="AE600" s="76">
        <v>699930</v>
      </c>
      <c r="AF600" s="76">
        <v>679017</v>
      </c>
      <c r="AG600" s="76">
        <v>1033981</v>
      </c>
    </row>
    <row r="601" spans="1:33" x14ac:dyDescent="0.25">
      <c r="A601" s="72">
        <v>1588</v>
      </c>
      <c r="B601" s="73" t="s">
        <v>999</v>
      </c>
      <c r="C601" s="73" t="s">
        <v>27</v>
      </c>
      <c r="D601" s="74" t="s">
        <v>1000</v>
      </c>
      <c r="E601" s="75">
        <v>2.1341853699999999E-4</v>
      </c>
      <c r="F601" s="76">
        <v>10440777</v>
      </c>
      <c r="G601" s="76">
        <v>-162213</v>
      </c>
      <c r="H601" s="76">
        <v>0</v>
      </c>
      <c r="I601" s="76"/>
      <c r="J601" s="76">
        <v>-13</v>
      </c>
      <c r="K601" s="76">
        <v>392143</v>
      </c>
      <c r="L601" s="76">
        <v>-2274730</v>
      </c>
      <c r="M601" s="76">
        <v>12339</v>
      </c>
      <c r="N601" s="76">
        <v>2046</v>
      </c>
      <c r="O601" s="76">
        <v>-297347</v>
      </c>
      <c r="P601" s="77">
        <v>8113002</v>
      </c>
      <c r="Q601" s="77">
        <v>424794</v>
      </c>
      <c r="R601" s="77">
        <v>500404</v>
      </c>
      <c r="S601" s="77">
        <v>2802</v>
      </c>
      <c r="T601" s="77">
        <v>161514</v>
      </c>
      <c r="U601" s="78">
        <v>1089514</v>
      </c>
      <c r="V601" s="77">
        <v>3712925</v>
      </c>
      <c r="W601" s="77">
        <v>2227872</v>
      </c>
      <c r="X601" s="77">
        <v>166</v>
      </c>
      <c r="Y601" s="77">
        <v>1244959</v>
      </c>
      <c r="Z601" s="78">
        <v>7185922</v>
      </c>
      <c r="AA601" s="77">
        <v>392143</v>
      </c>
      <c r="AB601" s="77">
        <v>-648623</v>
      </c>
      <c r="AC601" s="77">
        <v>-256480</v>
      </c>
      <c r="AD601" s="76">
        <v>9735584</v>
      </c>
      <c r="AE601" s="76">
        <v>6831396</v>
      </c>
      <c r="AF601" s="76">
        <v>6627283</v>
      </c>
      <c r="AG601" s="76">
        <v>10091770</v>
      </c>
    </row>
    <row r="602" spans="1:33" x14ac:dyDescent="0.25">
      <c r="A602" s="72">
        <v>772</v>
      </c>
      <c r="B602" s="73" t="s">
        <v>1001</v>
      </c>
      <c r="C602" s="73" t="s">
        <v>27</v>
      </c>
      <c r="D602" s="74" t="s">
        <v>1002</v>
      </c>
      <c r="E602" s="75">
        <v>5.0175649999999998E-5</v>
      </c>
      <c r="F602" s="76">
        <v>2130202</v>
      </c>
      <c r="G602" s="76">
        <v>-38137</v>
      </c>
      <c r="H602" s="76">
        <v>0</v>
      </c>
      <c r="I602" s="76"/>
      <c r="J602" s="76">
        <v>-3</v>
      </c>
      <c r="K602" s="76">
        <v>139508</v>
      </c>
      <c r="L602" s="76">
        <v>-534799</v>
      </c>
      <c r="M602" s="76">
        <v>2901</v>
      </c>
      <c r="N602" s="76">
        <v>481</v>
      </c>
      <c r="O602" s="76">
        <v>207250</v>
      </c>
      <c r="P602" s="77">
        <v>1907403</v>
      </c>
      <c r="Q602" s="77">
        <v>99871</v>
      </c>
      <c r="R602" s="77">
        <v>117647</v>
      </c>
      <c r="S602" s="77">
        <v>659</v>
      </c>
      <c r="T602" s="77">
        <v>382491</v>
      </c>
      <c r="U602" s="78">
        <v>600668</v>
      </c>
      <c r="V602" s="77">
        <v>872925</v>
      </c>
      <c r="W602" s="77">
        <v>523783</v>
      </c>
      <c r="X602" s="77">
        <v>39</v>
      </c>
      <c r="Y602" s="77">
        <v>0</v>
      </c>
      <c r="Z602" s="78">
        <v>1396747</v>
      </c>
      <c r="AA602" s="77">
        <v>139508</v>
      </c>
      <c r="AB602" s="77">
        <v>-116043</v>
      </c>
      <c r="AC602" s="77">
        <v>23465</v>
      </c>
      <c r="AD602" s="76">
        <v>2288879</v>
      </c>
      <c r="AE602" s="76">
        <v>1606092</v>
      </c>
      <c r="AF602" s="76">
        <v>1558104</v>
      </c>
      <c r="AG602" s="76">
        <v>2372620</v>
      </c>
    </row>
    <row r="603" spans="1:33" x14ac:dyDescent="0.25">
      <c r="A603" s="72">
        <v>771</v>
      </c>
      <c r="B603" s="73" t="s">
        <v>1003</v>
      </c>
      <c r="C603" s="73" t="s">
        <v>27</v>
      </c>
      <c r="D603" s="74" t="s">
        <v>1004</v>
      </c>
      <c r="E603" s="75">
        <v>1.6216667E-4</v>
      </c>
      <c r="F603" s="76">
        <v>6632682</v>
      </c>
      <c r="G603" s="76">
        <v>-123258</v>
      </c>
      <c r="H603" s="76">
        <v>0</v>
      </c>
      <c r="I603" s="76"/>
      <c r="J603" s="76">
        <v>-10</v>
      </c>
      <c r="K603" s="76">
        <v>487633</v>
      </c>
      <c r="L603" s="76">
        <v>-1728460</v>
      </c>
      <c r="M603" s="76">
        <v>9376</v>
      </c>
      <c r="N603" s="76">
        <v>1555</v>
      </c>
      <c r="O603" s="76">
        <v>885169</v>
      </c>
      <c r="P603" s="77">
        <v>6164687</v>
      </c>
      <c r="Q603" s="77">
        <v>322781</v>
      </c>
      <c r="R603" s="77">
        <v>380233</v>
      </c>
      <c r="S603" s="77">
        <v>2129</v>
      </c>
      <c r="T603" s="77">
        <v>1859662</v>
      </c>
      <c r="U603" s="78">
        <v>2564805</v>
      </c>
      <c r="V603" s="77">
        <v>2821276</v>
      </c>
      <c r="W603" s="77">
        <v>1692855</v>
      </c>
      <c r="X603" s="77">
        <v>126</v>
      </c>
      <c r="Y603" s="77">
        <v>520209</v>
      </c>
      <c r="Z603" s="78">
        <v>5034466</v>
      </c>
      <c r="AA603" s="77">
        <v>487633</v>
      </c>
      <c r="AB603" s="77">
        <v>-419070</v>
      </c>
      <c r="AC603" s="77">
        <v>68563</v>
      </c>
      <c r="AD603" s="76">
        <v>7397611</v>
      </c>
      <c r="AE603" s="76">
        <v>5190855</v>
      </c>
      <c r="AF603" s="76">
        <v>5035760</v>
      </c>
      <c r="AG603" s="76">
        <v>7668259</v>
      </c>
    </row>
    <row r="604" spans="1:33" x14ac:dyDescent="0.25">
      <c r="A604" s="72">
        <v>773</v>
      </c>
      <c r="B604" s="73" t="s">
        <v>1005</v>
      </c>
      <c r="C604" s="73" t="s">
        <v>27</v>
      </c>
      <c r="D604" s="74" t="s">
        <v>1006</v>
      </c>
      <c r="E604" s="75">
        <v>3.4829692699999998E-4</v>
      </c>
      <c r="F604" s="76">
        <v>16771145</v>
      </c>
      <c r="G604" s="76">
        <v>-264730</v>
      </c>
      <c r="H604" s="76">
        <v>0</v>
      </c>
      <c r="I604" s="76"/>
      <c r="J604" s="76">
        <v>-22</v>
      </c>
      <c r="K604" s="76">
        <v>679064</v>
      </c>
      <c r="L604" s="76">
        <v>-3712336</v>
      </c>
      <c r="M604" s="76">
        <v>20138</v>
      </c>
      <c r="N604" s="76">
        <v>3340</v>
      </c>
      <c r="O604" s="76">
        <v>-256260</v>
      </c>
      <c r="P604" s="77">
        <v>13240339</v>
      </c>
      <c r="Q604" s="77">
        <v>693259</v>
      </c>
      <c r="R604" s="77">
        <v>816654</v>
      </c>
      <c r="S604" s="77">
        <v>4573</v>
      </c>
      <c r="T604" s="77">
        <v>47</v>
      </c>
      <c r="U604" s="78">
        <v>1514533</v>
      </c>
      <c r="V604" s="77">
        <v>6059456</v>
      </c>
      <c r="W604" s="77">
        <v>3635866</v>
      </c>
      <c r="X604" s="77">
        <v>270</v>
      </c>
      <c r="Y604" s="77">
        <v>2125297</v>
      </c>
      <c r="Z604" s="78">
        <v>11820889</v>
      </c>
      <c r="AA604" s="77">
        <v>679064</v>
      </c>
      <c r="AB604" s="77">
        <v>-1186281</v>
      </c>
      <c r="AC604" s="77">
        <v>-507217</v>
      </c>
      <c r="AD604" s="76">
        <v>15888377</v>
      </c>
      <c r="AE604" s="76">
        <v>11148769</v>
      </c>
      <c r="AF604" s="76">
        <v>10815661</v>
      </c>
      <c r="AG604" s="76">
        <v>16469668</v>
      </c>
    </row>
    <row r="605" spans="1:33" x14ac:dyDescent="0.25">
      <c r="A605" s="72">
        <v>2339</v>
      </c>
      <c r="B605" s="73" t="s">
        <v>2278</v>
      </c>
      <c r="C605" s="73" t="s">
        <v>27</v>
      </c>
      <c r="D605" s="74" t="s">
        <v>2279</v>
      </c>
      <c r="E605" s="75">
        <v>2.6372575000000001E-5</v>
      </c>
      <c r="F605" s="76">
        <v>1254439</v>
      </c>
      <c r="G605" s="76">
        <v>-20045</v>
      </c>
      <c r="H605" s="76">
        <v>0</v>
      </c>
      <c r="I605" s="76"/>
      <c r="J605" s="76">
        <v>-2</v>
      </c>
      <c r="K605" s="76">
        <v>53669</v>
      </c>
      <c r="L605" s="76">
        <v>-281093</v>
      </c>
      <c r="M605" s="76">
        <v>1525</v>
      </c>
      <c r="N605" s="76">
        <v>253</v>
      </c>
      <c r="O605" s="76">
        <v>-6205</v>
      </c>
      <c r="P605" s="77">
        <v>1002541</v>
      </c>
      <c r="Q605" s="77">
        <v>52493</v>
      </c>
      <c r="R605" s="77">
        <v>61836</v>
      </c>
      <c r="S605" s="77">
        <v>346</v>
      </c>
      <c r="T605" s="77">
        <v>99918</v>
      </c>
      <c r="U605" s="78">
        <v>214593</v>
      </c>
      <c r="V605" s="77">
        <v>458814</v>
      </c>
      <c r="W605" s="77">
        <v>275303</v>
      </c>
      <c r="X605" s="77">
        <v>20</v>
      </c>
      <c r="Y605" s="77">
        <v>8581</v>
      </c>
      <c r="Z605" s="78">
        <v>742718</v>
      </c>
      <c r="AA605" s="77">
        <v>53669</v>
      </c>
      <c r="AB605" s="77">
        <v>-52769</v>
      </c>
      <c r="AC605" s="77">
        <v>900</v>
      </c>
      <c r="AD605" s="76">
        <v>1203047</v>
      </c>
      <c r="AE605" s="76">
        <v>844170</v>
      </c>
      <c r="AF605" s="76">
        <v>818947</v>
      </c>
      <c r="AG605" s="76">
        <v>1247061</v>
      </c>
    </row>
    <row r="606" spans="1:33" x14ac:dyDescent="0.25">
      <c r="A606" s="72">
        <v>776</v>
      </c>
      <c r="B606" s="73" t="s">
        <v>1007</v>
      </c>
      <c r="C606" s="73" t="s">
        <v>27</v>
      </c>
      <c r="D606" s="74" t="s">
        <v>1008</v>
      </c>
      <c r="E606" s="75">
        <v>2.7779682900000002E-4</v>
      </c>
      <c r="F606" s="76">
        <v>12981373</v>
      </c>
      <c r="G606" s="76">
        <v>-211145</v>
      </c>
      <c r="H606" s="76">
        <v>0</v>
      </c>
      <c r="I606" s="76"/>
      <c r="J606" s="76">
        <v>-17</v>
      </c>
      <c r="K606" s="76">
        <v>599214</v>
      </c>
      <c r="L606" s="76">
        <v>-2960908</v>
      </c>
      <c r="M606" s="76">
        <v>16062</v>
      </c>
      <c r="N606" s="76">
        <v>2664</v>
      </c>
      <c r="O606" s="76">
        <v>133069</v>
      </c>
      <c r="P606" s="77">
        <v>10560312</v>
      </c>
      <c r="Q606" s="77">
        <v>552934</v>
      </c>
      <c r="R606" s="77">
        <v>651352</v>
      </c>
      <c r="S606" s="77">
        <v>3647</v>
      </c>
      <c r="T606" s="77">
        <v>703840</v>
      </c>
      <c r="U606" s="78">
        <v>1911773</v>
      </c>
      <c r="V606" s="77">
        <v>4832939</v>
      </c>
      <c r="W606" s="77">
        <v>2899916</v>
      </c>
      <c r="X606" s="77">
        <v>216</v>
      </c>
      <c r="Y606" s="77">
        <v>0</v>
      </c>
      <c r="Z606" s="78">
        <v>7733071</v>
      </c>
      <c r="AA606" s="77">
        <v>599214</v>
      </c>
      <c r="AB606" s="77">
        <v>-640723</v>
      </c>
      <c r="AC606" s="77">
        <v>-41509</v>
      </c>
      <c r="AD606" s="76">
        <v>12672350</v>
      </c>
      <c r="AE606" s="76">
        <v>8892105</v>
      </c>
      <c r="AF606" s="76">
        <v>8626422</v>
      </c>
      <c r="AG606" s="76">
        <v>13135980</v>
      </c>
    </row>
    <row r="607" spans="1:33" x14ac:dyDescent="0.25">
      <c r="A607" s="72">
        <v>777</v>
      </c>
      <c r="B607" s="73" t="s">
        <v>1009</v>
      </c>
      <c r="C607" s="73" t="s">
        <v>27</v>
      </c>
      <c r="D607" s="74" t="s">
        <v>1010</v>
      </c>
      <c r="E607" s="75">
        <v>3.3272177990000002E-3</v>
      </c>
      <c r="F607" s="76">
        <v>164561822</v>
      </c>
      <c r="G607" s="76">
        <v>-2528918</v>
      </c>
      <c r="H607" s="76">
        <v>0</v>
      </c>
      <c r="I607" s="76"/>
      <c r="J607" s="76">
        <v>-207</v>
      </c>
      <c r="K607" s="76">
        <v>5852695</v>
      </c>
      <c r="L607" s="76">
        <v>-35463280</v>
      </c>
      <c r="M607" s="76">
        <v>192374</v>
      </c>
      <c r="N607" s="76">
        <v>31903</v>
      </c>
      <c r="O607" s="76">
        <v>-6163815</v>
      </c>
      <c r="P607" s="77">
        <v>126482574</v>
      </c>
      <c r="Q607" s="77">
        <v>6622578</v>
      </c>
      <c r="R607" s="77">
        <v>7801345</v>
      </c>
      <c r="S607" s="77">
        <v>43683</v>
      </c>
      <c r="T607" s="77">
        <v>15501578</v>
      </c>
      <c r="U607" s="78">
        <v>29969184</v>
      </c>
      <c r="V607" s="77">
        <v>57884893</v>
      </c>
      <c r="W607" s="77">
        <v>34732768</v>
      </c>
      <c r="X607" s="77">
        <v>2581</v>
      </c>
      <c r="Y607" s="77">
        <v>8532957</v>
      </c>
      <c r="Z607" s="78">
        <v>101153199</v>
      </c>
      <c r="AA607" s="77">
        <v>5852695</v>
      </c>
      <c r="AB607" s="77">
        <v>-6331157</v>
      </c>
      <c r="AC607" s="77">
        <v>-478462</v>
      </c>
      <c r="AD607" s="76">
        <v>151778799</v>
      </c>
      <c r="AE607" s="76">
        <v>106502186</v>
      </c>
      <c r="AF607" s="76">
        <v>103320058</v>
      </c>
      <c r="AG607" s="76">
        <v>157331771</v>
      </c>
    </row>
    <row r="608" spans="1:33" x14ac:dyDescent="0.25">
      <c r="A608" s="72">
        <v>778</v>
      </c>
      <c r="B608" s="73" t="s">
        <v>1011</v>
      </c>
      <c r="C608" s="73" t="s">
        <v>27</v>
      </c>
      <c r="D608" s="74" t="s">
        <v>1012</v>
      </c>
      <c r="E608" s="75">
        <v>2.0888737499999999E-4</v>
      </c>
      <c r="F608" s="76">
        <v>10723303</v>
      </c>
      <c r="G608" s="76">
        <v>-158769</v>
      </c>
      <c r="H608" s="76">
        <v>0</v>
      </c>
      <c r="I608" s="76"/>
      <c r="J608" s="76">
        <v>-13</v>
      </c>
      <c r="K608" s="76">
        <v>310301</v>
      </c>
      <c r="L608" s="76">
        <v>-2226434</v>
      </c>
      <c r="M608" s="76">
        <v>12078</v>
      </c>
      <c r="N608" s="76">
        <v>2003</v>
      </c>
      <c r="O608" s="76">
        <v>-721717</v>
      </c>
      <c r="P608" s="77">
        <v>7940752</v>
      </c>
      <c r="Q608" s="77">
        <v>415775</v>
      </c>
      <c r="R608" s="77">
        <v>489779</v>
      </c>
      <c r="S608" s="77">
        <v>2742</v>
      </c>
      <c r="T608" s="77">
        <v>30</v>
      </c>
      <c r="U608" s="78">
        <v>908326</v>
      </c>
      <c r="V608" s="77">
        <v>3634094</v>
      </c>
      <c r="W608" s="77">
        <v>2180572</v>
      </c>
      <c r="X608" s="77">
        <v>162</v>
      </c>
      <c r="Y608" s="77">
        <v>3120687</v>
      </c>
      <c r="Z608" s="78">
        <v>8935515</v>
      </c>
      <c r="AA608" s="77">
        <v>310301</v>
      </c>
      <c r="AB608" s="77">
        <v>-883933</v>
      </c>
      <c r="AC608" s="77">
        <v>-573632</v>
      </c>
      <c r="AD608" s="76">
        <v>9528885</v>
      </c>
      <c r="AE608" s="76">
        <v>6686356</v>
      </c>
      <c r="AF608" s="76">
        <v>6486577</v>
      </c>
      <c r="AG608" s="76">
        <v>9877508</v>
      </c>
    </row>
    <row r="609" spans="1:33" x14ac:dyDescent="0.25">
      <c r="A609" s="72">
        <v>2251</v>
      </c>
      <c r="B609" s="73" t="s">
        <v>2280</v>
      </c>
      <c r="C609" s="73" t="s">
        <v>27</v>
      </c>
      <c r="D609" s="74" t="s">
        <v>2281</v>
      </c>
      <c r="E609" s="75">
        <v>0</v>
      </c>
      <c r="F609" s="76">
        <v>-1</v>
      </c>
      <c r="G609" s="76">
        <v>0</v>
      </c>
      <c r="H609" s="76">
        <v>0</v>
      </c>
      <c r="I609" s="76"/>
      <c r="J609" s="76">
        <v>0</v>
      </c>
      <c r="K609" s="76">
        <v>1</v>
      </c>
      <c r="L609" s="76">
        <v>0</v>
      </c>
      <c r="M609" s="76">
        <v>0</v>
      </c>
      <c r="N609" s="76">
        <v>0</v>
      </c>
      <c r="O609" s="76">
        <v>0</v>
      </c>
      <c r="P609" s="77">
        <v>0</v>
      </c>
      <c r="Q609" s="77">
        <v>0</v>
      </c>
      <c r="R609" s="77">
        <v>0</v>
      </c>
      <c r="S609" s="77">
        <v>0</v>
      </c>
      <c r="T609" s="77">
        <v>983365</v>
      </c>
      <c r="U609" s="78">
        <v>983365</v>
      </c>
      <c r="V609" s="77">
        <v>0</v>
      </c>
      <c r="W609" s="77">
        <v>0</v>
      </c>
      <c r="X609" s="77">
        <v>0</v>
      </c>
      <c r="Y609" s="77">
        <v>11774488</v>
      </c>
      <c r="Z609" s="78">
        <v>11774488</v>
      </c>
      <c r="AA609" s="77">
        <v>1</v>
      </c>
      <c r="AB609" s="77">
        <v>-1510999</v>
      </c>
      <c r="AC609" s="77">
        <v>-1510998</v>
      </c>
      <c r="AD609" s="76">
        <v>0</v>
      </c>
      <c r="AE609" s="76">
        <v>0</v>
      </c>
      <c r="AF609" s="76">
        <v>0</v>
      </c>
      <c r="AG609" s="76">
        <v>0</v>
      </c>
    </row>
    <row r="610" spans="1:33" x14ac:dyDescent="0.25">
      <c r="A610" s="72">
        <v>2063</v>
      </c>
      <c r="B610" s="73" t="s">
        <v>2284</v>
      </c>
      <c r="C610" s="73" t="s">
        <v>27</v>
      </c>
      <c r="D610" s="74" t="s">
        <v>2285</v>
      </c>
      <c r="E610" s="75">
        <v>0</v>
      </c>
      <c r="F610" s="76">
        <v>-1</v>
      </c>
      <c r="G610" s="76">
        <v>0</v>
      </c>
      <c r="H610" s="76">
        <v>0</v>
      </c>
      <c r="I610" s="76"/>
      <c r="J610" s="76">
        <v>0</v>
      </c>
      <c r="K610" s="76">
        <v>1</v>
      </c>
      <c r="L610" s="76">
        <v>0</v>
      </c>
      <c r="M610" s="76">
        <v>0</v>
      </c>
      <c r="N610" s="76">
        <v>0</v>
      </c>
      <c r="O610" s="76">
        <v>0</v>
      </c>
      <c r="P610" s="77">
        <v>0</v>
      </c>
      <c r="Q610" s="77">
        <v>0</v>
      </c>
      <c r="R610" s="77">
        <v>0</v>
      </c>
      <c r="S610" s="77">
        <v>0</v>
      </c>
      <c r="T610" s="77">
        <v>2067157</v>
      </c>
      <c r="U610" s="78">
        <v>2067157</v>
      </c>
      <c r="V610" s="77">
        <v>0</v>
      </c>
      <c r="W610" s="77">
        <v>0</v>
      </c>
      <c r="X610" s="77">
        <v>0</v>
      </c>
      <c r="Y610" s="77">
        <v>47262447</v>
      </c>
      <c r="Z610" s="78">
        <v>47262447</v>
      </c>
      <c r="AA610" s="77">
        <v>1</v>
      </c>
      <c r="AB610" s="77">
        <v>-6376435</v>
      </c>
      <c r="AC610" s="77">
        <v>-6376434</v>
      </c>
      <c r="AD610" s="76">
        <v>0</v>
      </c>
      <c r="AE610" s="76">
        <v>0</v>
      </c>
      <c r="AF610" s="76">
        <v>0</v>
      </c>
      <c r="AG610" s="76">
        <v>0</v>
      </c>
    </row>
    <row r="611" spans="1:33" x14ac:dyDescent="0.25">
      <c r="A611" s="72">
        <v>2253</v>
      </c>
      <c r="B611" s="73" t="s">
        <v>2282</v>
      </c>
      <c r="C611" s="73" t="s">
        <v>27</v>
      </c>
      <c r="D611" s="90" t="s">
        <v>2283</v>
      </c>
      <c r="E611" s="75">
        <v>2.195991534E-3</v>
      </c>
      <c r="F611" s="76">
        <v>92383258</v>
      </c>
      <c r="G611" s="76">
        <v>-1669107</v>
      </c>
      <c r="H611" s="76">
        <v>0</v>
      </c>
      <c r="I611" s="76"/>
      <c r="J611" s="76">
        <v>-137</v>
      </c>
      <c r="K611" s="76">
        <v>6229116</v>
      </c>
      <c r="L611" s="76">
        <v>-23406061</v>
      </c>
      <c r="M611" s="76">
        <v>126968</v>
      </c>
      <c r="N611" s="76">
        <v>21056</v>
      </c>
      <c r="O611" s="76">
        <v>9794462</v>
      </c>
      <c r="P611" s="77">
        <v>83479555</v>
      </c>
      <c r="Q611" s="77">
        <v>4370957</v>
      </c>
      <c r="R611" s="77">
        <v>5148953</v>
      </c>
      <c r="S611" s="77">
        <v>28831</v>
      </c>
      <c r="T611" s="77">
        <v>87585647</v>
      </c>
      <c r="U611" s="78">
        <v>97134388</v>
      </c>
      <c r="V611" s="77">
        <v>38204513</v>
      </c>
      <c r="W611" s="77">
        <v>22923917</v>
      </c>
      <c r="X611" s="77">
        <v>1704</v>
      </c>
      <c r="Y611" s="77">
        <v>0</v>
      </c>
      <c r="Z611" s="78">
        <v>61130134</v>
      </c>
      <c r="AA611" s="77">
        <v>6229116</v>
      </c>
      <c r="AB611" s="77">
        <v>4923378</v>
      </c>
      <c r="AC611" s="77">
        <v>11152494</v>
      </c>
      <c r="AD611" s="76">
        <v>100175275</v>
      </c>
      <c r="AE611" s="76">
        <v>70292333</v>
      </c>
      <c r="AF611" s="76">
        <v>68192101</v>
      </c>
      <c r="AG611" s="76">
        <v>103840283</v>
      </c>
    </row>
    <row r="612" spans="1:33" x14ac:dyDescent="0.25">
      <c r="A612" s="72">
        <v>2254</v>
      </c>
      <c r="B612" s="73" t="s">
        <v>2286</v>
      </c>
      <c r="C612" s="73" t="s">
        <v>27</v>
      </c>
      <c r="D612" s="74" t="s">
        <v>2287</v>
      </c>
      <c r="E612" s="75">
        <v>0</v>
      </c>
      <c r="F612" s="76">
        <v>0</v>
      </c>
      <c r="G612" s="76">
        <v>0</v>
      </c>
      <c r="H612" s="76">
        <v>0</v>
      </c>
      <c r="I612" s="76"/>
      <c r="J612" s="76">
        <v>0</v>
      </c>
      <c r="K612" s="76">
        <v>0</v>
      </c>
      <c r="L612" s="76">
        <v>0</v>
      </c>
      <c r="M612" s="76">
        <v>0</v>
      </c>
      <c r="N612" s="76">
        <v>0</v>
      </c>
      <c r="O612" s="76">
        <v>0</v>
      </c>
      <c r="P612" s="77">
        <v>0</v>
      </c>
      <c r="Q612" s="77">
        <v>0</v>
      </c>
      <c r="R612" s="77">
        <v>0</v>
      </c>
      <c r="S612" s="77">
        <v>0</v>
      </c>
      <c r="T612" s="77">
        <v>1439185</v>
      </c>
      <c r="U612" s="78">
        <v>1439185</v>
      </c>
      <c r="V612" s="77">
        <v>0</v>
      </c>
      <c r="W612" s="77">
        <v>0</v>
      </c>
      <c r="X612" s="77">
        <v>0</v>
      </c>
      <c r="Y612" s="77">
        <v>7901609</v>
      </c>
      <c r="Z612" s="78">
        <v>7901609</v>
      </c>
      <c r="AA612" s="77">
        <v>0</v>
      </c>
      <c r="AB612" s="77">
        <v>-884952</v>
      </c>
      <c r="AC612" s="77">
        <v>-884952</v>
      </c>
      <c r="AD612" s="76">
        <v>0</v>
      </c>
      <c r="AE612" s="76">
        <v>0</v>
      </c>
      <c r="AF612" s="76">
        <v>0</v>
      </c>
      <c r="AG612" s="76">
        <v>0</v>
      </c>
    </row>
    <row r="613" spans="1:33" x14ac:dyDescent="0.25">
      <c r="A613" s="72">
        <v>779</v>
      </c>
      <c r="B613" s="73" t="s">
        <v>1013</v>
      </c>
      <c r="C613" s="73" t="s">
        <v>27</v>
      </c>
      <c r="D613" s="74" t="s">
        <v>1014</v>
      </c>
      <c r="E613" s="75">
        <v>1.2444382300000001E-4</v>
      </c>
      <c r="F613" s="76">
        <v>5993134</v>
      </c>
      <c r="G613" s="76">
        <v>-94586</v>
      </c>
      <c r="H613" s="76">
        <v>0</v>
      </c>
      <c r="I613" s="76"/>
      <c r="J613" s="76">
        <v>-8</v>
      </c>
      <c r="K613" s="76">
        <v>242488</v>
      </c>
      <c r="L613" s="76">
        <v>-1326389</v>
      </c>
      <c r="M613" s="76">
        <v>7195</v>
      </c>
      <c r="N613" s="76">
        <v>1193</v>
      </c>
      <c r="O613" s="76">
        <v>-92355</v>
      </c>
      <c r="P613" s="77">
        <v>4730672</v>
      </c>
      <c r="Q613" s="77">
        <v>247696</v>
      </c>
      <c r="R613" s="77">
        <v>291784</v>
      </c>
      <c r="S613" s="77">
        <v>1634</v>
      </c>
      <c r="T613" s="77">
        <v>547759</v>
      </c>
      <c r="U613" s="78">
        <v>1088873</v>
      </c>
      <c r="V613" s="77">
        <v>2164997</v>
      </c>
      <c r="W613" s="77">
        <v>1299067</v>
      </c>
      <c r="X613" s="77">
        <v>97</v>
      </c>
      <c r="Y613" s="77">
        <v>127780</v>
      </c>
      <c r="Z613" s="78">
        <v>3591941</v>
      </c>
      <c r="AA613" s="77">
        <v>242488</v>
      </c>
      <c r="AB613" s="77">
        <v>-241985</v>
      </c>
      <c r="AC613" s="77">
        <v>503</v>
      </c>
      <c r="AD613" s="76">
        <v>5676795</v>
      </c>
      <c r="AE613" s="76">
        <v>3983370</v>
      </c>
      <c r="AF613" s="76">
        <v>3864353</v>
      </c>
      <c r="AG613" s="76">
        <v>5884486</v>
      </c>
    </row>
    <row r="614" spans="1:33" x14ac:dyDescent="0.25">
      <c r="A614" s="72">
        <v>1345</v>
      </c>
      <c r="B614" s="73" t="s">
        <v>1015</v>
      </c>
      <c r="C614" s="73" t="s">
        <v>27</v>
      </c>
      <c r="D614" s="74" t="s">
        <v>1016</v>
      </c>
      <c r="E614" s="75">
        <v>3.9819536590000003E-3</v>
      </c>
      <c r="F614" s="76">
        <v>192705677</v>
      </c>
      <c r="G614" s="76">
        <v>-3026563</v>
      </c>
      <c r="H614" s="76">
        <v>0</v>
      </c>
      <c r="I614" s="76"/>
      <c r="J614" s="76">
        <v>-248</v>
      </c>
      <c r="K614" s="76">
        <v>7622459</v>
      </c>
      <c r="L614" s="76">
        <v>-42441807</v>
      </c>
      <c r="M614" s="76">
        <v>230230</v>
      </c>
      <c r="N614" s="76">
        <v>38181</v>
      </c>
      <c r="O614" s="76">
        <v>-3755888</v>
      </c>
      <c r="P614" s="77">
        <v>151372041</v>
      </c>
      <c r="Q614" s="77">
        <v>7925780</v>
      </c>
      <c r="R614" s="77">
        <v>9336507</v>
      </c>
      <c r="S614" s="77">
        <v>52279</v>
      </c>
      <c r="T614" s="77">
        <v>11915026</v>
      </c>
      <c r="U614" s="78">
        <v>29229592</v>
      </c>
      <c r="V614" s="77">
        <v>69275586</v>
      </c>
      <c r="W614" s="77">
        <v>41567545</v>
      </c>
      <c r="X614" s="77">
        <v>3089</v>
      </c>
      <c r="Y614" s="77">
        <v>8696066</v>
      </c>
      <c r="Z614" s="78">
        <v>119542286</v>
      </c>
      <c r="AA614" s="77">
        <v>7622459</v>
      </c>
      <c r="AB614" s="77">
        <v>-8914569</v>
      </c>
      <c r="AC614" s="77">
        <v>-1292110</v>
      </c>
      <c r="AD614" s="76">
        <v>181646102</v>
      </c>
      <c r="AE614" s="76">
        <v>127459877</v>
      </c>
      <c r="AF614" s="76">
        <v>123651563</v>
      </c>
      <c r="AG614" s="76">
        <v>188291798</v>
      </c>
    </row>
    <row r="615" spans="1:33" x14ac:dyDescent="0.25">
      <c r="A615" s="72">
        <v>783</v>
      </c>
      <c r="B615" s="73" t="s">
        <v>1017</v>
      </c>
      <c r="C615" s="73" t="s">
        <v>27</v>
      </c>
      <c r="D615" s="74" t="s">
        <v>1018</v>
      </c>
      <c r="E615" s="75">
        <v>2.1466448E-5</v>
      </c>
      <c r="F615" s="76">
        <v>1022887</v>
      </c>
      <c r="G615" s="76">
        <v>-16316</v>
      </c>
      <c r="H615" s="76">
        <v>0</v>
      </c>
      <c r="I615" s="76"/>
      <c r="J615" s="76">
        <v>-1</v>
      </c>
      <c r="K615" s="76">
        <v>43421</v>
      </c>
      <c r="L615" s="76">
        <v>-228801</v>
      </c>
      <c r="M615" s="76">
        <v>1241</v>
      </c>
      <c r="N615" s="76">
        <v>206</v>
      </c>
      <c r="O615" s="76">
        <v>-6600</v>
      </c>
      <c r="P615" s="77">
        <v>816037</v>
      </c>
      <c r="Q615" s="77">
        <v>42727</v>
      </c>
      <c r="R615" s="77">
        <v>50332</v>
      </c>
      <c r="S615" s="77">
        <v>282</v>
      </c>
      <c r="T615" s="77">
        <v>0</v>
      </c>
      <c r="U615" s="78">
        <v>93341</v>
      </c>
      <c r="V615" s="77">
        <v>373460</v>
      </c>
      <c r="W615" s="77">
        <v>224088</v>
      </c>
      <c r="X615" s="77">
        <v>17</v>
      </c>
      <c r="Y615" s="77">
        <v>22289</v>
      </c>
      <c r="Z615" s="78">
        <v>619854</v>
      </c>
      <c r="AA615" s="77">
        <v>43421</v>
      </c>
      <c r="AB615" s="77">
        <v>-58106</v>
      </c>
      <c r="AC615" s="77">
        <v>-14685</v>
      </c>
      <c r="AD615" s="76">
        <v>979242</v>
      </c>
      <c r="AE615" s="76">
        <v>687128</v>
      </c>
      <c r="AF615" s="76">
        <v>666597</v>
      </c>
      <c r="AG615" s="76">
        <v>1015069</v>
      </c>
    </row>
    <row r="616" spans="1:33" x14ac:dyDescent="0.25">
      <c r="A616" s="72">
        <v>784</v>
      </c>
      <c r="B616" s="73" t="s">
        <v>1019</v>
      </c>
      <c r="C616" s="73" t="s">
        <v>27</v>
      </c>
      <c r="D616" s="74" t="s">
        <v>1020</v>
      </c>
      <c r="E616" s="75">
        <v>2.8976282999999999E-5</v>
      </c>
      <c r="F616" s="76">
        <v>1364185</v>
      </c>
      <c r="G616" s="76">
        <v>-22024</v>
      </c>
      <c r="H616" s="76">
        <v>0</v>
      </c>
      <c r="I616" s="76"/>
      <c r="J616" s="76">
        <v>-2</v>
      </c>
      <c r="K616" s="76">
        <v>61026</v>
      </c>
      <c r="L616" s="76">
        <v>-308845</v>
      </c>
      <c r="M616" s="76">
        <v>1675</v>
      </c>
      <c r="N616" s="76">
        <v>278</v>
      </c>
      <c r="O616" s="76">
        <v>5226</v>
      </c>
      <c r="P616" s="77">
        <v>1101519</v>
      </c>
      <c r="Q616" s="77">
        <v>57675</v>
      </c>
      <c r="R616" s="77">
        <v>67941</v>
      </c>
      <c r="S616" s="77">
        <v>380</v>
      </c>
      <c r="T616" s="77">
        <v>98274</v>
      </c>
      <c r="U616" s="78">
        <v>224270</v>
      </c>
      <c r="V616" s="77">
        <v>504112</v>
      </c>
      <c r="W616" s="77">
        <v>302483</v>
      </c>
      <c r="X616" s="77">
        <v>22</v>
      </c>
      <c r="Y616" s="77">
        <v>244367</v>
      </c>
      <c r="Z616" s="78">
        <v>1050984</v>
      </c>
      <c r="AA616" s="77">
        <v>61026</v>
      </c>
      <c r="AB616" s="77">
        <v>-95271</v>
      </c>
      <c r="AC616" s="77">
        <v>-34245</v>
      </c>
      <c r="AD616" s="76">
        <v>1321821</v>
      </c>
      <c r="AE616" s="76">
        <v>927513</v>
      </c>
      <c r="AF616" s="76">
        <v>899800</v>
      </c>
      <c r="AG616" s="76">
        <v>1370181</v>
      </c>
    </row>
    <row r="617" spans="1:33" x14ac:dyDescent="0.25">
      <c r="A617" s="72">
        <v>786</v>
      </c>
      <c r="B617" s="73" t="s">
        <v>1021</v>
      </c>
      <c r="C617" s="73" t="s">
        <v>27</v>
      </c>
      <c r="D617" s="74" t="s">
        <v>1022</v>
      </c>
      <c r="E617" s="75">
        <v>3.6532168000000001E-5</v>
      </c>
      <c r="F617" s="76">
        <v>1698084</v>
      </c>
      <c r="G617" s="76">
        <v>-27767</v>
      </c>
      <c r="H617" s="76">
        <v>0</v>
      </c>
      <c r="I617" s="76"/>
      <c r="J617" s="76">
        <v>-2</v>
      </c>
      <c r="K617" s="76">
        <v>80122</v>
      </c>
      <c r="L617" s="76">
        <v>-389380</v>
      </c>
      <c r="M617" s="76">
        <v>2112</v>
      </c>
      <c r="N617" s="76">
        <v>350</v>
      </c>
      <c r="O617" s="76">
        <v>25234</v>
      </c>
      <c r="P617" s="77">
        <v>1388753</v>
      </c>
      <c r="Q617" s="77">
        <v>72715</v>
      </c>
      <c r="R617" s="77">
        <v>85657</v>
      </c>
      <c r="S617" s="77">
        <v>480</v>
      </c>
      <c r="T617" s="77">
        <v>364790</v>
      </c>
      <c r="U617" s="78">
        <v>523642</v>
      </c>
      <c r="V617" s="77">
        <v>635564</v>
      </c>
      <c r="W617" s="77">
        <v>381359</v>
      </c>
      <c r="X617" s="77">
        <v>28</v>
      </c>
      <c r="Y617" s="77">
        <v>56421</v>
      </c>
      <c r="Z617" s="78">
        <v>1073372</v>
      </c>
      <c r="AA617" s="77">
        <v>80122</v>
      </c>
      <c r="AB617" s="77">
        <v>-57776</v>
      </c>
      <c r="AC617" s="77">
        <v>22346</v>
      </c>
      <c r="AD617" s="76">
        <v>1666500</v>
      </c>
      <c r="AE617" s="76">
        <v>1169372</v>
      </c>
      <c r="AF617" s="76">
        <v>1134433</v>
      </c>
      <c r="AG617" s="76">
        <v>1727471</v>
      </c>
    </row>
    <row r="618" spans="1:33" x14ac:dyDescent="0.25">
      <c r="A618" s="72">
        <v>1983</v>
      </c>
      <c r="B618" s="73" t="s">
        <v>1023</v>
      </c>
      <c r="C618" s="73" t="s">
        <v>27</v>
      </c>
      <c r="D618" s="74" t="s">
        <v>1024</v>
      </c>
      <c r="E618" s="75">
        <v>2.2420306999999999E-5</v>
      </c>
      <c r="F618" s="76">
        <v>1099582</v>
      </c>
      <c r="G618" s="76">
        <v>-17041</v>
      </c>
      <c r="H618" s="76">
        <v>0</v>
      </c>
      <c r="I618" s="76"/>
      <c r="J618" s="76">
        <v>-1</v>
      </c>
      <c r="K618" s="76">
        <v>40796</v>
      </c>
      <c r="L618" s="76">
        <v>-238968</v>
      </c>
      <c r="M618" s="76">
        <v>1296</v>
      </c>
      <c r="N618" s="76">
        <v>215</v>
      </c>
      <c r="O618" s="76">
        <v>-33582</v>
      </c>
      <c r="P618" s="77">
        <v>852297</v>
      </c>
      <c r="Q618" s="77">
        <v>44626</v>
      </c>
      <c r="R618" s="77">
        <v>52569</v>
      </c>
      <c r="S618" s="77">
        <v>294</v>
      </c>
      <c r="T618" s="77">
        <v>342240</v>
      </c>
      <c r="U618" s="78">
        <v>439729</v>
      </c>
      <c r="V618" s="77">
        <v>390055</v>
      </c>
      <c r="W618" s="77">
        <v>234045</v>
      </c>
      <c r="X618" s="77">
        <v>17</v>
      </c>
      <c r="Y618" s="77">
        <v>46468</v>
      </c>
      <c r="Z618" s="78">
        <v>670585</v>
      </c>
      <c r="AA618" s="77">
        <v>40796</v>
      </c>
      <c r="AB618" s="77">
        <v>-4502</v>
      </c>
      <c r="AC618" s="77">
        <v>36294</v>
      </c>
      <c r="AD618" s="76">
        <v>1022755</v>
      </c>
      <c r="AE618" s="76">
        <v>717660</v>
      </c>
      <c r="AF618" s="76">
        <v>696218</v>
      </c>
      <c r="AG618" s="76">
        <v>1060173</v>
      </c>
    </row>
    <row r="619" spans="1:33" x14ac:dyDescent="0.25">
      <c r="A619" s="72">
        <v>788</v>
      </c>
      <c r="B619" s="73" t="s">
        <v>1025</v>
      </c>
      <c r="C619" s="73" t="s">
        <v>27</v>
      </c>
      <c r="D619" s="74" t="s">
        <v>1026</v>
      </c>
      <c r="E619" s="75">
        <v>8.3488376999999995E-5</v>
      </c>
      <c r="F619" s="76">
        <v>4399001</v>
      </c>
      <c r="G619" s="76">
        <v>-63457</v>
      </c>
      <c r="H619" s="76">
        <v>0</v>
      </c>
      <c r="I619" s="76"/>
      <c r="J619" s="76">
        <v>-5</v>
      </c>
      <c r="K619" s="76">
        <v>107530</v>
      </c>
      <c r="L619" s="76">
        <v>-889864</v>
      </c>
      <c r="M619" s="76">
        <v>4827</v>
      </c>
      <c r="N619" s="76">
        <v>801</v>
      </c>
      <c r="O619" s="76">
        <v>-385063</v>
      </c>
      <c r="P619" s="77">
        <v>3173770</v>
      </c>
      <c r="Q619" s="77">
        <v>166177</v>
      </c>
      <c r="R619" s="77">
        <v>195756</v>
      </c>
      <c r="S619" s="77">
        <v>1096</v>
      </c>
      <c r="T619" s="77">
        <v>4680</v>
      </c>
      <c r="U619" s="78">
        <v>367709</v>
      </c>
      <c r="V619" s="77">
        <v>1452480</v>
      </c>
      <c r="W619" s="77">
        <v>871534</v>
      </c>
      <c r="X619" s="77">
        <v>65</v>
      </c>
      <c r="Y619" s="77">
        <v>825611</v>
      </c>
      <c r="Z619" s="78">
        <v>3149690</v>
      </c>
      <c r="AA619" s="77">
        <v>107530</v>
      </c>
      <c r="AB619" s="77">
        <v>-265661</v>
      </c>
      <c r="AC619" s="77">
        <v>-158131</v>
      </c>
      <c r="AD619" s="76">
        <v>3808517</v>
      </c>
      <c r="AE619" s="76">
        <v>2672411</v>
      </c>
      <c r="AF619" s="76">
        <v>2592564</v>
      </c>
      <c r="AG619" s="76">
        <v>3947855</v>
      </c>
    </row>
    <row r="620" spans="1:33" x14ac:dyDescent="0.25">
      <c r="A620" s="72">
        <v>789</v>
      </c>
      <c r="B620" s="73" t="s">
        <v>1027</v>
      </c>
      <c r="C620" s="73" t="s">
        <v>27</v>
      </c>
      <c r="D620" s="74" t="s">
        <v>1028</v>
      </c>
      <c r="E620" s="75">
        <v>1.9800810999999999E-5</v>
      </c>
      <c r="F620" s="76">
        <v>924471</v>
      </c>
      <c r="G620" s="76">
        <v>-15050</v>
      </c>
      <c r="H620" s="76">
        <v>0</v>
      </c>
      <c r="I620" s="76"/>
      <c r="J620" s="76">
        <v>-1</v>
      </c>
      <c r="K620" s="76">
        <v>42832</v>
      </c>
      <c r="L620" s="76">
        <v>-211048</v>
      </c>
      <c r="M620" s="76">
        <v>1145</v>
      </c>
      <c r="N620" s="76">
        <v>190</v>
      </c>
      <c r="O620" s="76">
        <v>10179</v>
      </c>
      <c r="P620" s="77">
        <v>752718</v>
      </c>
      <c r="Q620" s="77">
        <v>39412</v>
      </c>
      <c r="R620" s="77">
        <v>46427</v>
      </c>
      <c r="S620" s="77">
        <v>260</v>
      </c>
      <c r="T620" s="77">
        <v>55637</v>
      </c>
      <c r="U620" s="78">
        <v>141736</v>
      </c>
      <c r="V620" s="77">
        <v>344482</v>
      </c>
      <c r="W620" s="77">
        <v>206700</v>
      </c>
      <c r="X620" s="77">
        <v>15</v>
      </c>
      <c r="Y620" s="77">
        <v>0</v>
      </c>
      <c r="Z620" s="78">
        <v>551197</v>
      </c>
      <c r="AA620" s="77">
        <v>42832</v>
      </c>
      <c r="AB620" s="77">
        <v>-45496</v>
      </c>
      <c r="AC620" s="77">
        <v>-2664</v>
      </c>
      <c r="AD620" s="76">
        <v>903260</v>
      </c>
      <c r="AE620" s="76">
        <v>633812</v>
      </c>
      <c r="AF620" s="76">
        <v>614874</v>
      </c>
      <c r="AG620" s="76">
        <v>936307</v>
      </c>
    </row>
    <row r="621" spans="1:33" x14ac:dyDescent="0.25">
      <c r="A621" s="72">
        <v>790</v>
      </c>
      <c r="B621" s="73" t="s">
        <v>1029</v>
      </c>
      <c r="C621" s="73" t="s">
        <v>27</v>
      </c>
      <c r="D621" s="74" t="s">
        <v>1030</v>
      </c>
      <c r="E621" s="75">
        <v>1.66114992E-4</v>
      </c>
      <c r="F621" s="76">
        <v>7488853</v>
      </c>
      <c r="G621" s="76">
        <v>-126259</v>
      </c>
      <c r="H621" s="76">
        <v>0</v>
      </c>
      <c r="I621" s="76"/>
      <c r="J621" s="76">
        <v>-10</v>
      </c>
      <c r="K621" s="76">
        <v>398216</v>
      </c>
      <c r="L621" s="76">
        <v>-1770543</v>
      </c>
      <c r="M621" s="76">
        <v>9604</v>
      </c>
      <c r="N621" s="76">
        <v>1593</v>
      </c>
      <c r="O621" s="76">
        <v>313327</v>
      </c>
      <c r="P621" s="77">
        <v>6314781</v>
      </c>
      <c r="Q621" s="77">
        <v>330639</v>
      </c>
      <c r="R621" s="77">
        <v>389491</v>
      </c>
      <c r="S621" s="77">
        <v>2181</v>
      </c>
      <c r="T621" s="77">
        <v>1019739</v>
      </c>
      <c r="U621" s="78">
        <v>1742050</v>
      </c>
      <c r="V621" s="77">
        <v>2889967</v>
      </c>
      <c r="W621" s="77">
        <v>1734071</v>
      </c>
      <c r="X621" s="77">
        <v>129</v>
      </c>
      <c r="Y621" s="77">
        <v>0</v>
      </c>
      <c r="Z621" s="78">
        <v>4624167</v>
      </c>
      <c r="AA621" s="77">
        <v>398216</v>
      </c>
      <c r="AB621" s="77">
        <v>-345179</v>
      </c>
      <c r="AC621" s="77">
        <v>53037</v>
      </c>
      <c r="AD621" s="76">
        <v>7577723</v>
      </c>
      <c r="AE621" s="76">
        <v>5317238</v>
      </c>
      <c r="AF621" s="76">
        <v>5158367</v>
      </c>
      <c r="AG621" s="76">
        <v>7854961</v>
      </c>
    </row>
    <row r="622" spans="1:33" x14ac:dyDescent="0.25">
      <c r="A622" s="72">
        <v>2263</v>
      </c>
      <c r="B622" s="73" t="s">
        <v>2288</v>
      </c>
      <c r="C622" s="73" t="s">
        <v>27</v>
      </c>
      <c r="D622" s="74" t="s">
        <v>2289</v>
      </c>
      <c r="E622" s="75">
        <v>7.8938795000000004E-5</v>
      </c>
      <c r="F622" s="76">
        <v>3858138</v>
      </c>
      <c r="G622" s="76">
        <v>-59999</v>
      </c>
      <c r="H622" s="76">
        <v>0</v>
      </c>
      <c r="I622" s="76"/>
      <c r="J622" s="76">
        <v>-5</v>
      </c>
      <c r="K622" s="76">
        <v>145580</v>
      </c>
      <c r="L622" s="76">
        <v>-841372</v>
      </c>
      <c r="M622" s="76">
        <v>4564</v>
      </c>
      <c r="N622" s="76">
        <v>757</v>
      </c>
      <c r="O622" s="76">
        <v>-106843</v>
      </c>
      <c r="P622" s="77">
        <v>3000820</v>
      </c>
      <c r="Q622" s="77">
        <v>157122</v>
      </c>
      <c r="R622" s="77">
        <v>185088</v>
      </c>
      <c r="S622" s="77">
        <v>1036</v>
      </c>
      <c r="T622" s="77">
        <v>316774</v>
      </c>
      <c r="U622" s="78">
        <v>660020</v>
      </c>
      <c r="V622" s="77">
        <v>1373329</v>
      </c>
      <c r="W622" s="77">
        <v>824041</v>
      </c>
      <c r="X622" s="77">
        <v>61</v>
      </c>
      <c r="Y622" s="77">
        <v>147839</v>
      </c>
      <c r="Z622" s="78">
        <v>2345270</v>
      </c>
      <c r="AA622" s="77">
        <v>145580</v>
      </c>
      <c r="AB622" s="77">
        <v>-154585</v>
      </c>
      <c r="AC622" s="77">
        <v>-9005</v>
      </c>
      <c r="AD622" s="76">
        <v>3600977</v>
      </c>
      <c r="AE622" s="76">
        <v>2526782</v>
      </c>
      <c r="AF622" s="76">
        <v>2451286</v>
      </c>
      <c r="AG622" s="76">
        <v>3732722</v>
      </c>
    </row>
    <row r="623" spans="1:33" x14ac:dyDescent="0.25">
      <c r="A623" s="72">
        <v>2277</v>
      </c>
      <c r="B623" s="73" t="s">
        <v>2292</v>
      </c>
      <c r="C623" s="73" t="s">
        <v>27</v>
      </c>
      <c r="D623" s="74" t="s">
        <v>2293</v>
      </c>
      <c r="E623" s="75">
        <v>1.8957467999999998E-5</v>
      </c>
      <c r="F623" s="76">
        <v>707977</v>
      </c>
      <c r="G623" s="76">
        <v>-14409</v>
      </c>
      <c r="H623" s="76">
        <v>0</v>
      </c>
      <c r="I623" s="76"/>
      <c r="J623" s="76">
        <v>-1</v>
      </c>
      <c r="K623" s="76">
        <v>66829</v>
      </c>
      <c r="L623" s="76">
        <v>-202059</v>
      </c>
      <c r="M623" s="76">
        <v>1096</v>
      </c>
      <c r="N623" s="76">
        <v>182</v>
      </c>
      <c r="O623" s="76">
        <v>161044</v>
      </c>
      <c r="P623" s="77">
        <v>720659</v>
      </c>
      <c r="Q623" s="77">
        <v>37733</v>
      </c>
      <c r="R623" s="77">
        <v>44450</v>
      </c>
      <c r="S623" s="77">
        <v>249</v>
      </c>
      <c r="T623" s="77">
        <v>222872</v>
      </c>
      <c r="U623" s="78">
        <v>305304</v>
      </c>
      <c r="V623" s="77">
        <v>329810</v>
      </c>
      <c r="W623" s="77">
        <v>197897</v>
      </c>
      <c r="X623" s="77">
        <v>15</v>
      </c>
      <c r="Y623" s="77">
        <v>1847027</v>
      </c>
      <c r="Z623" s="78">
        <v>2374749</v>
      </c>
      <c r="AA623" s="77">
        <v>66829</v>
      </c>
      <c r="AB623" s="77">
        <v>-338183</v>
      </c>
      <c r="AC623" s="77">
        <v>-271354</v>
      </c>
      <c r="AD623" s="76">
        <v>864789</v>
      </c>
      <c r="AE623" s="76">
        <v>606817</v>
      </c>
      <c r="AF623" s="76">
        <v>588686</v>
      </c>
      <c r="AG623" s="76">
        <v>896428</v>
      </c>
    </row>
    <row r="624" spans="1:33" x14ac:dyDescent="0.25">
      <c r="A624" s="72">
        <v>793</v>
      </c>
      <c r="B624" s="73" t="s">
        <v>1031</v>
      </c>
      <c r="C624" s="73" t="s">
        <v>27</v>
      </c>
      <c r="D624" s="74" t="s">
        <v>1032</v>
      </c>
      <c r="E624" s="75">
        <v>2.5444766E-4</v>
      </c>
      <c r="F624" s="76">
        <v>12193234</v>
      </c>
      <c r="G624" s="76">
        <v>-193398</v>
      </c>
      <c r="H624" s="76">
        <v>0</v>
      </c>
      <c r="I624" s="76"/>
      <c r="J624" s="76">
        <v>-16</v>
      </c>
      <c r="K624" s="76">
        <v>504676</v>
      </c>
      <c r="L624" s="76">
        <v>-2712040</v>
      </c>
      <c r="M624" s="76">
        <v>14712</v>
      </c>
      <c r="N624" s="76">
        <v>2440</v>
      </c>
      <c r="O624" s="76">
        <v>-136903</v>
      </c>
      <c r="P624" s="77">
        <v>9672705</v>
      </c>
      <c r="Q624" s="77">
        <v>506459</v>
      </c>
      <c r="R624" s="77">
        <v>596605</v>
      </c>
      <c r="S624" s="77">
        <v>3341</v>
      </c>
      <c r="T624" s="77">
        <v>33</v>
      </c>
      <c r="U624" s="78">
        <v>1106438</v>
      </c>
      <c r="V624" s="77">
        <v>4426724</v>
      </c>
      <c r="W624" s="77">
        <v>2656175</v>
      </c>
      <c r="X624" s="77">
        <v>197</v>
      </c>
      <c r="Y624" s="77">
        <v>1216280</v>
      </c>
      <c r="Z624" s="78">
        <v>8299376</v>
      </c>
      <c r="AA624" s="77">
        <v>504676</v>
      </c>
      <c r="AB624" s="77">
        <v>-820802</v>
      </c>
      <c r="AC624" s="77">
        <v>-316126</v>
      </c>
      <c r="AD624" s="76">
        <v>11607223</v>
      </c>
      <c r="AE624" s="76">
        <v>8144712</v>
      </c>
      <c r="AF624" s="76">
        <v>7901360</v>
      </c>
      <c r="AG624" s="76">
        <v>12031885</v>
      </c>
    </row>
    <row r="625" spans="1:33" x14ac:dyDescent="0.25">
      <c r="A625" s="72">
        <v>1916</v>
      </c>
      <c r="B625" s="73" t="s">
        <v>1033</v>
      </c>
      <c r="C625" s="73" t="s">
        <v>27</v>
      </c>
      <c r="D625" s="74" t="s">
        <v>1034</v>
      </c>
      <c r="E625" s="75">
        <v>9.3596659999999998E-6</v>
      </c>
      <c r="F625" s="76">
        <v>386472</v>
      </c>
      <c r="G625" s="76">
        <v>-7114</v>
      </c>
      <c r="H625" s="76">
        <v>0</v>
      </c>
      <c r="I625" s="76"/>
      <c r="J625" s="76">
        <v>-1</v>
      </c>
      <c r="K625" s="76">
        <v>27611</v>
      </c>
      <c r="L625" s="76">
        <v>-99760</v>
      </c>
      <c r="M625" s="76">
        <v>541</v>
      </c>
      <c r="N625" s="76">
        <v>90</v>
      </c>
      <c r="O625" s="76">
        <v>47964</v>
      </c>
      <c r="P625" s="77">
        <v>355803</v>
      </c>
      <c r="Q625" s="77">
        <v>18630</v>
      </c>
      <c r="R625" s="77">
        <v>21946</v>
      </c>
      <c r="S625" s="77">
        <v>123</v>
      </c>
      <c r="T625" s="77">
        <v>114345</v>
      </c>
      <c r="U625" s="78">
        <v>155044</v>
      </c>
      <c r="V625" s="77">
        <v>162834</v>
      </c>
      <c r="W625" s="77">
        <v>97705</v>
      </c>
      <c r="X625" s="77">
        <v>7</v>
      </c>
      <c r="Y625" s="77">
        <v>0</v>
      </c>
      <c r="Z625" s="78">
        <v>260546</v>
      </c>
      <c r="AA625" s="77">
        <v>27611</v>
      </c>
      <c r="AB625" s="77">
        <v>-16548</v>
      </c>
      <c r="AC625" s="77">
        <v>11063</v>
      </c>
      <c r="AD625" s="76">
        <v>426963</v>
      </c>
      <c r="AE625" s="76">
        <v>299597</v>
      </c>
      <c r="AF625" s="76">
        <v>290646</v>
      </c>
      <c r="AG625" s="76">
        <v>442584</v>
      </c>
    </row>
    <row r="626" spans="1:33" x14ac:dyDescent="0.25">
      <c r="A626" s="72">
        <v>794</v>
      </c>
      <c r="B626" s="73" t="s">
        <v>1035</v>
      </c>
      <c r="C626" s="73" t="s">
        <v>27</v>
      </c>
      <c r="D626" s="74" t="s">
        <v>1036</v>
      </c>
      <c r="E626" s="75">
        <v>1.48788953E-4</v>
      </c>
      <c r="F626" s="76">
        <v>7042476</v>
      </c>
      <c r="G626" s="76">
        <v>-113090</v>
      </c>
      <c r="H626" s="76">
        <v>0</v>
      </c>
      <c r="I626" s="76"/>
      <c r="J626" s="76">
        <v>-9</v>
      </c>
      <c r="K626" s="76">
        <v>307874</v>
      </c>
      <c r="L626" s="76">
        <v>-1585873</v>
      </c>
      <c r="M626" s="76">
        <v>8603</v>
      </c>
      <c r="N626" s="76">
        <v>1427</v>
      </c>
      <c r="O626" s="76">
        <v>-5268</v>
      </c>
      <c r="P626" s="77">
        <v>5656140</v>
      </c>
      <c r="Q626" s="77">
        <v>296153</v>
      </c>
      <c r="R626" s="77">
        <v>348866</v>
      </c>
      <c r="S626" s="77">
        <v>1953</v>
      </c>
      <c r="T626" s="77">
        <v>20</v>
      </c>
      <c r="U626" s="78">
        <v>646992</v>
      </c>
      <c r="V626" s="77">
        <v>2588539</v>
      </c>
      <c r="W626" s="77">
        <v>1553205</v>
      </c>
      <c r="X626" s="77">
        <v>115</v>
      </c>
      <c r="Y626" s="77">
        <v>1299540</v>
      </c>
      <c r="Z626" s="78">
        <v>5441399</v>
      </c>
      <c r="AA626" s="77">
        <v>307874</v>
      </c>
      <c r="AB626" s="77">
        <v>-591863</v>
      </c>
      <c r="AC626" s="77">
        <v>-283989</v>
      </c>
      <c r="AD626" s="76">
        <v>6787355</v>
      </c>
      <c r="AE626" s="76">
        <v>4762642</v>
      </c>
      <c r="AF626" s="76">
        <v>4620342</v>
      </c>
      <c r="AG626" s="76">
        <v>7035677</v>
      </c>
    </row>
    <row r="627" spans="1:33" x14ac:dyDescent="0.25">
      <c r="A627" s="72">
        <v>1205</v>
      </c>
      <c r="B627" s="73" t="s">
        <v>1037</v>
      </c>
      <c r="C627" s="73" t="s">
        <v>27</v>
      </c>
      <c r="D627" s="74" t="s">
        <v>1038</v>
      </c>
      <c r="E627" s="75">
        <v>2.7892462040000001E-3</v>
      </c>
      <c r="F627" s="76">
        <v>130359927</v>
      </c>
      <c r="G627" s="76">
        <v>-2120022</v>
      </c>
      <c r="H627" s="76">
        <v>0</v>
      </c>
      <c r="I627" s="76"/>
      <c r="J627" s="76">
        <v>-174</v>
      </c>
      <c r="K627" s="76">
        <v>6013668</v>
      </c>
      <c r="L627" s="76">
        <v>-29729289</v>
      </c>
      <c r="M627" s="76">
        <v>161269</v>
      </c>
      <c r="N627" s="76">
        <v>26745</v>
      </c>
      <c r="O627" s="76">
        <v>1319720</v>
      </c>
      <c r="P627" s="77">
        <v>106031844</v>
      </c>
      <c r="Q627" s="77">
        <v>5551785</v>
      </c>
      <c r="R627" s="77">
        <v>6539960</v>
      </c>
      <c r="S627" s="77">
        <v>36620</v>
      </c>
      <c r="T627" s="77">
        <v>1827327</v>
      </c>
      <c r="U627" s="78">
        <v>13955692</v>
      </c>
      <c r="V627" s="77">
        <v>48525594</v>
      </c>
      <c r="W627" s="77">
        <v>29116892</v>
      </c>
      <c r="X627" s="77">
        <v>2164</v>
      </c>
      <c r="Y627" s="77">
        <v>7992004</v>
      </c>
      <c r="Z627" s="78">
        <v>85636654</v>
      </c>
      <c r="AA627" s="77">
        <v>6013668</v>
      </c>
      <c r="AB627" s="77">
        <v>-8482871</v>
      </c>
      <c r="AC627" s="77">
        <v>-2469203</v>
      </c>
      <c r="AD627" s="76">
        <v>127237970</v>
      </c>
      <c r="AE627" s="76">
        <v>89282048</v>
      </c>
      <c r="AF627" s="76">
        <v>86614432</v>
      </c>
      <c r="AG627" s="76">
        <v>131893093</v>
      </c>
    </row>
    <row r="628" spans="1:33" x14ac:dyDescent="0.25">
      <c r="A628" s="72">
        <v>802</v>
      </c>
      <c r="B628" s="73" t="s">
        <v>1041</v>
      </c>
      <c r="C628" s="73" t="s">
        <v>27</v>
      </c>
      <c r="D628" s="74" t="s">
        <v>1042</v>
      </c>
      <c r="E628" s="75">
        <v>5.8587508500000001E-4</v>
      </c>
      <c r="F628" s="76">
        <v>29081453</v>
      </c>
      <c r="G628" s="76">
        <v>-445306</v>
      </c>
      <c r="H628" s="76">
        <v>0</v>
      </c>
      <c r="I628" s="76"/>
      <c r="J628" s="76">
        <v>-37</v>
      </c>
      <c r="K628" s="76">
        <v>1015337</v>
      </c>
      <c r="L628" s="76">
        <v>-6244572</v>
      </c>
      <c r="M628" s="76">
        <v>33874</v>
      </c>
      <c r="N628" s="76">
        <v>5618</v>
      </c>
      <c r="O628" s="76">
        <v>-1174609</v>
      </c>
      <c r="P628" s="77">
        <v>22271758</v>
      </c>
      <c r="Q628" s="77">
        <v>1166140</v>
      </c>
      <c r="R628" s="77">
        <v>1373704</v>
      </c>
      <c r="S628" s="77">
        <v>7692</v>
      </c>
      <c r="T628" s="77">
        <v>1055296</v>
      </c>
      <c r="U628" s="78">
        <v>3602832</v>
      </c>
      <c r="V628" s="77">
        <v>10192695</v>
      </c>
      <c r="W628" s="77">
        <v>6115940</v>
      </c>
      <c r="X628" s="77">
        <v>455</v>
      </c>
      <c r="Y628" s="77">
        <v>1940284</v>
      </c>
      <c r="Z628" s="78">
        <v>18249374</v>
      </c>
      <c r="AA628" s="77">
        <v>1015337</v>
      </c>
      <c r="AB628" s="77">
        <v>-1398750</v>
      </c>
      <c r="AC628" s="77">
        <v>-383413</v>
      </c>
      <c r="AD628" s="76">
        <v>26726058</v>
      </c>
      <c r="AE628" s="76">
        <v>18753500</v>
      </c>
      <c r="AF628" s="76">
        <v>18193173</v>
      </c>
      <c r="AG628" s="76">
        <v>27703857</v>
      </c>
    </row>
    <row r="629" spans="1:33" x14ac:dyDescent="0.25">
      <c r="A629" s="72">
        <v>1872</v>
      </c>
      <c r="B629" s="73" t="s">
        <v>1043</v>
      </c>
      <c r="C629" s="73" t="s">
        <v>27</v>
      </c>
      <c r="D629" s="74" t="s">
        <v>1044</v>
      </c>
      <c r="E629" s="75">
        <v>3.4470515000000002E-5</v>
      </c>
      <c r="F629" s="76">
        <v>1442812</v>
      </c>
      <c r="G629" s="76">
        <v>-26200</v>
      </c>
      <c r="H629" s="76">
        <v>0</v>
      </c>
      <c r="I629" s="76"/>
      <c r="J629" s="76">
        <v>-2</v>
      </c>
      <c r="K629" s="76">
        <v>98848</v>
      </c>
      <c r="L629" s="76">
        <v>-367405</v>
      </c>
      <c r="M629" s="76">
        <v>1993</v>
      </c>
      <c r="N629" s="76">
        <v>331</v>
      </c>
      <c r="O629" s="76">
        <v>160003</v>
      </c>
      <c r="P629" s="77">
        <v>1310380</v>
      </c>
      <c r="Q629" s="77">
        <v>68611</v>
      </c>
      <c r="R629" s="77">
        <v>80823</v>
      </c>
      <c r="S629" s="77">
        <v>453</v>
      </c>
      <c r="T629" s="77">
        <v>245226</v>
      </c>
      <c r="U629" s="78">
        <v>395113</v>
      </c>
      <c r="V629" s="77">
        <v>599697</v>
      </c>
      <c r="W629" s="77">
        <v>359837</v>
      </c>
      <c r="X629" s="77">
        <v>27</v>
      </c>
      <c r="Y629" s="77">
        <v>12216</v>
      </c>
      <c r="Z629" s="78">
        <v>971777</v>
      </c>
      <c r="AA629" s="77">
        <v>98848</v>
      </c>
      <c r="AB629" s="77">
        <v>-88586</v>
      </c>
      <c r="AC629" s="77">
        <v>10262</v>
      </c>
      <c r="AD629" s="76">
        <v>1572453</v>
      </c>
      <c r="AE629" s="76">
        <v>1103380</v>
      </c>
      <c r="AF629" s="76">
        <v>1070413</v>
      </c>
      <c r="AG629" s="76">
        <v>1629983</v>
      </c>
    </row>
    <row r="630" spans="1:33" x14ac:dyDescent="0.25">
      <c r="A630" s="72">
        <v>1470</v>
      </c>
      <c r="B630" s="73" t="s">
        <v>1045</v>
      </c>
      <c r="C630" s="73" t="s">
        <v>27</v>
      </c>
      <c r="D630" s="74" t="s">
        <v>1046</v>
      </c>
      <c r="E630" s="75">
        <v>4.3663091000000001E-5</v>
      </c>
      <c r="F630" s="76">
        <v>2376611</v>
      </c>
      <c r="G630" s="76">
        <v>-33187</v>
      </c>
      <c r="H630" s="76">
        <v>0</v>
      </c>
      <c r="I630" s="76"/>
      <c r="J630" s="76">
        <v>-3</v>
      </c>
      <c r="K630" s="76">
        <v>45154</v>
      </c>
      <c r="L630" s="76">
        <v>-465385</v>
      </c>
      <c r="M630" s="76">
        <v>2525</v>
      </c>
      <c r="N630" s="76">
        <v>419</v>
      </c>
      <c r="O630" s="76">
        <v>-266303</v>
      </c>
      <c r="P630" s="77">
        <v>1659831</v>
      </c>
      <c r="Q630" s="77">
        <v>86908</v>
      </c>
      <c r="R630" s="77">
        <v>102377</v>
      </c>
      <c r="S630" s="77">
        <v>573</v>
      </c>
      <c r="T630" s="77">
        <v>7</v>
      </c>
      <c r="U630" s="78">
        <v>189865</v>
      </c>
      <c r="V630" s="77">
        <v>759624</v>
      </c>
      <c r="W630" s="77">
        <v>455798</v>
      </c>
      <c r="X630" s="77">
        <v>34</v>
      </c>
      <c r="Y630" s="77">
        <v>1221407</v>
      </c>
      <c r="Z630" s="78">
        <v>2436863</v>
      </c>
      <c r="AA630" s="77">
        <v>45154</v>
      </c>
      <c r="AB630" s="77">
        <v>-244474</v>
      </c>
      <c r="AC630" s="77">
        <v>-199320</v>
      </c>
      <c r="AD630" s="76">
        <v>1991794</v>
      </c>
      <c r="AE630" s="76">
        <v>1397629</v>
      </c>
      <c r="AF630" s="76">
        <v>1355869</v>
      </c>
      <c r="AG630" s="76">
        <v>2064665</v>
      </c>
    </row>
    <row r="631" spans="1:33" x14ac:dyDescent="0.25">
      <c r="A631" s="72">
        <v>805</v>
      </c>
      <c r="B631" s="73" t="s">
        <v>1047</v>
      </c>
      <c r="C631" s="73" t="s">
        <v>27</v>
      </c>
      <c r="D631" s="74" t="s">
        <v>1048</v>
      </c>
      <c r="E631" s="75">
        <v>2.6206669700000001E-4</v>
      </c>
      <c r="F631" s="76">
        <v>12364681</v>
      </c>
      <c r="G631" s="76">
        <v>-199189</v>
      </c>
      <c r="H631" s="76">
        <v>0</v>
      </c>
      <c r="I631" s="76"/>
      <c r="J631" s="76">
        <v>-16</v>
      </c>
      <c r="K631" s="76">
        <v>548023</v>
      </c>
      <c r="L631" s="76">
        <v>-2793248</v>
      </c>
      <c r="M631" s="76">
        <v>15152</v>
      </c>
      <c r="N631" s="76">
        <v>2513</v>
      </c>
      <c r="O631" s="76">
        <v>24423</v>
      </c>
      <c r="P631" s="77">
        <v>9962339</v>
      </c>
      <c r="Q631" s="77">
        <v>521624</v>
      </c>
      <c r="R631" s="77">
        <v>614469</v>
      </c>
      <c r="S631" s="77">
        <v>3441</v>
      </c>
      <c r="T631" s="77">
        <v>502267</v>
      </c>
      <c r="U631" s="78">
        <v>1641801</v>
      </c>
      <c r="V631" s="77">
        <v>4559276</v>
      </c>
      <c r="W631" s="77">
        <v>2735710</v>
      </c>
      <c r="X631" s="77">
        <v>203</v>
      </c>
      <c r="Y631" s="77">
        <v>315487</v>
      </c>
      <c r="Z631" s="78">
        <v>7610676</v>
      </c>
      <c r="AA631" s="77">
        <v>548023</v>
      </c>
      <c r="AB631" s="77">
        <v>-651100</v>
      </c>
      <c r="AC631" s="77">
        <v>-103077</v>
      </c>
      <c r="AD631" s="76">
        <v>11954784</v>
      </c>
      <c r="AE631" s="76">
        <v>8388593</v>
      </c>
      <c r="AF631" s="76">
        <v>8137954</v>
      </c>
      <c r="AG631" s="76">
        <v>12392161</v>
      </c>
    </row>
    <row r="632" spans="1:33" x14ac:dyDescent="0.25">
      <c r="A632" s="72">
        <v>806</v>
      </c>
      <c r="B632" s="73" t="s">
        <v>1049</v>
      </c>
      <c r="C632" s="73" t="s">
        <v>27</v>
      </c>
      <c r="D632" s="74" t="s">
        <v>1050</v>
      </c>
      <c r="E632" s="75">
        <v>2.2575687699999999E-4</v>
      </c>
      <c r="F632" s="76">
        <v>11165615</v>
      </c>
      <c r="G632" s="76">
        <v>-171591</v>
      </c>
      <c r="H632" s="76">
        <v>0</v>
      </c>
      <c r="I632" s="76"/>
      <c r="J632" s="76">
        <v>-14</v>
      </c>
      <c r="K632" s="76">
        <v>397135</v>
      </c>
      <c r="L632" s="76">
        <v>-2406238</v>
      </c>
      <c r="M632" s="76">
        <v>13053</v>
      </c>
      <c r="N632" s="76">
        <v>2165</v>
      </c>
      <c r="O632" s="76">
        <v>-418087</v>
      </c>
      <c r="P632" s="77">
        <v>8582038</v>
      </c>
      <c r="Q632" s="77">
        <v>449352</v>
      </c>
      <c r="R632" s="77">
        <v>529333</v>
      </c>
      <c r="S632" s="77">
        <v>2964</v>
      </c>
      <c r="T632" s="77">
        <v>918435</v>
      </c>
      <c r="U632" s="78">
        <v>1900084</v>
      </c>
      <c r="V632" s="77">
        <v>3927580</v>
      </c>
      <c r="W632" s="77">
        <v>2356672</v>
      </c>
      <c r="X632" s="77">
        <v>175</v>
      </c>
      <c r="Y632" s="77">
        <v>578530</v>
      </c>
      <c r="Z632" s="78">
        <v>6862957</v>
      </c>
      <c r="AA632" s="77">
        <v>397135</v>
      </c>
      <c r="AB632" s="77">
        <v>-437072</v>
      </c>
      <c r="AC632" s="77">
        <v>-39937</v>
      </c>
      <c r="AD632" s="76">
        <v>10298426</v>
      </c>
      <c r="AE632" s="76">
        <v>7226338</v>
      </c>
      <c r="AF632" s="76">
        <v>7010426</v>
      </c>
      <c r="AG632" s="76">
        <v>10675204</v>
      </c>
    </row>
    <row r="633" spans="1:33" x14ac:dyDescent="0.25">
      <c r="A633" s="72">
        <v>1606</v>
      </c>
      <c r="B633" s="73" t="s">
        <v>1051</v>
      </c>
      <c r="C633" s="73" t="s">
        <v>27</v>
      </c>
      <c r="D633" s="74" t="s">
        <v>1052</v>
      </c>
      <c r="E633" s="75">
        <v>6.4357241000000007E-5</v>
      </c>
      <c r="F633" s="76">
        <v>3049473</v>
      </c>
      <c r="G633" s="76">
        <v>-48916</v>
      </c>
      <c r="H633" s="76">
        <v>0</v>
      </c>
      <c r="I633" s="76"/>
      <c r="J633" s="76">
        <v>-4</v>
      </c>
      <c r="K633" s="76">
        <v>132684</v>
      </c>
      <c r="L633" s="76">
        <v>-685954</v>
      </c>
      <c r="M633" s="76">
        <v>3721</v>
      </c>
      <c r="N633" s="76">
        <v>617</v>
      </c>
      <c r="O633" s="76">
        <v>-5112</v>
      </c>
      <c r="P633" s="77">
        <v>2446509</v>
      </c>
      <c r="Q633" s="77">
        <v>128098</v>
      </c>
      <c r="R633" s="77">
        <v>150899</v>
      </c>
      <c r="S633" s="77">
        <v>845</v>
      </c>
      <c r="T633" s="77">
        <v>463087</v>
      </c>
      <c r="U633" s="78">
        <v>742929</v>
      </c>
      <c r="V633" s="77">
        <v>1119648</v>
      </c>
      <c r="W633" s="77">
        <v>671824</v>
      </c>
      <c r="X633" s="77">
        <v>50</v>
      </c>
      <c r="Y633" s="77">
        <v>389455</v>
      </c>
      <c r="Z633" s="78">
        <v>2180977</v>
      </c>
      <c r="AA633" s="77">
        <v>132684</v>
      </c>
      <c r="AB633" s="77">
        <v>-145603</v>
      </c>
      <c r="AC633" s="77">
        <v>-12919</v>
      </c>
      <c r="AD633" s="76">
        <v>2935806</v>
      </c>
      <c r="AE633" s="76">
        <v>2060036</v>
      </c>
      <c r="AF633" s="76">
        <v>1998485</v>
      </c>
      <c r="AG633" s="76">
        <v>3043215</v>
      </c>
    </row>
    <row r="634" spans="1:33" x14ac:dyDescent="0.25">
      <c r="A634" s="72">
        <v>1618</v>
      </c>
      <c r="B634" s="73" t="s">
        <v>1053</v>
      </c>
      <c r="C634" s="73" t="s">
        <v>27</v>
      </c>
      <c r="D634" s="74" t="s">
        <v>1054</v>
      </c>
      <c r="E634" s="75">
        <v>1.1473682E-4</v>
      </c>
      <c r="F634" s="76">
        <v>5259570</v>
      </c>
      <c r="G634" s="76">
        <v>-87208</v>
      </c>
      <c r="H634" s="76">
        <v>0</v>
      </c>
      <c r="I634" s="76"/>
      <c r="J634" s="76">
        <v>-7</v>
      </c>
      <c r="K634" s="76">
        <v>262370</v>
      </c>
      <c r="L634" s="76">
        <v>-1222927</v>
      </c>
      <c r="M634" s="76">
        <v>6634</v>
      </c>
      <c r="N634" s="76">
        <v>1100</v>
      </c>
      <c r="O634" s="76">
        <v>142133</v>
      </c>
      <c r="P634" s="77">
        <v>4361665</v>
      </c>
      <c r="Q634" s="77">
        <v>228375</v>
      </c>
      <c r="R634" s="77">
        <v>269024</v>
      </c>
      <c r="S634" s="77">
        <v>1506</v>
      </c>
      <c r="T634" s="77">
        <v>196734</v>
      </c>
      <c r="U634" s="78">
        <v>695639</v>
      </c>
      <c r="V634" s="77">
        <v>1996121</v>
      </c>
      <c r="W634" s="77">
        <v>1197736</v>
      </c>
      <c r="X634" s="77">
        <v>89</v>
      </c>
      <c r="Y634" s="77">
        <v>227089</v>
      </c>
      <c r="Z634" s="78">
        <v>3421035</v>
      </c>
      <c r="AA634" s="77">
        <v>262370</v>
      </c>
      <c r="AB634" s="77">
        <v>-335289</v>
      </c>
      <c r="AC634" s="77">
        <v>-72919</v>
      </c>
      <c r="AD634" s="76">
        <v>5233988</v>
      </c>
      <c r="AE634" s="76">
        <v>3672655</v>
      </c>
      <c r="AF634" s="76">
        <v>3562921</v>
      </c>
      <c r="AG634" s="76">
        <v>5425478</v>
      </c>
    </row>
    <row r="635" spans="1:33" x14ac:dyDescent="0.25">
      <c r="A635" s="72">
        <v>1922</v>
      </c>
      <c r="B635" s="73" t="s">
        <v>1055</v>
      </c>
      <c r="C635" s="73" t="s">
        <v>27</v>
      </c>
      <c r="D635" s="74" t="s">
        <v>1056</v>
      </c>
      <c r="E635" s="75">
        <v>1.05816588E-4</v>
      </c>
      <c r="F635" s="76">
        <v>4707979</v>
      </c>
      <c r="G635" s="76">
        <v>-80428</v>
      </c>
      <c r="H635" s="76">
        <v>0</v>
      </c>
      <c r="I635" s="76"/>
      <c r="J635" s="76">
        <v>-7</v>
      </c>
      <c r="K635" s="76">
        <v>262777</v>
      </c>
      <c r="L635" s="76">
        <v>-1127850</v>
      </c>
      <c r="M635" s="76">
        <v>6118</v>
      </c>
      <c r="N635" s="76">
        <v>1015</v>
      </c>
      <c r="O635" s="76">
        <v>252962</v>
      </c>
      <c r="P635" s="77">
        <v>4022566</v>
      </c>
      <c r="Q635" s="77">
        <v>210620</v>
      </c>
      <c r="R635" s="77">
        <v>248109</v>
      </c>
      <c r="S635" s="77">
        <v>1389</v>
      </c>
      <c r="T635" s="77">
        <v>778654</v>
      </c>
      <c r="U635" s="78">
        <v>1238772</v>
      </c>
      <c r="V635" s="77">
        <v>1840932</v>
      </c>
      <c r="W635" s="77">
        <v>1104618</v>
      </c>
      <c r="X635" s="77">
        <v>82</v>
      </c>
      <c r="Y635" s="77">
        <v>276860</v>
      </c>
      <c r="Z635" s="78">
        <v>3222492</v>
      </c>
      <c r="AA635" s="77">
        <v>262777</v>
      </c>
      <c r="AB635" s="77">
        <v>-261035</v>
      </c>
      <c r="AC635" s="77">
        <v>1742</v>
      </c>
      <c r="AD635" s="76">
        <v>4827070</v>
      </c>
      <c r="AE635" s="76">
        <v>3387124</v>
      </c>
      <c r="AF635" s="76">
        <v>3285921</v>
      </c>
      <c r="AG635" s="76">
        <v>5003673</v>
      </c>
    </row>
    <row r="636" spans="1:33" x14ac:dyDescent="0.25">
      <c r="A636" s="72">
        <v>1725</v>
      </c>
      <c r="B636" s="73" t="s">
        <v>1057</v>
      </c>
      <c r="C636" s="73" t="s">
        <v>27</v>
      </c>
      <c r="D636" s="74" t="s">
        <v>1058</v>
      </c>
      <c r="E636" s="75">
        <v>3.12266029E-4</v>
      </c>
      <c r="F636" s="76">
        <v>14899080</v>
      </c>
      <c r="G636" s="76">
        <v>-237344</v>
      </c>
      <c r="H636" s="76">
        <v>0</v>
      </c>
      <c r="I636" s="76"/>
      <c r="J636" s="76">
        <v>-19</v>
      </c>
      <c r="K636" s="76">
        <v>628804</v>
      </c>
      <c r="L636" s="76">
        <v>-3328300</v>
      </c>
      <c r="M636" s="76">
        <v>18055</v>
      </c>
      <c r="N636" s="76">
        <v>2994</v>
      </c>
      <c r="O636" s="76">
        <v>-112628</v>
      </c>
      <c r="P636" s="77">
        <v>11870642</v>
      </c>
      <c r="Q636" s="77">
        <v>621542</v>
      </c>
      <c r="R636" s="77">
        <v>732172</v>
      </c>
      <c r="S636" s="77">
        <v>4100</v>
      </c>
      <c r="T636" s="77">
        <v>1265825</v>
      </c>
      <c r="U636" s="78">
        <v>2623639</v>
      </c>
      <c r="V636" s="77">
        <v>5432613</v>
      </c>
      <c r="W636" s="77">
        <v>3259740</v>
      </c>
      <c r="X636" s="77">
        <v>242</v>
      </c>
      <c r="Y636" s="77">
        <v>273986</v>
      </c>
      <c r="Z636" s="78">
        <v>8966581</v>
      </c>
      <c r="AA636" s="77">
        <v>628804</v>
      </c>
      <c r="AB636" s="77">
        <v>-621989</v>
      </c>
      <c r="AC636" s="77">
        <v>6815</v>
      </c>
      <c r="AD636" s="76">
        <v>14244743</v>
      </c>
      <c r="AE636" s="76">
        <v>9995443</v>
      </c>
      <c r="AF636" s="76">
        <v>9696794</v>
      </c>
      <c r="AG636" s="76">
        <v>14765901</v>
      </c>
    </row>
    <row r="637" spans="1:33" x14ac:dyDescent="0.25">
      <c r="A637" s="72">
        <v>1980</v>
      </c>
      <c r="B637" s="73" t="s">
        <v>1059</v>
      </c>
      <c r="C637" s="73" t="s">
        <v>27</v>
      </c>
      <c r="D637" s="74" t="s">
        <v>1060</v>
      </c>
      <c r="E637" s="75">
        <v>6.5774610999999995E-4</v>
      </c>
      <c r="F637" s="76">
        <v>29999529</v>
      </c>
      <c r="G637" s="76">
        <v>-499933</v>
      </c>
      <c r="H637" s="76">
        <v>0</v>
      </c>
      <c r="I637" s="76"/>
      <c r="J637" s="76">
        <v>-41</v>
      </c>
      <c r="K637" s="76">
        <v>1526200</v>
      </c>
      <c r="L637" s="76">
        <v>-7010612</v>
      </c>
      <c r="M637" s="76">
        <v>38030</v>
      </c>
      <c r="N637" s="76">
        <v>6307</v>
      </c>
      <c r="O637" s="76">
        <v>944420</v>
      </c>
      <c r="P637" s="77">
        <v>25003900</v>
      </c>
      <c r="Q637" s="77">
        <v>1309194</v>
      </c>
      <c r="R637" s="77">
        <v>1542221</v>
      </c>
      <c r="S637" s="77">
        <v>8636</v>
      </c>
      <c r="T637" s="77">
        <v>4960668</v>
      </c>
      <c r="U637" s="78">
        <v>7820719</v>
      </c>
      <c r="V637" s="77">
        <v>11443063</v>
      </c>
      <c r="W637" s="77">
        <v>6866200</v>
      </c>
      <c r="X637" s="77">
        <v>510</v>
      </c>
      <c r="Y637" s="77">
        <v>0</v>
      </c>
      <c r="Z637" s="78">
        <v>18309773</v>
      </c>
      <c r="AA637" s="77">
        <v>1526200</v>
      </c>
      <c r="AB637" s="77">
        <v>-1151889</v>
      </c>
      <c r="AC637" s="77">
        <v>374311</v>
      </c>
      <c r="AD637" s="76">
        <v>30004623</v>
      </c>
      <c r="AE637" s="76">
        <v>21054047</v>
      </c>
      <c r="AF637" s="76">
        <v>20424983</v>
      </c>
      <c r="AG637" s="76">
        <v>31102370</v>
      </c>
    </row>
    <row r="638" spans="1:33" x14ac:dyDescent="0.25">
      <c r="A638" s="72">
        <v>1092</v>
      </c>
      <c r="B638" s="73" t="s">
        <v>1061</v>
      </c>
      <c r="C638" s="73" t="s">
        <v>27</v>
      </c>
      <c r="D638" s="74" t="s">
        <v>1062</v>
      </c>
      <c r="E638" s="75">
        <v>2.89620742E-4</v>
      </c>
      <c r="F638" s="76">
        <v>14167180</v>
      </c>
      <c r="G638" s="76">
        <v>-220132</v>
      </c>
      <c r="H638" s="76">
        <v>0</v>
      </c>
      <c r="I638" s="76"/>
      <c r="J638" s="76">
        <v>-18</v>
      </c>
      <c r="K638" s="76">
        <v>532382</v>
      </c>
      <c r="L638" s="76">
        <v>-3086934</v>
      </c>
      <c r="M638" s="76">
        <v>16745</v>
      </c>
      <c r="N638" s="76">
        <v>2777</v>
      </c>
      <c r="O638" s="76">
        <v>-402208</v>
      </c>
      <c r="P638" s="77">
        <v>11009792</v>
      </c>
      <c r="Q638" s="77">
        <v>576468</v>
      </c>
      <c r="R638" s="77">
        <v>679075</v>
      </c>
      <c r="S638" s="77">
        <v>3802</v>
      </c>
      <c r="T638" s="77">
        <v>1008951</v>
      </c>
      <c r="U638" s="78">
        <v>2268296</v>
      </c>
      <c r="V638" s="77">
        <v>5038644</v>
      </c>
      <c r="W638" s="77">
        <v>3023346</v>
      </c>
      <c r="X638" s="77">
        <v>225</v>
      </c>
      <c r="Y638" s="77">
        <v>556540</v>
      </c>
      <c r="Z638" s="78">
        <v>8618755</v>
      </c>
      <c r="AA638" s="77">
        <v>532382</v>
      </c>
      <c r="AB638" s="77">
        <v>-601088</v>
      </c>
      <c r="AC638" s="77">
        <v>-68706</v>
      </c>
      <c r="AD638" s="76">
        <v>13211726</v>
      </c>
      <c r="AE638" s="76">
        <v>9270581</v>
      </c>
      <c r="AF638" s="76">
        <v>8993590</v>
      </c>
      <c r="AG638" s="76">
        <v>13695089</v>
      </c>
    </row>
    <row r="639" spans="1:33" x14ac:dyDescent="0.25">
      <c r="A639" s="72">
        <v>1466</v>
      </c>
      <c r="B639" s="73" t="s">
        <v>1063</v>
      </c>
      <c r="C639" s="73" t="s">
        <v>27</v>
      </c>
      <c r="D639" s="74" t="s">
        <v>1064</v>
      </c>
      <c r="E639" s="75">
        <v>2.406018278E-3</v>
      </c>
      <c r="F639" s="76">
        <v>112734612</v>
      </c>
      <c r="G639" s="76">
        <v>-1828742</v>
      </c>
      <c r="H639" s="76">
        <v>0</v>
      </c>
      <c r="I639" s="76"/>
      <c r="J639" s="76">
        <v>-150</v>
      </c>
      <c r="K639" s="76">
        <v>5145802</v>
      </c>
      <c r="L639" s="76">
        <v>-25644639</v>
      </c>
      <c r="M639" s="76">
        <v>139112</v>
      </c>
      <c r="N639" s="76">
        <v>23070</v>
      </c>
      <c r="O639" s="76">
        <v>894555</v>
      </c>
      <c r="P639" s="77">
        <v>91463620</v>
      </c>
      <c r="Q639" s="77">
        <v>4788999</v>
      </c>
      <c r="R639" s="77">
        <v>5641404</v>
      </c>
      <c r="S639" s="77">
        <v>31589</v>
      </c>
      <c r="T639" s="77">
        <v>13390135</v>
      </c>
      <c r="U639" s="78">
        <v>23852127</v>
      </c>
      <c r="V639" s="77">
        <v>41858429</v>
      </c>
      <c r="W639" s="77">
        <v>25116383</v>
      </c>
      <c r="X639" s="77">
        <v>1867</v>
      </c>
      <c r="Y639" s="77">
        <v>0</v>
      </c>
      <c r="Z639" s="78">
        <v>66976679</v>
      </c>
      <c r="AA639" s="77">
        <v>5145802</v>
      </c>
      <c r="AB639" s="77">
        <v>-4365243</v>
      </c>
      <c r="AC639" s="77">
        <v>780559</v>
      </c>
      <c r="AD639" s="76">
        <v>109756135</v>
      </c>
      <c r="AE639" s="76">
        <v>77015159</v>
      </c>
      <c r="AF639" s="76">
        <v>74714059</v>
      </c>
      <c r="AG639" s="76">
        <v>113771668</v>
      </c>
    </row>
    <row r="640" spans="1:33" x14ac:dyDescent="0.25">
      <c r="A640" s="72">
        <v>798</v>
      </c>
      <c r="B640" s="73" t="s">
        <v>1065</v>
      </c>
      <c r="C640" s="73" t="s">
        <v>27</v>
      </c>
      <c r="D640" s="74" t="s">
        <v>1066</v>
      </c>
      <c r="E640" s="75">
        <v>1.5112821099999999E-4</v>
      </c>
      <c r="F640" s="76">
        <v>7027151</v>
      </c>
      <c r="G640" s="76">
        <v>-114868</v>
      </c>
      <c r="H640" s="76">
        <v>0</v>
      </c>
      <c r="I640" s="76"/>
      <c r="J640" s="76">
        <v>-9</v>
      </c>
      <c r="K640" s="76">
        <v>331094</v>
      </c>
      <c r="L640" s="76">
        <v>-1610806</v>
      </c>
      <c r="M640" s="76">
        <v>8738</v>
      </c>
      <c r="N640" s="76">
        <v>1449</v>
      </c>
      <c r="O640" s="76">
        <v>102317</v>
      </c>
      <c r="P640" s="77">
        <v>5745066</v>
      </c>
      <c r="Q640" s="77">
        <v>300809</v>
      </c>
      <c r="R640" s="77">
        <v>354351</v>
      </c>
      <c r="S640" s="77">
        <v>1984</v>
      </c>
      <c r="T640" s="77">
        <v>141646</v>
      </c>
      <c r="U640" s="78">
        <v>798790</v>
      </c>
      <c r="V640" s="77">
        <v>2629236</v>
      </c>
      <c r="W640" s="77">
        <v>1577625</v>
      </c>
      <c r="X640" s="77">
        <v>117</v>
      </c>
      <c r="Y640" s="77">
        <v>360013</v>
      </c>
      <c r="Z640" s="78">
        <v>4566991</v>
      </c>
      <c r="AA640" s="77">
        <v>331094</v>
      </c>
      <c r="AB640" s="77">
        <v>-447858</v>
      </c>
      <c r="AC640" s="77">
        <v>-116764</v>
      </c>
      <c r="AD640" s="76">
        <v>6894066</v>
      </c>
      <c r="AE640" s="76">
        <v>4837521</v>
      </c>
      <c r="AF640" s="76">
        <v>4692983</v>
      </c>
      <c r="AG640" s="76">
        <v>7146292</v>
      </c>
    </row>
    <row r="641" spans="1:33" x14ac:dyDescent="0.25">
      <c r="A641" s="72">
        <v>799</v>
      </c>
      <c r="B641" s="73" t="s">
        <v>1067</v>
      </c>
      <c r="C641" s="73" t="s">
        <v>27</v>
      </c>
      <c r="D641" s="74" t="s">
        <v>1068</v>
      </c>
      <c r="E641" s="75">
        <v>2.5337933699999998E-4</v>
      </c>
      <c r="F641" s="76">
        <v>12067698</v>
      </c>
      <c r="G641" s="76">
        <v>-192586</v>
      </c>
      <c r="H641" s="76">
        <v>0</v>
      </c>
      <c r="I641" s="76"/>
      <c r="J641" s="76">
        <v>-16</v>
      </c>
      <c r="K641" s="76">
        <v>513396</v>
      </c>
      <c r="L641" s="76">
        <v>-2700653</v>
      </c>
      <c r="M641" s="76">
        <v>14650</v>
      </c>
      <c r="N641" s="76">
        <v>2430</v>
      </c>
      <c r="O641" s="76">
        <v>-72826</v>
      </c>
      <c r="P641" s="77">
        <v>9632093</v>
      </c>
      <c r="Q641" s="77">
        <v>504333</v>
      </c>
      <c r="R641" s="77">
        <v>594100</v>
      </c>
      <c r="S641" s="77">
        <v>3327</v>
      </c>
      <c r="T641" s="77">
        <v>195332</v>
      </c>
      <c r="U641" s="78">
        <v>1297092</v>
      </c>
      <c r="V641" s="77">
        <v>4408138</v>
      </c>
      <c r="W641" s="77">
        <v>2645022</v>
      </c>
      <c r="X641" s="77">
        <v>197</v>
      </c>
      <c r="Y641" s="77">
        <v>100724</v>
      </c>
      <c r="Z641" s="78">
        <v>7154081</v>
      </c>
      <c r="AA641" s="77">
        <v>513396</v>
      </c>
      <c r="AB641" s="77">
        <v>-632053</v>
      </c>
      <c r="AC641" s="77">
        <v>-118657</v>
      </c>
      <c r="AD641" s="76">
        <v>11558489</v>
      </c>
      <c r="AE641" s="76">
        <v>8110516</v>
      </c>
      <c r="AF641" s="76">
        <v>7868186</v>
      </c>
      <c r="AG641" s="76">
        <v>11981368</v>
      </c>
    </row>
    <row r="642" spans="1:33" x14ac:dyDescent="0.25">
      <c r="A642" s="72">
        <v>800</v>
      </c>
      <c r="B642" s="73" t="s">
        <v>1069</v>
      </c>
      <c r="C642" s="73" t="s">
        <v>27</v>
      </c>
      <c r="D642" s="74" t="s">
        <v>1070</v>
      </c>
      <c r="E642" s="75">
        <v>5.499376E-4</v>
      </c>
      <c r="F642" s="76">
        <v>27606392</v>
      </c>
      <c r="G642" s="76">
        <v>-417991</v>
      </c>
      <c r="H642" s="76">
        <v>0</v>
      </c>
      <c r="I642" s="76"/>
      <c r="J642" s="76">
        <v>-34</v>
      </c>
      <c r="K642" s="76">
        <v>908035</v>
      </c>
      <c r="L642" s="76">
        <v>-5861531</v>
      </c>
      <c r="M642" s="76">
        <v>31796</v>
      </c>
      <c r="N642" s="76">
        <v>5273</v>
      </c>
      <c r="O642" s="76">
        <v>-1366328</v>
      </c>
      <c r="P642" s="77">
        <v>20905612</v>
      </c>
      <c r="Q642" s="77">
        <v>1094610</v>
      </c>
      <c r="R642" s="77">
        <v>1289442</v>
      </c>
      <c r="S642" s="77">
        <v>7220</v>
      </c>
      <c r="T642" s="77">
        <v>2158160</v>
      </c>
      <c r="U642" s="78">
        <v>4549432</v>
      </c>
      <c r="V642" s="77">
        <v>9567477</v>
      </c>
      <c r="W642" s="77">
        <v>5740789</v>
      </c>
      <c r="X642" s="77">
        <v>427</v>
      </c>
      <c r="Y642" s="77">
        <v>3917073</v>
      </c>
      <c r="Z642" s="78">
        <v>19225766</v>
      </c>
      <c r="AA642" s="77">
        <v>908035</v>
      </c>
      <c r="AB642" s="77">
        <v>-1463728</v>
      </c>
      <c r="AC642" s="77">
        <v>-555693</v>
      </c>
      <c r="AD642" s="76">
        <v>25086686</v>
      </c>
      <c r="AE642" s="76">
        <v>17603163</v>
      </c>
      <c r="AF642" s="76">
        <v>17077206</v>
      </c>
      <c r="AG642" s="76">
        <v>26004506</v>
      </c>
    </row>
    <row r="643" spans="1:33" x14ac:dyDescent="0.25">
      <c r="A643" s="72">
        <v>801</v>
      </c>
      <c r="B643" s="73" t="s">
        <v>1071</v>
      </c>
      <c r="C643" s="73" t="s">
        <v>27</v>
      </c>
      <c r="D643" s="74" t="s">
        <v>1072</v>
      </c>
      <c r="E643" s="75">
        <v>1.478943E-5</v>
      </c>
      <c r="F643" s="76">
        <v>732499</v>
      </c>
      <c r="G643" s="76">
        <v>-11241</v>
      </c>
      <c r="H643" s="76">
        <v>0</v>
      </c>
      <c r="I643" s="76"/>
      <c r="J643" s="76">
        <v>-1</v>
      </c>
      <c r="K643" s="76">
        <v>25867</v>
      </c>
      <c r="L643" s="76">
        <v>-157634</v>
      </c>
      <c r="M643" s="76">
        <v>855</v>
      </c>
      <c r="N643" s="76">
        <v>142</v>
      </c>
      <c r="O643" s="76">
        <v>-28274</v>
      </c>
      <c r="P643" s="77">
        <v>562213</v>
      </c>
      <c r="Q643" s="77">
        <v>29437</v>
      </c>
      <c r="R643" s="77">
        <v>34677</v>
      </c>
      <c r="S643" s="77">
        <v>194</v>
      </c>
      <c r="T643" s="77">
        <v>58660</v>
      </c>
      <c r="U643" s="78">
        <v>122968</v>
      </c>
      <c r="V643" s="77">
        <v>257297</v>
      </c>
      <c r="W643" s="77">
        <v>154387</v>
      </c>
      <c r="X643" s="77">
        <v>11</v>
      </c>
      <c r="Y643" s="77">
        <v>39124</v>
      </c>
      <c r="Z643" s="78">
        <v>450819</v>
      </c>
      <c r="AA643" s="77">
        <v>25867</v>
      </c>
      <c r="AB643" s="77">
        <v>-28996</v>
      </c>
      <c r="AC643" s="77">
        <v>-3129</v>
      </c>
      <c r="AD643" s="76">
        <v>674654</v>
      </c>
      <c r="AE643" s="76">
        <v>473401</v>
      </c>
      <c r="AF643" s="76">
        <v>459256</v>
      </c>
      <c r="AG643" s="76">
        <v>699337</v>
      </c>
    </row>
    <row r="644" spans="1:33" x14ac:dyDescent="0.25">
      <c r="A644" s="72">
        <v>803</v>
      </c>
      <c r="B644" s="73" t="s">
        <v>1073</v>
      </c>
      <c r="C644" s="73" t="s">
        <v>27</v>
      </c>
      <c r="D644" s="74" t="s">
        <v>1074</v>
      </c>
      <c r="E644" s="75">
        <v>2.0820493780000001E-3</v>
      </c>
      <c r="F644" s="76">
        <v>100448289</v>
      </c>
      <c r="G644" s="76">
        <v>-1582503</v>
      </c>
      <c r="H644" s="76">
        <v>0</v>
      </c>
      <c r="I644" s="76"/>
      <c r="J644" s="76">
        <v>-130</v>
      </c>
      <c r="K644" s="76">
        <v>4031055</v>
      </c>
      <c r="L644" s="76">
        <v>-22191604</v>
      </c>
      <c r="M644" s="76">
        <v>120380</v>
      </c>
      <c r="N644" s="76">
        <v>19964</v>
      </c>
      <c r="O644" s="76">
        <v>-1697352</v>
      </c>
      <c r="P644" s="77">
        <v>79148099</v>
      </c>
      <c r="Q644" s="77">
        <v>4144163</v>
      </c>
      <c r="R644" s="77">
        <v>4881792</v>
      </c>
      <c r="S644" s="77">
        <v>27335</v>
      </c>
      <c r="T644" s="77">
        <v>1470922</v>
      </c>
      <c r="U644" s="78">
        <v>10524212</v>
      </c>
      <c r="V644" s="77">
        <v>36222217</v>
      </c>
      <c r="W644" s="77">
        <v>21734477</v>
      </c>
      <c r="X644" s="77">
        <v>1615</v>
      </c>
      <c r="Y644" s="77">
        <v>3500175</v>
      </c>
      <c r="Z644" s="78">
        <v>61458484</v>
      </c>
      <c r="AA644" s="77">
        <v>4031055</v>
      </c>
      <c r="AB644" s="77">
        <v>-5352896</v>
      </c>
      <c r="AC644" s="77">
        <v>-1321841</v>
      </c>
      <c r="AD644" s="76">
        <v>94977538</v>
      </c>
      <c r="AE644" s="76">
        <v>66645114</v>
      </c>
      <c r="AF644" s="76">
        <v>64653857</v>
      </c>
      <c r="AG644" s="76">
        <v>98452382</v>
      </c>
    </row>
    <row r="645" spans="1:33" x14ac:dyDescent="0.25">
      <c r="A645" s="72">
        <v>804</v>
      </c>
      <c r="B645" s="73" t="s">
        <v>1075</v>
      </c>
      <c r="C645" s="73" t="s">
        <v>27</v>
      </c>
      <c r="D645" s="74" t="s">
        <v>1076</v>
      </c>
      <c r="E645" s="75">
        <v>4.1571177999999999E-5</v>
      </c>
      <c r="F645" s="76">
        <v>2278461</v>
      </c>
      <c r="G645" s="76">
        <v>-31597</v>
      </c>
      <c r="H645" s="76">
        <v>0</v>
      </c>
      <c r="I645" s="76"/>
      <c r="J645" s="76">
        <v>-3</v>
      </c>
      <c r="K645" s="76">
        <v>40698</v>
      </c>
      <c r="L645" s="76">
        <v>-443088</v>
      </c>
      <c r="M645" s="76">
        <v>2404</v>
      </c>
      <c r="N645" s="76">
        <v>399</v>
      </c>
      <c r="O645" s="76">
        <v>-266966</v>
      </c>
      <c r="P645" s="77">
        <v>1580308</v>
      </c>
      <c r="Q645" s="77">
        <v>82744</v>
      </c>
      <c r="R645" s="77">
        <v>97472</v>
      </c>
      <c r="S645" s="77">
        <v>546</v>
      </c>
      <c r="T645" s="77">
        <v>4</v>
      </c>
      <c r="U645" s="78">
        <v>180766</v>
      </c>
      <c r="V645" s="77">
        <v>723230</v>
      </c>
      <c r="W645" s="77">
        <v>433961</v>
      </c>
      <c r="X645" s="77">
        <v>32</v>
      </c>
      <c r="Y645" s="77">
        <v>655227</v>
      </c>
      <c r="Z645" s="78">
        <v>1812450</v>
      </c>
      <c r="AA645" s="77">
        <v>40698</v>
      </c>
      <c r="AB645" s="77">
        <v>-151694</v>
      </c>
      <c r="AC645" s="77">
        <v>-110996</v>
      </c>
      <c r="AD645" s="76">
        <v>1896366</v>
      </c>
      <c r="AE645" s="76">
        <v>1330668</v>
      </c>
      <c r="AF645" s="76">
        <v>1290909</v>
      </c>
      <c r="AG645" s="76">
        <v>1965747</v>
      </c>
    </row>
    <row r="646" spans="1:33" x14ac:dyDescent="0.25">
      <c r="A646" s="72">
        <v>1677</v>
      </c>
      <c r="B646" s="73" t="s">
        <v>1077</v>
      </c>
      <c r="C646" s="73" t="s">
        <v>27</v>
      </c>
      <c r="D646" s="74" t="s">
        <v>1078</v>
      </c>
      <c r="E646" s="75">
        <v>4.3121036000000001E-5</v>
      </c>
      <c r="F646" s="76">
        <v>2057504</v>
      </c>
      <c r="G646" s="76">
        <v>-32775</v>
      </c>
      <c r="H646" s="76">
        <v>0</v>
      </c>
      <c r="I646" s="76"/>
      <c r="J646" s="76">
        <v>-3</v>
      </c>
      <c r="K646" s="76">
        <v>86822</v>
      </c>
      <c r="L646" s="76">
        <v>-459607</v>
      </c>
      <c r="M646" s="76">
        <v>2493</v>
      </c>
      <c r="N646" s="76">
        <v>413</v>
      </c>
      <c r="O646" s="76">
        <v>-15622</v>
      </c>
      <c r="P646" s="77">
        <v>1639225</v>
      </c>
      <c r="Q646" s="77">
        <v>85829</v>
      </c>
      <c r="R646" s="77">
        <v>101106</v>
      </c>
      <c r="S646" s="77">
        <v>566</v>
      </c>
      <c r="T646" s="77">
        <v>5</v>
      </c>
      <c r="U646" s="78">
        <v>187506</v>
      </c>
      <c r="V646" s="77">
        <v>750193</v>
      </c>
      <c r="W646" s="77">
        <v>450140</v>
      </c>
      <c r="X646" s="77">
        <v>33</v>
      </c>
      <c r="Y646" s="77">
        <v>208121</v>
      </c>
      <c r="Z646" s="78">
        <v>1408487</v>
      </c>
      <c r="AA646" s="77">
        <v>86822</v>
      </c>
      <c r="AB646" s="77">
        <v>-142571</v>
      </c>
      <c r="AC646" s="77">
        <v>-55749</v>
      </c>
      <c r="AD646" s="76">
        <v>1967067</v>
      </c>
      <c r="AE646" s="76">
        <v>1380278</v>
      </c>
      <c r="AF646" s="76">
        <v>1339037</v>
      </c>
      <c r="AG646" s="76">
        <v>2039034</v>
      </c>
    </row>
    <row r="647" spans="1:33" x14ac:dyDescent="0.25">
      <c r="A647" s="72">
        <v>1361</v>
      </c>
      <c r="B647" s="73" t="s">
        <v>1079</v>
      </c>
      <c r="C647" s="73" t="s">
        <v>27</v>
      </c>
      <c r="D647" s="74" t="s">
        <v>1080</v>
      </c>
      <c r="E647" s="75">
        <v>2.0667837E-5</v>
      </c>
      <c r="F647" s="76">
        <v>1064402</v>
      </c>
      <c r="G647" s="76">
        <v>-15709</v>
      </c>
      <c r="H647" s="76">
        <v>0</v>
      </c>
      <c r="I647" s="76"/>
      <c r="J647" s="76">
        <v>-1</v>
      </c>
      <c r="K647" s="76">
        <v>30206</v>
      </c>
      <c r="L647" s="76">
        <v>-220289</v>
      </c>
      <c r="M647" s="76">
        <v>1195</v>
      </c>
      <c r="N647" s="76">
        <v>198</v>
      </c>
      <c r="O647" s="76">
        <v>-74324</v>
      </c>
      <c r="P647" s="77">
        <v>785678</v>
      </c>
      <c r="Q647" s="77">
        <v>41138</v>
      </c>
      <c r="R647" s="77">
        <v>48460</v>
      </c>
      <c r="S647" s="77">
        <v>271</v>
      </c>
      <c r="T647" s="77">
        <v>4</v>
      </c>
      <c r="U647" s="78">
        <v>89873</v>
      </c>
      <c r="V647" s="77">
        <v>359566</v>
      </c>
      <c r="W647" s="77">
        <v>215751</v>
      </c>
      <c r="X647" s="77">
        <v>16</v>
      </c>
      <c r="Y647" s="77">
        <v>647671</v>
      </c>
      <c r="Z647" s="78">
        <v>1223004</v>
      </c>
      <c r="AA647" s="77">
        <v>30206</v>
      </c>
      <c r="AB647" s="77">
        <v>-143728</v>
      </c>
      <c r="AC647" s="77">
        <v>-113522</v>
      </c>
      <c r="AD647" s="76">
        <v>942812</v>
      </c>
      <c r="AE647" s="76">
        <v>661565</v>
      </c>
      <c r="AF647" s="76">
        <v>641798</v>
      </c>
      <c r="AG647" s="76">
        <v>977305</v>
      </c>
    </row>
    <row r="648" spans="1:33" x14ac:dyDescent="0.25">
      <c r="A648" s="73">
        <v>2371</v>
      </c>
      <c r="B648" s="73">
        <v>220000</v>
      </c>
      <c r="C648" s="90"/>
      <c r="D648" s="90" t="s">
        <v>2498</v>
      </c>
      <c r="E648" s="75">
        <v>3.8312270000000004E-6</v>
      </c>
      <c r="F648" s="76">
        <v>0</v>
      </c>
      <c r="G648" s="76">
        <v>-2912</v>
      </c>
      <c r="H648" s="76">
        <v>0</v>
      </c>
      <c r="I648" s="76"/>
      <c r="J648" s="76">
        <v>0</v>
      </c>
      <c r="K648" s="76">
        <v>34369</v>
      </c>
      <c r="L648" s="76">
        <v>-40835</v>
      </c>
      <c r="M648" s="76">
        <v>222</v>
      </c>
      <c r="N648" s="76">
        <v>37</v>
      </c>
      <c r="O648" s="76">
        <v>154761</v>
      </c>
      <c r="P648" s="77">
        <v>145642</v>
      </c>
      <c r="Q648" s="77">
        <v>7626</v>
      </c>
      <c r="R648" s="77">
        <v>8983</v>
      </c>
      <c r="S648" s="77">
        <v>50</v>
      </c>
      <c r="T648" s="77">
        <v>214173</v>
      </c>
      <c r="U648" s="78">
        <v>230832</v>
      </c>
      <c r="V648" s="77">
        <v>66653</v>
      </c>
      <c r="W648" s="77">
        <v>39994</v>
      </c>
      <c r="X648" s="77">
        <v>3</v>
      </c>
      <c r="Y648" s="77">
        <v>0</v>
      </c>
      <c r="Z648" s="78">
        <v>106650</v>
      </c>
      <c r="AA648" s="77">
        <v>34369</v>
      </c>
      <c r="AB648" s="77">
        <v>-9996</v>
      </c>
      <c r="AC648" s="77">
        <v>24373</v>
      </c>
      <c r="AD648" s="76">
        <v>174770</v>
      </c>
      <c r="AE648" s="76">
        <v>122635</v>
      </c>
      <c r="AF648" s="76">
        <v>118971</v>
      </c>
      <c r="AG648" s="76">
        <v>181164</v>
      </c>
    </row>
    <row r="649" spans="1:33" x14ac:dyDescent="0.25">
      <c r="A649" s="72">
        <v>2311</v>
      </c>
      <c r="B649" s="73" t="s">
        <v>2294</v>
      </c>
      <c r="C649" s="73" t="s">
        <v>27</v>
      </c>
      <c r="D649" s="74" t="s">
        <v>2295</v>
      </c>
      <c r="E649" s="75">
        <v>5.8238066999999997E-5</v>
      </c>
      <c r="F649" s="76">
        <v>2675061</v>
      </c>
      <c r="G649" s="76">
        <v>-44265</v>
      </c>
      <c r="H649" s="76">
        <v>0</v>
      </c>
      <c r="I649" s="76"/>
      <c r="J649" s="76">
        <v>-4</v>
      </c>
      <c r="K649" s="76">
        <v>132388</v>
      </c>
      <c r="L649" s="76">
        <v>-620733</v>
      </c>
      <c r="M649" s="76">
        <v>3367</v>
      </c>
      <c r="N649" s="76">
        <v>558</v>
      </c>
      <c r="O649" s="76">
        <v>67520</v>
      </c>
      <c r="P649" s="77">
        <v>2213892</v>
      </c>
      <c r="Q649" s="77">
        <v>115919</v>
      </c>
      <c r="R649" s="77">
        <v>136551</v>
      </c>
      <c r="S649" s="77">
        <v>765</v>
      </c>
      <c r="T649" s="77">
        <v>955667</v>
      </c>
      <c r="U649" s="78">
        <v>1208902</v>
      </c>
      <c r="V649" s="77">
        <v>1013190</v>
      </c>
      <c r="W649" s="77">
        <v>607946</v>
      </c>
      <c r="X649" s="77">
        <v>45</v>
      </c>
      <c r="Y649" s="77">
        <v>0</v>
      </c>
      <c r="Z649" s="78">
        <v>1621181</v>
      </c>
      <c r="AA649" s="77">
        <v>132388</v>
      </c>
      <c r="AB649" s="77">
        <v>-16368</v>
      </c>
      <c r="AC649" s="77">
        <v>116020</v>
      </c>
      <c r="AD649" s="76">
        <v>2656665</v>
      </c>
      <c r="AE649" s="76">
        <v>1864165</v>
      </c>
      <c r="AF649" s="76">
        <v>1808466</v>
      </c>
      <c r="AG649" s="76">
        <v>2753862</v>
      </c>
    </row>
    <row r="650" spans="1:33" x14ac:dyDescent="0.25">
      <c r="A650" s="72">
        <v>811</v>
      </c>
      <c r="B650" s="73" t="s">
        <v>1081</v>
      </c>
      <c r="C650" s="73" t="s">
        <v>27</v>
      </c>
      <c r="D650" s="74" t="s">
        <v>1082</v>
      </c>
      <c r="E650" s="75">
        <v>2.3345222000000002E-5</v>
      </c>
      <c r="F650" s="76">
        <v>1076194</v>
      </c>
      <c r="G650" s="76">
        <v>-17744</v>
      </c>
      <c r="H650" s="76">
        <v>0</v>
      </c>
      <c r="I650" s="76"/>
      <c r="J650" s="76">
        <v>-1</v>
      </c>
      <c r="K650" s="76">
        <v>52503</v>
      </c>
      <c r="L650" s="76">
        <v>-248826</v>
      </c>
      <c r="M650" s="76">
        <v>1350</v>
      </c>
      <c r="N650" s="76">
        <v>224</v>
      </c>
      <c r="O650" s="76">
        <v>23757</v>
      </c>
      <c r="P650" s="77">
        <v>887457</v>
      </c>
      <c r="Q650" s="77">
        <v>46467</v>
      </c>
      <c r="R650" s="77">
        <v>54738</v>
      </c>
      <c r="S650" s="77">
        <v>306</v>
      </c>
      <c r="T650" s="77">
        <v>32884</v>
      </c>
      <c r="U650" s="78">
        <v>134395</v>
      </c>
      <c r="V650" s="77">
        <v>406146</v>
      </c>
      <c r="W650" s="77">
        <v>243700</v>
      </c>
      <c r="X650" s="77">
        <v>18</v>
      </c>
      <c r="Y650" s="77">
        <v>436636</v>
      </c>
      <c r="Z650" s="78">
        <v>1086500</v>
      </c>
      <c r="AA650" s="77">
        <v>52503</v>
      </c>
      <c r="AB650" s="77">
        <v>-126377</v>
      </c>
      <c r="AC650" s="77">
        <v>-73874</v>
      </c>
      <c r="AD650" s="76">
        <v>1064947</v>
      </c>
      <c r="AE650" s="76">
        <v>747266</v>
      </c>
      <c r="AF650" s="76">
        <v>724939</v>
      </c>
      <c r="AG650" s="76">
        <v>1103909</v>
      </c>
    </row>
    <row r="651" spans="1:33" x14ac:dyDescent="0.25">
      <c r="A651" s="72">
        <v>1622</v>
      </c>
      <c r="B651" s="73" t="s">
        <v>1083</v>
      </c>
      <c r="C651" s="73" t="s">
        <v>27</v>
      </c>
      <c r="D651" s="74" t="s">
        <v>1084</v>
      </c>
      <c r="E651" s="75">
        <v>2.7107468420000001E-3</v>
      </c>
      <c r="F651" s="76">
        <v>126525714</v>
      </c>
      <c r="G651" s="76">
        <v>-2060357</v>
      </c>
      <c r="H651" s="76">
        <v>0</v>
      </c>
      <c r="I651" s="76"/>
      <c r="J651" s="76">
        <v>-169</v>
      </c>
      <c r="K651" s="76">
        <v>5868540</v>
      </c>
      <c r="L651" s="76">
        <v>-28892600</v>
      </c>
      <c r="M651" s="76">
        <v>156731</v>
      </c>
      <c r="N651" s="76">
        <v>25992</v>
      </c>
      <c r="O651" s="76">
        <v>1423878</v>
      </c>
      <c r="P651" s="77">
        <v>103047729</v>
      </c>
      <c r="Q651" s="77">
        <v>5395538</v>
      </c>
      <c r="R651" s="77">
        <v>6355902</v>
      </c>
      <c r="S651" s="77">
        <v>35589</v>
      </c>
      <c r="T651" s="77">
        <v>11341548</v>
      </c>
      <c r="U651" s="78">
        <v>23128577</v>
      </c>
      <c r="V651" s="77">
        <v>47159910</v>
      </c>
      <c r="W651" s="77">
        <v>28297439</v>
      </c>
      <c r="X651" s="77">
        <v>2103</v>
      </c>
      <c r="Y651" s="77">
        <v>0</v>
      </c>
      <c r="Z651" s="78">
        <v>75459452</v>
      </c>
      <c r="AA651" s="77">
        <v>5868540</v>
      </c>
      <c r="AB651" s="77">
        <v>-5535520</v>
      </c>
      <c r="AC651" s="77">
        <v>333020</v>
      </c>
      <c r="AD651" s="76">
        <v>123657039</v>
      </c>
      <c r="AE651" s="76">
        <v>86769332</v>
      </c>
      <c r="AF651" s="76">
        <v>84176792</v>
      </c>
      <c r="AG651" s="76">
        <v>128181150</v>
      </c>
    </row>
    <row r="652" spans="1:33" x14ac:dyDescent="0.25">
      <c r="A652" s="72">
        <v>1997</v>
      </c>
      <c r="B652" s="73" t="s">
        <v>1085</v>
      </c>
      <c r="C652" s="73" t="s">
        <v>27</v>
      </c>
      <c r="D652" s="74" t="s">
        <v>1086</v>
      </c>
      <c r="E652" s="75">
        <v>7.488785E-6</v>
      </c>
      <c r="F652" s="76">
        <v>682059</v>
      </c>
      <c r="G652" s="76">
        <v>-5692</v>
      </c>
      <c r="H652" s="76">
        <v>0</v>
      </c>
      <c r="I652" s="76"/>
      <c r="J652" s="76">
        <v>0</v>
      </c>
      <c r="K652" s="76">
        <v>-32271</v>
      </c>
      <c r="L652" s="76">
        <v>-79820</v>
      </c>
      <c r="M652" s="76">
        <v>433</v>
      </c>
      <c r="N652" s="76">
        <v>72</v>
      </c>
      <c r="O652" s="76">
        <v>-280098</v>
      </c>
      <c r="P652" s="77">
        <v>284683</v>
      </c>
      <c r="Q652" s="77">
        <v>14906</v>
      </c>
      <c r="R652" s="77">
        <v>17559</v>
      </c>
      <c r="S652" s="77">
        <v>98</v>
      </c>
      <c r="T652" s="77">
        <v>0</v>
      </c>
      <c r="U652" s="78">
        <v>32563</v>
      </c>
      <c r="V652" s="77">
        <v>130285</v>
      </c>
      <c r="W652" s="77">
        <v>78175</v>
      </c>
      <c r="X652" s="77">
        <v>6</v>
      </c>
      <c r="Y652" s="77">
        <v>558591</v>
      </c>
      <c r="Z652" s="78">
        <v>767057</v>
      </c>
      <c r="AA652" s="77">
        <v>-32271</v>
      </c>
      <c r="AB652" s="77">
        <v>-45950</v>
      </c>
      <c r="AC652" s="77">
        <v>-78221</v>
      </c>
      <c r="AD652" s="76">
        <v>341618</v>
      </c>
      <c r="AE652" s="76">
        <v>239711</v>
      </c>
      <c r="AF652" s="76">
        <v>232549</v>
      </c>
      <c r="AG652" s="76">
        <v>354117</v>
      </c>
    </row>
    <row r="653" spans="1:33" x14ac:dyDescent="0.25">
      <c r="A653" s="72">
        <v>814</v>
      </c>
      <c r="B653" s="73" t="s">
        <v>1087</v>
      </c>
      <c r="C653" s="73" t="s">
        <v>27</v>
      </c>
      <c r="D653" s="74" t="s">
        <v>1088</v>
      </c>
      <c r="E653" s="75">
        <v>1.2425173E-5</v>
      </c>
      <c r="F653" s="76">
        <v>542732</v>
      </c>
      <c r="G653" s="76">
        <v>-9444</v>
      </c>
      <c r="H653" s="76">
        <v>0</v>
      </c>
      <c r="I653" s="76"/>
      <c r="J653" s="76">
        <v>-1</v>
      </c>
      <c r="K653" s="76">
        <v>32329</v>
      </c>
      <c r="L653" s="76">
        <v>-132434</v>
      </c>
      <c r="M653" s="76">
        <v>718</v>
      </c>
      <c r="N653" s="76">
        <v>119</v>
      </c>
      <c r="O653" s="76">
        <v>38318</v>
      </c>
      <c r="P653" s="77">
        <v>472337</v>
      </c>
      <c r="Q653" s="77">
        <v>24731</v>
      </c>
      <c r="R653" s="77">
        <v>29133</v>
      </c>
      <c r="S653" s="77">
        <v>163</v>
      </c>
      <c r="T653" s="77">
        <v>53032</v>
      </c>
      <c r="U653" s="78">
        <v>107059</v>
      </c>
      <c r="V653" s="77">
        <v>216166</v>
      </c>
      <c r="W653" s="77">
        <v>129706</v>
      </c>
      <c r="X653" s="77">
        <v>10</v>
      </c>
      <c r="Y653" s="77">
        <v>53837</v>
      </c>
      <c r="Z653" s="78">
        <v>399719</v>
      </c>
      <c r="AA653" s="77">
        <v>32329</v>
      </c>
      <c r="AB653" s="77">
        <v>-40486</v>
      </c>
      <c r="AC653" s="77">
        <v>-8157</v>
      </c>
      <c r="AD653" s="76">
        <v>566803</v>
      </c>
      <c r="AE653" s="76">
        <v>397722</v>
      </c>
      <c r="AF653" s="76">
        <v>385839</v>
      </c>
      <c r="AG653" s="76">
        <v>587540</v>
      </c>
    </row>
    <row r="654" spans="1:33" x14ac:dyDescent="0.25">
      <c r="A654" s="72">
        <v>2318</v>
      </c>
      <c r="B654" s="73" t="s">
        <v>2296</v>
      </c>
      <c r="C654" s="73" t="s">
        <v>27</v>
      </c>
      <c r="D654" s="74" t="s">
        <v>2297</v>
      </c>
      <c r="E654" s="75">
        <v>1.06832284E-4</v>
      </c>
      <c r="F654" s="76">
        <v>4504214</v>
      </c>
      <c r="G654" s="76">
        <v>-81200</v>
      </c>
      <c r="H654" s="76">
        <v>0</v>
      </c>
      <c r="I654" s="76"/>
      <c r="J654" s="76">
        <v>-7</v>
      </c>
      <c r="K654" s="76">
        <v>301600</v>
      </c>
      <c r="L654" s="76">
        <v>-1138676</v>
      </c>
      <c r="M654" s="76">
        <v>6177</v>
      </c>
      <c r="N654" s="76">
        <v>1024</v>
      </c>
      <c r="O654" s="76">
        <v>468046</v>
      </c>
      <c r="P654" s="77">
        <v>4061178</v>
      </c>
      <c r="Q654" s="77">
        <v>212642</v>
      </c>
      <c r="R654" s="77">
        <v>250490</v>
      </c>
      <c r="S654" s="77">
        <v>1403</v>
      </c>
      <c r="T654" s="77">
        <v>1074733</v>
      </c>
      <c r="U654" s="78">
        <v>1539268</v>
      </c>
      <c r="V654" s="77">
        <v>1858603</v>
      </c>
      <c r="W654" s="77">
        <v>1115220</v>
      </c>
      <c r="X654" s="77">
        <v>83</v>
      </c>
      <c r="Y654" s="77">
        <v>67500</v>
      </c>
      <c r="Z654" s="78">
        <v>3041406</v>
      </c>
      <c r="AA654" s="77">
        <v>301600</v>
      </c>
      <c r="AB654" s="77">
        <v>-229237</v>
      </c>
      <c r="AC654" s="77">
        <v>72363</v>
      </c>
      <c r="AD654" s="76">
        <v>4873404</v>
      </c>
      <c r="AE654" s="76">
        <v>3419635</v>
      </c>
      <c r="AF654" s="76">
        <v>3317462</v>
      </c>
      <c r="AG654" s="76">
        <v>5051702</v>
      </c>
    </row>
    <row r="655" spans="1:33" x14ac:dyDescent="0.25">
      <c r="A655" s="72">
        <v>2355</v>
      </c>
      <c r="B655" s="73" t="s">
        <v>2463</v>
      </c>
      <c r="C655" s="73" t="s">
        <v>27</v>
      </c>
      <c r="D655" s="74" t="s">
        <v>2464</v>
      </c>
      <c r="E655" s="75">
        <v>2.0432331999999998E-5</v>
      </c>
      <c r="F655" s="76">
        <v>862634</v>
      </c>
      <c r="G655" s="76">
        <v>-15530</v>
      </c>
      <c r="H655" s="76">
        <v>0</v>
      </c>
      <c r="I655" s="76"/>
      <c r="J655" s="76">
        <v>-1</v>
      </c>
      <c r="K655" s="76">
        <v>57511</v>
      </c>
      <c r="L655" s="76">
        <v>-217779</v>
      </c>
      <c r="M655" s="76">
        <v>1181</v>
      </c>
      <c r="N655" s="76">
        <v>196</v>
      </c>
      <c r="O655" s="76">
        <v>88513</v>
      </c>
      <c r="P655" s="77">
        <v>776725</v>
      </c>
      <c r="Q655" s="77">
        <v>40669</v>
      </c>
      <c r="R655" s="77">
        <v>47908</v>
      </c>
      <c r="S655" s="77">
        <v>268</v>
      </c>
      <c r="T655" s="77">
        <v>932639</v>
      </c>
      <c r="U655" s="78">
        <v>1021484</v>
      </c>
      <c r="V655" s="77">
        <v>355469</v>
      </c>
      <c r="W655" s="77">
        <v>213293</v>
      </c>
      <c r="X655" s="77">
        <v>16</v>
      </c>
      <c r="Y655" s="77">
        <v>0</v>
      </c>
      <c r="Z655" s="78">
        <v>568778</v>
      </c>
      <c r="AA655" s="77">
        <v>57511</v>
      </c>
      <c r="AB655" s="77">
        <v>71665</v>
      </c>
      <c r="AC655" s="77">
        <v>129176</v>
      </c>
      <c r="AD655" s="76">
        <v>932068</v>
      </c>
      <c r="AE655" s="76">
        <v>654026</v>
      </c>
      <c r="AF655" s="76">
        <v>634485</v>
      </c>
      <c r="AG655" s="76">
        <v>966169</v>
      </c>
    </row>
    <row r="656" spans="1:33" x14ac:dyDescent="0.25">
      <c r="A656" s="72">
        <v>815</v>
      </c>
      <c r="B656" s="73" t="s">
        <v>1089</v>
      </c>
      <c r="C656" s="73" t="s">
        <v>27</v>
      </c>
      <c r="D656" s="74" t="s">
        <v>1090</v>
      </c>
      <c r="E656" s="75">
        <v>1.4153962E-5</v>
      </c>
      <c r="F656" s="76">
        <v>648809</v>
      </c>
      <c r="G656" s="76">
        <v>-10758</v>
      </c>
      <c r="H656" s="76">
        <v>0</v>
      </c>
      <c r="I656" s="76"/>
      <c r="J656" s="76">
        <v>-1</v>
      </c>
      <c r="K656" s="76">
        <v>32370</v>
      </c>
      <c r="L656" s="76">
        <v>-150861</v>
      </c>
      <c r="M656" s="76">
        <v>818</v>
      </c>
      <c r="N656" s="76">
        <v>136</v>
      </c>
      <c r="O656" s="76">
        <v>17543</v>
      </c>
      <c r="P656" s="77">
        <v>538056</v>
      </c>
      <c r="Q656" s="77">
        <v>28172</v>
      </c>
      <c r="R656" s="77">
        <v>33187</v>
      </c>
      <c r="S656" s="77">
        <v>186</v>
      </c>
      <c r="T656" s="77">
        <v>58794</v>
      </c>
      <c r="U656" s="78">
        <v>120339</v>
      </c>
      <c r="V656" s="77">
        <v>246242</v>
      </c>
      <c r="W656" s="77">
        <v>147753</v>
      </c>
      <c r="X656" s="77">
        <v>11</v>
      </c>
      <c r="Y656" s="77">
        <v>71945</v>
      </c>
      <c r="Z656" s="78">
        <v>465951</v>
      </c>
      <c r="AA656" s="77">
        <v>32370</v>
      </c>
      <c r="AB656" s="77">
        <v>-43939</v>
      </c>
      <c r="AC656" s="77">
        <v>-11569</v>
      </c>
      <c r="AD656" s="76">
        <v>645666</v>
      </c>
      <c r="AE656" s="76">
        <v>453060</v>
      </c>
      <c r="AF656" s="76">
        <v>439523</v>
      </c>
      <c r="AG656" s="76">
        <v>669288</v>
      </c>
    </row>
    <row r="657" spans="1:33" x14ac:dyDescent="0.25">
      <c r="A657" s="72">
        <v>756</v>
      </c>
      <c r="B657" s="73" t="s">
        <v>1091</v>
      </c>
      <c r="C657" s="73" t="s">
        <v>27</v>
      </c>
      <c r="D657" s="74" t="s">
        <v>1092</v>
      </c>
      <c r="E657" s="75">
        <v>6.5194006000000003E-5</v>
      </c>
      <c r="F657" s="76">
        <v>3054938</v>
      </c>
      <c r="G657" s="76">
        <v>-49552</v>
      </c>
      <c r="H657" s="76">
        <v>0</v>
      </c>
      <c r="I657" s="76"/>
      <c r="J657" s="76">
        <v>-4</v>
      </c>
      <c r="K657" s="76">
        <v>139396</v>
      </c>
      <c r="L657" s="76">
        <v>-694873</v>
      </c>
      <c r="M657" s="76">
        <v>3769</v>
      </c>
      <c r="N657" s="76">
        <v>625</v>
      </c>
      <c r="O657" s="76">
        <v>24020</v>
      </c>
      <c r="P657" s="77">
        <v>2478319</v>
      </c>
      <c r="Q657" s="77">
        <v>129764</v>
      </c>
      <c r="R657" s="77">
        <v>152861</v>
      </c>
      <c r="S657" s="77">
        <v>856</v>
      </c>
      <c r="T657" s="77">
        <v>33262</v>
      </c>
      <c r="U657" s="78">
        <v>316743</v>
      </c>
      <c r="V657" s="77">
        <v>1134205</v>
      </c>
      <c r="W657" s="77">
        <v>680559</v>
      </c>
      <c r="X657" s="77">
        <v>51</v>
      </c>
      <c r="Y657" s="77">
        <v>951762</v>
      </c>
      <c r="Z657" s="78">
        <v>2766577</v>
      </c>
      <c r="AA657" s="77">
        <v>139396</v>
      </c>
      <c r="AB657" s="77">
        <v>-323149</v>
      </c>
      <c r="AC657" s="77">
        <v>-183753</v>
      </c>
      <c r="AD657" s="76">
        <v>2973977</v>
      </c>
      <c r="AE657" s="76">
        <v>2086820</v>
      </c>
      <c r="AF657" s="76">
        <v>2024469</v>
      </c>
      <c r="AG657" s="76">
        <v>3082782</v>
      </c>
    </row>
    <row r="658" spans="1:33" x14ac:dyDescent="0.25">
      <c r="A658" s="72">
        <v>817</v>
      </c>
      <c r="B658" s="73" t="s">
        <v>1093</v>
      </c>
      <c r="C658" s="73" t="s">
        <v>27</v>
      </c>
      <c r="D658" s="74" t="s">
        <v>1094</v>
      </c>
      <c r="E658" s="75">
        <v>6.4169101000000005E-5</v>
      </c>
      <c r="F658" s="76">
        <v>3024419</v>
      </c>
      <c r="G658" s="76">
        <v>-48773</v>
      </c>
      <c r="H658" s="76">
        <v>0</v>
      </c>
      <c r="I658" s="76"/>
      <c r="J658" s="76">
        <v>-4</v>
      </c>
      <c r="K658" s="76">
        <v>134652</v>
      </c>
      <c r="L658" s="76">
        <v>-683949</v>
      </c>
      <c r="M658" s="76">
        <v>3710</v>
      </c>
      <c r="N658" s="76">
        <v>615</v>
      </c>
      <c r="O658" s="76">
        <v>8687</v>
      </c>
      <c r="P658" s="77">
        <v>2439357</v>
      </c>
      <c r="Q658" s="77">
        <v>127724</v>
      </c>
      <c r="R658" s="77">
        <v>150458</v>
      </c>
      <c r="S658" s="77">
        <v>842</v>
      </c>
      <c r="T658" s="77">
        <v>278360</v>
      </c>
      <c r="U658" s="78">
        <v>557384</v>
      </c>
      <c r="V658" s="77">
        <v>1116375</v>
      </c>
      <c r="W658" s="77">
        <v>669860</v>
      </c>
      <c r="X658" s="77">
        <v>50</v>
      </c>
      <c r="Y658" s="77">
        <v>0</v>
      </c>
      <c r="Z658" s="78">
        <v>1786285</v>
      </c>
      <c r="AA658" s="77">
        <v>134652</v>
      </c>
      <c r="AB658" s="77">
        <v>-126121</v>
      </c>
      <c r="AC658" s="77">
        <v>8531</v>
      </c>
      <c r="AD658" s="76">
        <v>2927223</v>
      </c>
      <c r="AE658" s="76">
        <v>2054013</v>
      </c>
      <c r="AF658" s="76">
        <v>1992642</v>
      </c>
      <c r="AG658" s="76">
        <v>3034318</v>
      </c>
    </row>
    <row r="659" spans="1:33" x14ac:dyDescent="0.25">
      <c r="A659" s="72">
        <v>819</v>
      </c>
      <c r="B659" s="73" t="s">
        <v>1095</v>
      </c>
      <c r="C659" s="73" t="s">
        <v>27</v>
      </c>
      <c r="D659" s="74" t="s">
        <v>1096</v>
      </c>
      <c r="E659" s="75">
        <v>2.46204997E-4</v>
      </c>
      <c r="F659" s="76">
        <v>12190235</v>
      </c>
      <c r="G659" s="76">
        <v>-187133</v>
      </c>
      <c r="H659" s="76">
        <v>0</v>
      </c>
      <c r="I659" s="76"/>
      <c r="J659" s="76">
        <v>-15</v>
      </c>
      <c r="K659" s="76">
        <v>431170</v>
      </c>
      <c r="L659" s="76">
        <v>-2624185</v>
      </c>
      <c r="M659" s="76">
        <v>14235</v>
      </c>
      <c r="N659" s="76">
        <v>2361</v>
      </c>
      <c r="O659" s="76">
        <v>-467304</v>
      </c>
      <c r="P659" s="77">
        <v>9359364</v>
      </c>
      <c r="Q659" s="77">
        <v>490053</v>
      </c>
      <c r="R659" s="77">
        <v>577278</v>
      </c>
      <c r="S659" s="77">
        <v>3232</v>
      </c>
      <c r="T659" s="77">
        <v>31</v>
      </c>
      <c r="U659" s="78">
        <v>1070594</v>
      </c>
      <c r="V659" s="77">
        <v>4283323</v>
      </c>
      <c r="W659" s="77">
        <v>2570130</v>
      </c>
      <c r="X659" s="77">
        <v>191</v>
      </c>
      <c r="Y659" s="77">
        <v>750912</v>
      </c>
      <c r="Z659" s="78">
        <v>7604556</v>
      </c>
      <c r="AA659" s="77">
        <v>431170</v>
      </c>
      <c r="AB659" s="77">
        <v>-659268</v>
      </c>
      <c r="AC659" s="77">
        <v>-228098</v>
      </c>
      <c r="AD659" s="76">
        <v>11231215</v>
      </c>
      <c r="AE659" s="76">
        <v>7880870</v>
      </c>
      <c r="AF659" s="76">
        <v>7645401</v>
      </c>
      <c r="AG659" s="76">
        <v>11642120</v>
      </c>
    </row>
    <row r="660" spans="1:33" x14ac:dyDescent="0.25">
      <c r="A660" s="72">
        <v>820</v>
      </c>
      <c r="B660" s="73" t="s">
        <v>1097</v>
      </c>
      <c r="C660" s="73" t="s">
        <v>27</v>
      </c>
      <c r="D660" s="74" t="s">
        <v>1098</v>
      </c>
      <c r="E660" s="75">
        <v>3.3912672000000002E-5</v>
      </c>
      <c r="F660" s="76">
        <v>1614792</v>
      </c>
      <c r="G660" s="76">
        <v>-25776</v>
      </c>
      <c r="H660" s="76">
        <v>0</v>
      </c>
      <c r="I660" s="76"/>
      <c r="J660" s="76">
        <v>-2</v>
      </c>
      <c r="K660" s="76">
        <v>68766</v>
      </c>
      <c r="L660" s="76">
        <v>-361460</v>
      </c>
      <c r="M660" s="76">
        <v>1961</v>
      </c>
      <c r="N660" s="76">
        <v>325</v>
      </c>
      <c r="O660" s="76">
        <v>-9432</v>
      </c>
      <c r="P660" s="77">
        <v>1289174</v>
      </c>
      <c r="Q660" s="77">
        <v>67501</v>
      </c>
      <c r="R660" s="77">
        <v>79515</v>
      </c>
      <c r="S660" s="77">
        <v>445</v>
      </c>
      <c r="T660" s="77">
        <v>1</v>
      </c>
      <c r="U660" s="78">
        <v>147462</v>
      </c>
      <c r="V660" s="77">
        <v>589992</v>
      </c>
      <c r="W660" s="77">
        <v>354014</v>
      </c>
      <c r="X660" s="77">
        <v>26</v>
      </c>
      <c r="Y660" s="77">
        <v>260497</v>
      </c>
      <c r="Z660" s="78">
        <v>1204529</v>
      </c>
      <c r="AA660" s="77">
        <v>68766</v>
      </c>
      <c r="AB660" s="77">
        <v>-128285</v>
      </c>
      <c r="AC660" s="77">
        <v>-59519</v>
      </c>
      <c r="AD660" s="76">
        <v>1547006</v>
      </c>
      <c r="AE660" s="76">
        <v>1085524</v>
      </c>
      <c r="AF660" s="76">
        <v>1053090</v>
      </c>
      <c r="AG660" s="76">
        <v>1603604</v>
      </c>
    </row>
    <row r="661" spans="1:33" x14ac:dyDescent="0.25">
      <c r="A661" s="72">
        <v>821</v>
      </c>
      <c r="B661" s="73" t="s">
        <v>1099</v>
      </c>
      <c r="C661" s="73" t="s">
        <v>27</v>
      </c>
      <c r="D661" s="74" t="s">
        <v>1100</v>
      </c>
      <c r="E661" s="75">
        <v>3.6713730019999999E-3</v>
      </c>
      <c r="F661" s="76">
        <v>183776610</v>
      </c>
      <c r="G661" s="76">
        <v>-2790500</v>
      </c>
      <c r="H661" s="76">
        <v>0</v>
      </c>
      <c r="I661" s="76"/>
      <c r="J661" s="76">
        <v>-229</v>
      </c>
      <c r="K661" s="76">
        <v>6138303</v>
      </c>
      <c r="L661" s="76">
        <v>-39131471</v>
      </c>
      <c r="M661" s="76">
        <v>212272</v>
      </c>
      <c r="N661" s="76">
        <v>35203</v>
      </c>
      <c r="O661" s="76">
        <v>-8674721</v>
      </c>
      <c r="P661" s="77">
        <v>139565467</v>
      </c>
      <c r="Q661" s="77">
        <v>7307593</v>
      </c>
      <c r="R661" s="77">
        <v>8608287</v>
      </c>
      <c r="S661" s="77">
        <v>48201</v>
      </c>
      <c r="T661" s="77">
        <v>6961188</v>
      </c>
      <c r="U661" s="78">
        <v>22925269</v>
      </c>
      <c r="V661" s="77">
        <v>63872294</v>
      </c>
      <c r="W661" s="77">
        <v>38325399</v>
      </c>
      <c r="X661" s="77">
        <v>2848</v>
      </c>
      <c r="Y661" s="77">
        <v>15494977</v>
      </c>
      <c r="Z661" s="78">
        <v>117695518</v>
      </c>
      <c r="AA661" s="77">
        <v>6138303</v>
      </c>
      <c r="AB661" s="77">
        <v>-8923340</v>
      </c>
      <c r="AC661" s="77">
        <v>-2785037</v>
      </c>
      <c r="AD661" s="76">
        <v>167478241</v>
      </c>
      <c r="AE661" s="76">
        <v>117518382</v>
      </c>
      <c r="AF661" s="76">
        <v>114007106</v>
      </c>
      <c r="AG661" s="76">
        <v>173605593</v>
      </c>
    </row>
    <row r="662" spans="1:33" x14ac:dyDescent="0.25">
      <c r="A662" s="72">
        <v>822</v>
      </c>
      <c r="B662" s="73" t="s">
        <v>1101</v>
      </c>
      <c r="C662" s="73" t="s">
        <v>27</v>
      </c>
      <c r="D662" s="74" t="s">
        <v>1102</v>
      </c>
      <c r="E662" s="75">
        <v>8.0634692E-5</v>
      </c>
      <c r="F662" s="76">
        <v>4140328</v>
      </c>
      <c r="G662" s="76">
        <v>-61288</v>
      </c>
      <c r="H662" s="76">
        <v>0</v>
      </c>
      <c r="I662" s="76"/>
      <c r="J662" s="76">
        <v>-5</v>
      </c>
      <c r="K662" s="76">
        <v>119649</v>
      </c>
      <c r="L662" s="76">
        <v>-859448</v>
      </c>
      <c r="M662" s="76">
        <v>4662</v>
      </c>
      <c r="N662" s="76">
        <v>773</v>
      </c>
      <c r="O662" s="76">
        <v>-279382</v>
      </c>
      <c r="P662" s="77">
        <v>3065289</v>
      </c>
      <c r="Q662" s="77">
        <v>160497</v>
      </c>
      <c r="R662" s="77">
        <v>189065</v>
      </c>
      <c r="S662" s="77">
        <v>1059</v>
      </c>
      <c r="T662" s="77">
        <v>537649</v>
      </c>
      <c r="U662" s="78">
        <v>888270</v>
      </c>
      <c r="V662" s="77">
        <v>1402833</v>
      </c>
      <c r="W662" s="77">
        <v>841744</v>
      </c>
      <c r="X662" s="77">
        <v>63</v>
      </c>
      <c r="Y662" s="77">
        <v>386612</v>
      </c>
      <c r="Z662" s="78">
        <v>2631252</v>
      </c>
      <c r="AA662" s="77">
        <v>119649</v>
      </c>
      <c r="AB662" s="77">
        <v>-130797</v>
      </c>
      <c r="AC662" s="77">
        <v>-11148</v>
      </c>
      <c r="AD662" s="76">
        <v>3678340</v>
      </c>
      <c r="AE662" s="76">
        <v>2581067</v>
      </c>
      <c r="AF662" s="76">
        <v>2503948</v>
      </c>
      <c r="AG662" s="76">
        <v>3812915</v>
      </c>
    </row>
    <row r="663" spans="1:33" x14ac:dyDescent="0.25">
      <c r="A663" s="72">
        <v>1862</v>
      </c>
      <c r="B663" s="73" t="s">
        <v>1103</v>
      </c>
      <c r="C663" s="73" t="s">
        <v>27</v>
      </c>
      <c r="D663" s="74" t="s">
        <v>1104</v>
      </c>
      <c r="E663" s="75">
        <v>2.3103270800000001E-4</v>
      </c>
      <c r="F663" s="76">
        <v>11491721</v>
      </c>
      <c r="G663" s="76">
        <v>-175601</v>
      </c>
      <c r="H663" s="76">
        <v>0</v>
      </c>
      <c r="I663" s="76"/>
      <c r="J663" s="76">
        <v>-14</v>
      </c>
      <c r="K663" s="76">
        <v>396917</v>
      </c>
      <c r="L663" s="76">
        <v>-2462471</v>
      </c>
      <c r="M663" s="76">
        <v>13358</v>
      </c>
      <c r="N663" s="76">
        <v>2215</v>
      </c>
      <c r="O663" s="76">
        <v>-483528</v>
      </c>
      <c r="P663" s="77">
        <v>8782597</v>
      </c>
      <c r="Q663" s="77">
        <v>459853</v>
      </c>
      <c r="R663" s="77">
        <v>541704</v>
      </c>
      <c r="S663" s="77">
        <v>3033</v>
      </c>
      <c r="T663" s="77">
        <v>31</v>
      </c>
      <c r="U663" s="78">
        <v>1004621</v>
      </c>
      <c r="V663" s="77">
        <v>4019365</v>
      </c>
      <c r="W663" s="77">
        <v>2411746</v>
      </c>
      <c r="X663" s="77">
        <v>179</v>
      </c>
      <c r="Y663" s="77">
        <v>1597872</v>
      </c>
      <c r="Z663" s="78">
        <v>8029162</v>
      </c>
      <c r="AA663" s="77">
        <v>396917</v>
      </c>
      <c r="AB663" s="77">
        <v>-741558</v>
      </c>
      <c r="AC663" s="77">
        <v>-344641</v>
      </c>
      <c r="AD663" s="76">
        <v>10539096</v>
      </c>
      <c r="AE663" s="76">
        <v>7395214</v>
      </c>
      <c r="AF663" s="76">
        <v>7174256</v>
      </c>
      <c r="AG663" s="76">
        <v>10924679</v>
      </c>
    </row>
    <row r="664" spans="1:33" x14ac:dyDescent="0.25">
      <c r="A664" s="72">
        <v>823</v>
      </c>
      <c r="B664" s="73" t="s">
        <v>1105</v>
      </c>
      <c r="C664" s="73" t="s">
        <v>27</v>
      </c>
      <c r="D664" s="74" t="s">
        <v>1106</v>
      </c>
      <c r="E664" s="75">
        <v>3.1149373099999999E-4</v>
      </c>
      <c r="F664" s="76">
        <v>14075827</v>
      </c>
      <c r="G664" s="76">
        <v>-236757</v>
      </c>
      <c r="H664" s="76">
        <v>0</v>
      </c>
      <c r="I664" s="76"/>
      <c r="J664" s="76">
        <v>-19</v>
      </c>
      <c r="K664" s="76">
        <v>741915</v>
      </c>
      <c r="L664" s="76">
        <v>-3320068</v>
      </c>
      <c r="M664" s="76">
        <v>18010</v>
      </c>
      <c r="N664" s="76">
        <v>2987</v>
      </c>
      <c r="O664" s="76">
        <v>559388</v>
      </c>
      <c r="P664" s="77">
        <v>11841283</v>
      </c>
      <c r="Q664" s="77">
        <v>620005</v>
      </c>
      <c r="R664" s="77">
        <v>730361</v>
      </c>
      <c r="S664" s="77">
        <v>4090</v>
      </c>
      <c r="T664" s="77">
        <v>2933758</v>
      </c>
      <c r="U664" s="78">
        <v>4288214</v>
      </c>
      <c r="V664" s="77">
        <v>5419177</v>
      </c>
      <c r="W664" s="77">
        <v>3251678</v>
      </c>
      <c r="X664" s="77">
        <v>242</v>
      </c>
      <c r="Y664" s="77">
        <v>0</v>
      </c>
      <c r="Z664" s="78">
        <v>8671097</v>
      </c>
      <c r="AA664" s="77">
        <v>741915</v>
      </c>
      <c r="AB664" s="77">
        <v>-480981</v>
      </c>
      <c r="AC664" s="77">
        <v>260934</v>
      </c>
      <c r="AD664" s="76">
        <v>14209513</v>
      </c>
      <c r="AE664" s="76">
        <v>9970722</v>
      </c>
      <c r="AF664" s="76">
        <v>9672811</v>
      </c>
      <c r="AG664" s="76">
        <v>14729382</v>
      </c>
    </row>
    <row r="665" spans="1:33" x14ac:dyDescent="0.25">
      <c r="A665" s="72">
        <v>824</v>
      </c>
      <c r="B665" s="73" t="s">
        <v>1107</v>
      </c>
      <c r="C665" s="73" t="s">
        <v>27</v>
      </c>
      <c r="D665" s="74" t="s">
        <v>1108</v>
      </c>
      <c r="E665" s="75">
        <v>2.0078548800000001E-4</v>
      </c>
      <c r="F665" s="76">
        <v>10937128</v>
      </c>
      <c r="G665" s="76">
        <v>-152611</v>
      </c>
      <c r="H665" s="76">
        <v>0</v>
      </c>
      <c r="I665" s="76"/>
      <c r="J665" s="76">
        <v>-13</v>
      </c>
      <c r="K665" s="76">
        <v>206443</v>
      </c>
      <c r="L665" s="76">
        <v>-2140080</v>
      </c>
      <c r="M665" s="76">
        <v>11609</v>
      </c>
      <c r="N665" s="76">
        <v>1925</v>
      </c>
      <c r="O665" s="76">
        <v>-1231638</v>
      </c>
      <c r="P665" s="77">
        <v>7632763</v>
      </c>
      <c r="Q665" s="77">
        <v>399648</v>
      </c>
      <c r="R665" s="77">
        <v>470783</v>
      </c>
      <c r="S665" s="77">
        <v>2636</v>
      </c>
      <c r="T665" s="77">
        <v>318481</v>
      </c>
      <c r="U665" s="78">
        <v>1191548</v>
      </c>
      <c r="V665" s="77">
        <v>3493143</v>
      </c>
      <c r="W665" s="77">
        <v>2095996</v>
      </c>
      <c r="X665" s="77">
        <v>156</v>
      </c>
      <c r="Y665" s="77">
        <v>1843877</v>
      </c>
      <c r="Z665" s="78">
        <v>7433172</v>
      </c>
      <c r="AA665" s="77">
        <v>206443</v>
      </c>
      <c r="AB665" s="77">
        <v>-491004</v>
      </c>
      <c r="AC665" s="77">
        <v>-284561</v>
      </c>
      <c r="AD665" s="76">
        <v>9159298</v>
      </c>
      <c r="AE665" s="76">
        <v>6427019</v>
      </c>
      <c r="AF665" s="76">
        <v>6234990</v>
      </c>
      <c r="AG665" s="76">
        <v>9494400</v>
      </c>
    </row>
    <row r="666" spans="1:33" x14ac:dyDescent="0.25">
      <c r="A666" s="72">
        <v>2064</v>
      </c>
      <c r="B666" s="73" t="s">
        <v>2298</v>
      </c>
      <c r="C666" s="73" t="s">
        <v>27</v>
      </c>
      <c r="D666" s="74" t="s">
        <v>2299</v>
      </c>
      <c r="E666" s="75">
        <v>3.6618738699999999E-4</v>
      </c>
      <c r="F666" s="76">
        <v>16848906</v>
      </c>
      <c r="G666" s="76">
        <v>-278328</v>
      </c>
      <c r="H666" s="76">
        <v>0</v>
      </c>
      <c r="I666" s="76"/>
      <c r="J666" s="76">
        <v>-23</v>
      </c>
      <c r="K666" s="76">
        <v>828215</v>
      </c>
      <c r="L666" s="76">
        <v>-3903022</v>
      </c>
      <c r="M666" s="76">
        <v>21172</v>
      </c>
      <c r="N666" s="76">
        <v>3511</v>
      </c>
      <c r="O666" s="76">
        <v>400005</v>
      </c>
      <c r="P666" s="77">
        <v>13920436</v>
      </c>
      <c r="Q666" s="77">
        <v>728869</v>
      </c>
      <c r="R666" s="77">
        <v>858601</v>
      </c>
      <c r="S666" s="77">
        <v>4808</v>
      </c>
      <c r="T666" s="77">
        <v>2476560</v>
      </c>
      <c r="U666" s="78">
        <v>4068838</v>
      </c>
      <c r="V666" s="77">
        <v>6370703</v>
      </c>
      <c r="W666" s="77">
        <v>3822624</v>
      </c>
      <c r="X666" s="77">
        <v>284</v>
      </c>
      <c r="Y666" s="77">
        <v>0</v>
      </c>
      <c r="Z666" s="78">
        <v>10193611</v>
      </c>
      <c r="AA666" s="77">
        <v>828215</v>
      </c>
      <c r="AB666" s="77">
        <v>-660647</v>
      </c>
      <c r="AC666" s="77">
        <v>167568</v>
      </c>
      <c r="AD666" s="76">
        <v>16704492</v>
      </c>
      <c r="AE666" s="76">
        <v>11721432</v>
      </c>
      <c r="AF666" s="76">
        <v>11371213</v>
      </c>
      <c r="AG666" s="76">
        <v>17315641</v>
      </c>
    </row>
    <row r="667" spans="1:33" x14ac:dyDescent="0.25">
      <c r="A667" s="72">
        <v>2243</v>
      </c>
      <c r="B667" s="73" t="s">
        <v>2300</v>
      </c>
      <c r="C667" s="73" t="s">
        <v>27</v>
      </c>
      <c r="D667" s="74" t="s">
        <v>2301</v>
      </c>
      <c r="E667" s="75">
        <v>2.7488261999999998E-5</v>
      </c>
      <c r="F667" s="76">
        <v>1163152</v>
      </c>
      <c r="G667" s="76">
        <v>-20893</v>
      </c>
      <c r="H667" s="76">
        <v>0</v>
      </c>
      <c r="I667" s="76"/>
      <c r="J667" s="76">
        <v>-2</v>
      </c>
      <c r="K667" s="76">
        <v>76990</v>
      </c>
      <c r="L667" s="76">
        <v>-292985</v>
      </c>
      <c r="M667" s="76">
        <v>1589</v>
      </c>
      <c r="N667" s="76">
        <v>264</v>
      </c>
      <c r="O667" s="76">
        <v>116838</v>
      </c>
      <c r="P667" s="77">
        <v>1044953</v>
      </c>
      <c r="Q667" s="77">
        <v>54713</v>
      </c>
      <c r="R667" s="77">
        <v>64452</v>
      </c>
      <c r="S667" s="77">
        <v>361</v>
      </c>
      <c r="T667" s="77">
        <v>256952</v>
      </c>
      <c r="U667" s="78">
        <v>376478</v>
      </c>
      <c r="V667" s="77">
        <v>478224</v>
      </c>
      <c r="W667" s="77">
        <v>286949</v>
      </c>
      <c r="X667" s="77">
        <v>21</v>
      </c>
      <c r="Y667" s="77">
        <v>459191</v>
      </c>
      <c r="Z667" s="78">
        <v>1224385</v>
      </c>
      <c r="AA667" s="77">
        <v>76990</v>
      </c>
      <c r="AB667" s="77">
        <v>-134225</v>
      </c>
      <c r="AC667" s="77">
        <v>-57235</v>
      </c>
      <c r="AD667" s="76">
        <v>1253941</v>
      </c>
      <c r="AE667" s="76">
        <v>879882</v>
      </c>
      <c r="AF667" s="76">
        <v>853593</v>
      </c>
      <c r="AG667" s="76">
        <v>1299818</v>
      </c>
    </row>
    <row r="668" spans="1:33" x14ac:dyDescent="0.25">
      <c r="A668" s="72">
        <v>825</v>
      </c>
      <c r="B668" s="73" t="s">
        <v>1109</v>
      </c>
      <c r="C668" s="73" t="s">
        <v>27</v>
      </c>
      <c r="D668" s="74" t="s">
        <v>1110</v>
      </c>
      <c r="E668" s="75">
        <v>2.9998031600000002E-4</v>
      </c>
      <c r="F668" s="76">
        <v>13829948</v>
      </c>
      <c r="G668" s="76">
        <v>-228006</v>
      </c>
      <c r="H668" s="76">
        <v>0</v>
      </c>
      <c r="I668" s="76"/>
      <c r="J668" s="76">
        <v>-19</v>
      </c>
      <c r="K668" s="76">
        <v>674483</v>
      </c>
      <c r="L668" s="76">
        <v>-3197352</v>
      </c>
      <c r="M668" s="76">
        <v>17344</v>
      </c>
      <c r="N668" s="76">
        <v>2876</v>
      </c>
      <c r="O668" s="76">
        <v>304332</v>
      </c>
      <c r="P668" s="77">
        <v>11403606</v>
      </c>
      <c r="Q668" s="77">
        <v>597088</v>
      </c>
      <c r="R668" s="77">
        <v>703365</v>
      </c>
      <c r="S668" s="77">
        <v>3938</v>
      </c>
      <c r="T668" s="77">
        <v>1513434</v>
      </c>
      <c r="U668" s="78">
        <v>2817825</v>
      </c>
      <c r="V668" s="77">
        <v>5218873</v>
      </c>
      <c r="W668" s="77">
        <v>3131489</v>
      </c>
      <c r="X668" s="77">
        <v>233</v>
      </c>
      <c r="Y668" s="77">
        <v>0</v>
      </c>
      <c r="Z668" s="78">
        <v>8350595</v>
      </c>
      <c r="AA668" s="77">
        <v>674483</v>
      </c>
      <c r="AB668" s="77">
        <v>-613762</v>
      </c>
      <c r="AC668" s="77">
        <v>60721</v>
      </c>
      <c r="AD668" s="76">
        <v>13684302</v>
      </c>
      <c r="AE668" s="76">
        <v>9602185</v>
      </c>
      <c r="AF668" s="76">
        <v>9315285</v>
      </c>
      <c r="AG668" s="76">
        <v>14184955</v>
      </c>
    </row>
    <row r="669" spans="1:33" x14ac:dyDescent="0.25">
      <c r="A669" s="72">
        <v>826</v>
      </c>
      <c r="B669" s="73" t="s">
        <v>1111</v>
      </c>
      <c r="C669" s="73" t="s">
        <v>27</v>
      </c>
      <c r="D669" s="74" t="s">
        <v>1112</v>
      </c>
      <c r="E669" s="75">
        <v>6.6639925999999996E-5</v>
      </c>
      <c r="F669" s="76">
        <v>2873096</v>
      </c>
      <c r="G669" s="76">
        <v>-50651</v>
      </c>
      <c r="H669" s="76">
        <v>0</v>
      </c>
      <c r="I669" s="76"/>
      <c r="J669" s="76">
        <v>-4</v>
      </c>
      <c r="K669" s="76">
        <v>178879</v>
      </c>
      <c r="L669" s="76">
        <v>-710284</v>
      </c>
      <c r="M669" s="76">
        <v>3853</v>
      </c>
      <c r="N669" s="76">
        <v>639</v>
      </c>
      <c r="O669" s="76">
        <v>237757</v>
      </c>
      <c r="P669" s="77">
        <v>2533285</v>
      </c>
      <c r="Q669" s="77">
        <v>132642</v>
      </c>
      <c r="R669" s="77">
        <v>156251</v>
      </c>
      <c r="S669" s="77">
        <v>875</v>
      </c>
      <c r="T669" s="77">
        <v>362458</v>
      </c>
      <c r="U669" s="78">
        <v>652226</v>
      </c>
      <c r="V669" s="77">
        <v>1159361</v>
      </c>
      <c r="W669" s="77">
        <v>695653</v>
      </c>
      <c r="X669" s="77">
        <v>52</v>
      </c>
      <c r="Y669" s="77">
        <v>255468</v>
      </c>
      <c r="Z669" s="78">
        <v>2110534</v>
      </c>
      <c r="AA669" s="77">
        <v>178879</v>
      </c>
      <c r="AB669" s="77">
        <v>-204669</v>
      </c>
      <c r="AC669" s="77">
        <v>-25790</v>
      </c>
      <c r="AD669" s="76">
        <v>3039936</v>
      </c>
      <c r="AE669" s="76">
        <v>2133103</v>
      </c>
      <c r="AF669" s="76">
        <v>2069369</v>
      </c>
      <c r="AG669" s="76">
        <v>3151155</v>
      </c>
    </row>
    <row r="670" spans="1:33" x14ac:dyDescent="0.25">
      <c r="A670" s="72">
        <v>1742</v>
      </c>
      <c r="B670" s="73" t="s">
        <v>1113</v>
      </c>
      <c r="C670" s="73" t="s">
        <v>27</v>
      </c>
      <c r="D670" s="74" t="s">
        <v>1114</v>
      </c>
      <c r="E670" s="75">
        <v>3.8738544000000002E-5</v>
      </c>
      <c r="F670" s="76">
        <v>2183508</v>
      </c>
      <c r="G670" s="76">
        <v>-29444</v>
      </c>
      <c r="H670" s="76">
        <v>0</v>
      </c>
      <c r="I670" s="76"/>
      <c r="J670" s="76">
        <v>-2</v>
      </c>
      <c r="K670" s="76">
        <v>29135</v>
      </c>
      <c r="L670" s="76">
        <v>-412896</v>
      </c>
      <c r="M670" s="76">
        <v>2240</v>
      </c>
      <c r="N670" s="76">
        <v>371</v>
      </c>
      <c r="O670" s="76">
        <v>-300285</v>
      </c>
      <c r="P670" s="77">
        <v>1472627</v>
      </c>
      <c r="Q670" s="77">
        <v>77106</v>
      </c>
      <c r="R670" s="77">
        <v>90830</v>
      </c>
      <c r="S670" s="77">
        <v>509</v>
      </c>
      <c r="T670" s="77">
        <v>715449</v>
      </c>
      <c r="U670" s="78">
        <v>883894</v>
      </c>
      <c r="V670" s="77">
        <v>673949</v>
      </c>
      <c r="W670" s="77">
        <v>404391</v>
      </c>
      <c r="X670" s="77">
        <v>30</v>
      </c>
      <c r="Y670" s="77">
        <v>415548</v>
      </c>
      <c r="Z670" s="78">
        <v>1493918</v>
      </c>
      <c r="AA670" s="77">
        <v>29135</v>
      </c>
      <c r="AB670" s="77">
        <v>3421</v>
      </c>
      <c r="AC670" s="77">
        <v>32556</v>
      </c>
      <c r="AD670" s="76">
        <v>1767149</v>
      </c>
      <c r="AE670" s="76">
        <v>1239997</v>
      </c>
      <c r="AF670" s="76">
        <v>1202948</v>
      </c>
      <c r="AG670" s="76">
        <v>1831802</v>
      </c>
    </row>
    <row r="671" spans="1:33" x14ac:dyDescent="0.25">
      <c r="A671" s="72">
        <v>1927</v>
      </c>
      <c r="B671" s="73" t="s">
        <v>1115</v>
      </c>
      <c r="C671" s="73" t="s">
        <v>27</v>
      </c>
      <c r="D671" s="74" t="s">
        <v>1116</v>
      </c>
      <c r="E671" s="75">
        <v>2.9449924E-5</v>
      </c>
      <c r="F671" s="76">
        <v>1352788</v>
      </c>
      <c r="G671" s="76">
        <v>-22384</v>
      </c>
      <c r="H671" s="76">
        <v>0</v>
      </c>
      <c r="I671" s="76"/>
      <c r="J671" s="76">
        <v>-2</v>
      </c>
      <c r="K671" s="76">
        <v>66935</v>
      </c>
      <c r="L671" s="76">
        <v>-313893</v>
      </c>
      <c r="M671" s="76">
        <v>1703</v>
      </c>
      <c r="N671" s="76">
        <v>282</v>
      </c>
      <c r="O671" s="76">
        <v>34096</v>
      </c>
      <c r="P671" s="77">
        <v>1119525</v>
      </c>
      <c r="Q671" s="77">
        <v>58618</v>
      </c>
      <c r="R671" s="77">
        <v>69051</v>
      </c>
      <c r="S671" s="77">
        <v>387</v>
      </c>
      <c r="T671" s="77">
        <v>436686</v>
      </c>
      <c r="U671" s="78">
        <v>564742</v>
      </c>
      <c r="V671" s="77">
        <v>512352</v>
      </c>
      <c r="W671" s="77">
        <v>307427</v>
      </c>
      <c r="X671" s="77">
        <v>23</v>
      </c>
      <c r="Y671" s="77">
        <v>337734</v>
      </c>
      <c r="Z671" s="78">
        <v>1157536</v>
      </c>
      <c r="AA671" s="77">
        <v>66935</v>
      </c>
      <c r="AB671" s="77">
        <v>-77403</v>
      </c>
      <c r="AC671" s="77">
        <v>-10468</v>
      </c>
      <c r="AD671" s="76">
        <v>1343427</v>
      </c>
      <c r="AE671" s="76">
        <v>942674</v>
      </c>
      <c r="AF671" s="76">
        <v>914508</v>
      </c>
      <c r="AG671" s="76">
        <v>1392578</v>
      </c>
    </row>
    <row r="672" spans="1:33" x14ac:dyDescent="0.25">
      <c r="A672" s="72">
        <v>827</v>
      </c>
      <c r="B672" s="73" t="s">
        <v>1117</v>
      </c>
      <c r="C672" s="73" t="s">
        <v>27</v>
      </c>
      <c r="D672" s="74" t="s">
        <v>1118</v>
      </c>
      <c r="E672" s="75">
        <v>4.9862521000000003E-5</v>
      </c>
      <c r="F672" s="76">
        <v>1949357</v>
      </c>
      <c r="G672" s="76">
        <v>-37899</v>
      </c>
      <c r="H672" s="76">
        <v>0</v>
      </c>
      <c r="I672" s="76"/>
      <c r="J672" s="76">
        <v>-3</v>
      </c>
      <c r="K672" s="76">
        <v>163065</v>
      </c>
      <c r="L672" s="76">
        <v>-531462</v>
      </c>
      <c r="M672" s="76">
        <v>2883</v>
      </c>
      <c r="N672" s="76">
        <v>478</v>
      </c>
      <c r="O672" s="76">
        <v>349081</v>
      </c>
      <c r="P672" s="77">
        <v>1895500</v>
      </c>
      <c r="Q672" s="77">
        <v>99248</v>
      </c>
      <c r="R672" s="77">
        <v>116913</v>
      </c>
      <c r="S672" s="77">
        <v>655</v>
      </c>
      <c r="T672" s="77">
        <v>913281</v>
      </c>
      <c r="U672" s="78">
        <v>1130097</v>
      </c>
      <c r="V672" s="77">
        <v>867478</v>
      </c>
      <c r="W672" s="77">
        <v>520514</v>
      </c>
      <c r="X672" s="77">
        <v>39</v>
      </c>
      <c r="Y672" s="77">
        <v>86785</v>
      </c>
      <c r="Z672" s="78">
        <v>1474816</v>
      </c>
      <c r="AA672" s="77">
        <v>163065</v>
      </c>
      <c r="AB672" s="77">
        <v>-83325</v>
      </c>
      <c r="AC672" s="77">
        <v>79740</v>
      </c>
      <c r="AD672" s="76">
        <v>2274595</v>
      </c>
      <c r="AE672" s="76">
        <v>1596068</v>
      </c>
      <c r="AF672" s="76">
        <v>1548380</v>
      </c>
      <c r="AG672" s="76">
        <v>2357813</v>
      </c>
    </row>
    <row r="673" spans="1:33" x14ac:dyDescent="0.25">
      <c r="A673" s="72">
        <v>1493</v>
      </c>
      <c r="B673" s="73" t="s">
        <v>1119</v>
      </c>
      <c r="C673" s="73" t="s">
        <v>27</v>
      </c>
      <c r="D673" s="74" t="s">
        <v>1120</v>
      </c>
      <c r="E673" s="75">
        <v>2.4353945200000001E-4</v>
      </c>
      <c r="F673" s="76">
        <v>11714541</v>
      </c>
      <c r="G673" s="76">
        <v>-185107</v>
      </c>
      <c r="H673" s="76">
        <v>0</v>
      </c>
      <c r="I673" s="76"/>
      <c r="J673" s="76">
        <v>-15</v>
      </c>
      <c r="K673" s="76">
        <v>476619</v>
      </c>
      <c r="L673" s="76">
        <v>-2595775</v>
      </c>
      <c r="M673" s="76">
        <v>14081</v>
      </c>
      <c r="N673" s="76">
        <v>2335</v>
      </c>
      <c r="O673" s="76">
        <v>-168645</v>
      </c>
      <c r="P673" s="77">
        <v>9258034</v>
      </c>
      <c r="Q673" s="77">
        <v>484747</v>
      </c>
      <c r="R673" s="77">
        <v>571028</v>
      </c>
      <c r="S673" s="77">
        <v>3197</v>
      </c>
      <c r="T673" s="77">
        <v>30</v>
      </c>
      <c r="U673" s="78">
        <v>1059002</v>
      </c>
      <c r="V673" s="77">
        <v>4236950</v>
      </c>
      <c r="W673" s="77">
        <v>2542304</v>
      </c>
      <c r="X673" s="77">
        <v>189</v>
      </c>
      <c r="Y673" s="77">
        <v>1008790</v>
      </c>
      <c r="Z673" s="78">
        <v>7788233</v>
      </c>
      <c r="AA673" s="77">
        <v>476619</v>
      </c>
      <c r="AB673" s="77">
        <v>-756835</v>
      </c>
      <c r="AC673" s="77">
        <v>-280216</v>
      </c>
      <c r="AD673" s="76">
        <v>11109620</v>
      </c>
      <c r="AE673" s="76">
        <v>7795547</v>
      </c>
      <c r="AF673" s="76">
        <v>7562628</v>
      </c>
      <c r="AG673" s="76">
        <v>11516076</v>
      </c>
    </row>
    <row r="674" spans="1:33" x14ac:dyDescent="0.25">
      <c r="A674" s="72">
        <v>1883</v>
      </c>
      <c r="B674" s="73" t="s">
        <v>1121</v>
      </c>
      <c r="C674" s="73" t="s">
        <v>27</v>
      </c>
      <c r="D674" s="74" t="s">
        <v>1122</v>
      </c>
      <c r="E674" s="75">
        <v>4.8684734700000002E-4</v>
      </c>
      <c r="F674" s="76">
        <v>23375840</v>
      </c>
      <c r="G674" s="76">
        <v>-370038</v>
      </c>
      <c r="H674" s="76">
        <v>0</v>
      </c>
      <c r="I674" s="76"/>
      <c r="J674" s="76">
        <v>-30</v>
      </c>
      <c r="K674" s="76">
        <v>958925</v>
      </c>
      <c r="L674" s="76">
        <v>-5189081</v>
      </c>
      <c r="M674" s="76">
        <v>28149</v>
      </c>
      <c r="N674" s="76">
        <v>4668</v>
      </c>
      <c r="O674" s="76">
        <v>-301167</v>
      </c>
      <c r="P674" s="77">
        <v>18507266</v>
      </c>
      <c r="Q674" s="77">
        <v>969033</v>
      </c>
      <c r="R674" s="77">
        <v>1141514</v>
      </c>
      <c r="S674" s="77">
        <v>6392</v>
      </c>
      <c r="T674" s="77">
        <v>1088245</v>
      </c>
      <c r="U674" s="78">
        <v>3205184</v>
      </c>
      <c r="V674" s="77">
        <v>8469871</v>
      </c>
      <c r="W674" s="77">
        <v>5082191</v>
      </c>
      <c r="X674" s="77">
        <v>378</v>
      </c>
      <c r="Y674" s="77">
        <v>1337523</v>
      </c>
      <c r="Z674" s="78">
        <v>14889963</v>
      </c>
      <c r="AA674" s="77">
        <v>958925</v>
      </c>
      <c r="AB674" s="77">
        <v>-1221040</v>
      </c>
      <c r="AC674" s="77">
        <v>-262115</v>
      </c>
      <c r="AD674" s="76">
        <v>22208677</v>
      </c>
      <c r="AE674" s="76">
        <v>15583683</v>
      </c>
      <c r="AF674" s="76">
        <v>15118065</v>
      </c>
      <c r="AG674" s="76">
        <v>23021203</v>
      </c>
    </row>
    <row r="675" spans="1:33" x14ac:dyDescent="0.25">
      <c r="A675" s="72">
        <v>828</v>
      </c>
      <c r="B675" s="73" t="s">
        <v>1123</v>
      </c>
      <c r="C675" s="73" t="s">
        <v>27</v>
      </c>
      <c r="D675" s="74" t="s">
        <v>1124</v>
      </c>
      <c r="E675" s="75">
        <v>1.2700674499999999E-4</v>
      </c>
      <c r="F675" s="76">
        <v>5107978</v>
      </c>
      <c r="G675" s="76">
        <v>-96534</v>
      </c>
      <c r="H675" s="76">
        <v>0</v>
      </c>
      <c r="I675" s="76"/>
      <c r="J675" s="76">
        <v>-8</v>
      </c>
      <c r="K675" s="76">
        <v>394539</v>
      </c>
      <c r="L675" s="76">
        <v>-1353706</v>
      </c>
      <c r="M675" s="76">
        <v>7343</v>
      </c>
      <c r="N675" s="76">
        <v>1218</v>
      </c>
      <c r="O675" s="76">
        <v>767270</v>
      </c>
      <c r="P675" s="77">
        <v>4828100</v>
      </c>
      <c r="Q675" s="77">
        <v>252797</v>
      </c>
      <c r="R675" s="77">
        <v>297793</v>
      </c>
      <c r="S675" s="77">
        <v>1667</v>
      </c>
      <c r="T675" s="77">
        <v>1061850</v>
      </c>
      <c r="U675" s="78">
        <v>1614107</v>
      </c>
      <c r="V675" s="77">
        <v>2209585</v>
      </c>
      <c r="W675" s="77">
        <v>1325821</v>
      </c>
      <c r="X675" s="77">
        <v>99</v>
      </c>
      <c r="Y675" s="77">
        <v>594804</v>
      </c>
      <c r="Z675" s="78">
        <v>4130309</v>
      </c>
      <c r="AA675" s="77">
        <v>394539</v>
      </c>
      <c r="AB675" s="77">
        <v>-419866</v>
      </c>
      <c r="AC675" s="77">
        <v>-25327</v>
      </c>
      <c r="AD675" s="76">
        <v>5793709</v>
      </c>
      <c r="AE675" s="76">
        <v>4065407</v>
      </c>
      <c r="AF675" s="76">
        <v>3943939</v>
      </c>
      <c r="AG675" s="76">
        <v>6005677</v>
      </c>
    </row>
    <row r="676" spans="1:33" x14ac:dyDescent="0.25">
      <c r="A676" s="72">
        <v>829</v>
      </c>
      <c r="B676" s="73" t="s">
        <v>1125</v>
      </c>
      <c r="C676" s="73" t="s">
        <v>27</v>
      </c>
      <c r="D676" s="74" t="s">
        <v>1126</v>
      </c>
      <c r="E676" s="75">
        <v>2.7988348000000001E-4</v>
      </c>
      <c r="F676" s="76">
        <v>13628984</v>
      </c>
      <c r="G676" s="76">
        <v>-212731</v>
      </c>
      <c r="H676" s="76">
        <v>0</v>
      </c>
      <c r="I676" s="76"/>
      <c r="J676" s="76">
        <v>-17</v>
      </c>
      <c r="K676" s="76">
        <v>523507</v>
      </c>
      <c r="L676" s="76">
        <v>-2983149</v>
      </c>
      <c r="M676" s="76">
        <v>16182</v>
      </c>
      <c r="N676" s="76">
        <v>2684</v>
      </c>
      <c r="O676" s="76">
        <v>-335825</v>
      </c>
      <c r="P676" s="77">
        <v>10639635</v>
      </c>
      <c r="Q676" s="77">
        <v>557087</v>
      </c>
      <c r="R676" s="77">
        <v>656244</v>
      </c>
      <c r="S676" s="77">
        <v>3675</v>
      </c>
      <c r="T676" s="77">
        <v>300301</v>
      </c>
      <c r="U676" s="78">
        <v>1517307</v>
      </c>
      <c r="V676" s="77">
        <v>4869241</v>
      </c>
      <c r="W676" s="77">
        <v>2921699</v>
      </c>
      <c r="X676" s="77">
        <v>217</v>
      </c>
      <c r="Y676" s="77">
        <v>912224</v>
      </c>
      <c r="Z676" s="78">
        <v>8703381</v>
      </c>
      <c r="AA676" s="77">
        <v>523507</v>
      </c>
      <c r="AB676" s="77">
        <v>-744201</v>
      </c>
      <c r="AC676" s="77">
        <v>-220694</v>
      </c>
      <c r="AD676" s="76">
        <v>12767538</v>
      </c>
      <c r="AE676" s="76">
        <v>8958897</v>
      </c>
      <c r="AF676" s="76">
        <v>8691219</v>
      </c>
      <c r="AG676" s="76">
        <v>13234650</v>
      </c>
    </row>
    <row r="677" spans="1:33" x14ac:dyDescent="0.25">
      <c r="A677" s="72">
        <v>830</v>
      </c>
      <c r="B677" s="73" t="s">
        <v>1127</v>
      </c>
      <c r="C677" s="73" t="s">
        <v>27</v>
      </c>
      <c r="D677" s="74" t="s">
        <v>1128</v>
      </c>
      <c r="E677" s="75">
        <v>1.74041894E-4</v>
      </c>
      <c r="F677" s="76">
        <v>8463502</v>
      </c>
      <c r="G677" s="76">
        <v>-132284</v>
      </c>
      <c r="H677" s="76">
        <v>0</v>
      </c>
      <c r="I677" s="76"/>
      <c r="J677" s="76">
        <v>-11</v>
      </c>
      <c r="K677" s="76">
        <v>327213</v>
      </c>
      <c r="L677" s="76">
        <v>-1855032</v>
      </c>
      <c r="M677" s="76">
        <v>10063</v>
      </c>
      <c r="N677" s="76">
        <v>1669</v>
      </c>
      <c r="O677" s="76">
        <v>-199002</v>
      </c>
      <c r="P677" s="77">
        <v>6616118</v>
      </c>
      <c r="Q677" s="77">
        <v>346417</v>
      </c>
      <c r="R677" s="77">
        <v>408077</v>
      </c>
      <c r="S677" s="77">
        <v>2285</v>
      </c>
      <c r="T677" s="77">
        <v>433106</v>
      </c>
      <c r="U677" s="78">
        <v>1189885</v>
      </c>
      <c r="V677" s="77">
        <v>3027874</v>
      </c>
      <c r="W677" s="77">
        <v>1816820</v>
      </c>
      <c r="X677" s="77">
        <v>135</v>
      </c>
      <c r="Y677" s="77">
        <v>275353</v>
      </c>
      <c r="Z677" s="78">
        <v>5120182</v>
      </c>
      <c r="AA677" s="77">
        <v>327213</v>
      </c>
      <c r="AB677" s="77">
        <v>-385898</v>
      </c>
      <c r="AC677" s="77">
        <v>-58685</v>
      </c>
      <c r="AD677" s="76">
        <v>7939327</v>
      </c>
      <c r="AE677" s="76">
        <v>5570974</v>
      </c>
      <c r="AF677" s="76">
        <v>5404521</v>
      </c>
      <c r="AG677" s="76">
        <v>8229795</v>
      </c>
    </row>
    <row r="678" spans="1:33" x14ac:dyDescent="0.25">
      <c r="A678" s="72">
        <v>831</v>
      </c>
      <c r="B678" s="73" t="s">
        <v>1129</v>
      </c>
      <c r="C678" s="73" t="s">
        <v>27</v>
      </c>
      <c r="D678" s="74" t="s">
        <v>1130</v>
      </c>
      <c r="E678" s="75">
        <v>4.1378564299999999E-4</v>
      </c>
      <c r="F678" s="76">
        <v>18887885</v>
      </c>
      <c r="G678" s="76">
        <v>-314506</v>
      </c>
      <c r="H678" s="76">
        <v>0</v>
      </c>
      <c r="I678" s="76"/>
      <c r="J678" s="76">
        <v>-26</v>
      </c>
      <c r="K678" s="76">
        <v>957898</v>
      </c>
      <c r="L678" s="76">
        <v>-4410350</v>
      </c>
      <c r="M678" s="76">
        <v>23924</v>
      </c>
      <c r="N678" s="76">
        <v>3968</v>
      </c>
      <c r="O678" s="76">
        <v>581068</v>
      </c>
      <c r="P678" s="77">
        <v>15729861</v>
      </c>
      <c r="Q678" s="77">
        <v>823609</v>
      </c>
      <c r="R678" s="77">
        <v>970205</v>
      </c>
      <c r="S678" s="77">
        <v>5433</v>
      </c>
      <c r="T678" s="77">
        <v>2438655</v>
      </c>
      <c r="U678" s="78">
        <v>4237902</v>
      </c>
      <c r="V678" s="77">
        <v>7198789</v>
      </c>
      <c r="W678" s="77">
        <v>4319501</v>
      </c>
      <c r="X678" s="77">
        <v>321</v>
      </c>
      <c r="Y678" s="77">
        <v>286561</v>
      </c>
      <c r="Z678" s="78">
        <v>11805172</v>
      </c>
      <c r="AA678" s="77">
        <v>957898</v>
      </c>
      <c r="AB678" s="77">
        <v>-849781</v>
      </c>
      <c r="AC678" s="77">
        <v>108117</v>
      </c>
      <c r="AD678" s="76">
        <v>18875797</v>
      </c>
      <c r="AE678" s="76">
        <v>13245023</v>
      </c>
      <c r="AF678" s="76">
        <v>12849281</v>
      </c>
      <c r="AG678" s="76">
        <v>19566386</v>
      </c>
    </row>
    <row r="679" spans="1:33" x14ac:dyDescent="0.25">
      <c r="A679" s="72">
        <v>832</v>
      </c>
      <c r="B679" s="73" t="s">
        <v>1131</v>
      </c>
      <c r="C679" s="73" t="s">
        <v>27</v>
      </c>
      <c r="D679" s="74" t="s">
        <v>1132</v>
      </c>
      <c r="E679" s="75">
        <v>6.1258841999999999E-5</v>
      </c>
      <c r="F679" s="76">
        <v>2689255</v>
      </c>
      <c r="G679" s="76">
        <v>-46561</v>
      </c>
      <c r="H679" s="76">
        <v>0</v>
      </c>
      <c r="I679" s="76"/>
      <c r="J679" s="76">
        <v>-4</v>
      </c>
      <c r="K679" s="76">
        <v>157414</v>
      </c>
      <c r="L679" s="76">
        <v>-652930</v>
      </c>
      <c r="M679" s="76">
        <v>3542</v>
      </c>
      <c r="N679" s="76">
        <v>587</v>
      </c>
      <c r="O679" s="76">
        <v>177422</v>
      </c>
      <c r="P679" s="77">
        <v>2328725</v>
      </c>
      <c r="Q679" s="77">
        <v>121931</v>
      </c>
      <c r="R679" s="77">
        <v>143634</v>
      </c>
      <c r="S679" s="77">
        <v>804</v>
      </c>
      <c r="T679" s="77">
        <v>561889</v>
      </c>
      <c r="U679" s="78">
        <v>828258</v>
      </c>
      <c r="V679" s="77">
        <v>1065744</v>
      </c>
      <c r="W679" s="77">
        <v>639480</v>
      </c>
      <c r="X679" s="77">
        <v>48</v>
      </c>
      <c r="Y679" s="77">
        <v>109423</v>
      </c>
      <c r="Z679" s="78">
        <v>1814695</v>
      </c>
      <c r="AA679" s="77">
        <v>157414</v>
      </c>
      <c r="AB679" s="77">
        <v>-132993</v>
      </c>
      <c r="AC679" s="77">
        <v>24421</v>
      </c>
      <c r="AD679" s="76">
        <v>2794465</v>
      </c>
      <c r="AE679" s="76">
        <v>1960858</v>
      </c>
      <c r="AF679" s="76">
        <v>1902270</v>
      </c>
      <c r="AG679" s="76">
        <v>2896703</v>
      </c>
    </row>
    <row r="680" spans="1:33" x14ac:dyDescent="0.25">
      <c r="A680" s="72">
        <v>1963</v>
      </c>
      <c r="B680" s="73" t="s">
        <v>1133</v>
      </c>
      <c r="C680" s="73" t="s">
        <v>27</v>
      </c>
      <c r="D680" s="74" t="s">
        <v>1134</v>
      </c>
      <c r="E680" s="75">
        <v>1.0076705E-5</v>
      </c>
      <c r="F680" s="76">
        <v>489753</v>
      </c>
      <c r="G680" s="76">
        <v>-7659</v>
      </c>
      <c r="H680" s="76">
        <v>0</v>
      </c>
      <c r="I680" s="76"/>
      <c r="J680" s="76">
        <v>-1</v>
      </c>
      <c r="K680" s="76">
        <v>18982</v>
      </c>
      <c r="L680" s="76">
        <v>-107403</v>
      </c>
      <c r="M680" s="76">
        <v>583</v>
      </c>
      <c r="N680" s="76">
        <v>97</v>
      </c>
      <c r="O680" s="76">
        <v>-11291</v>
      </c>
      <c r="P680" s="77">
        <v>383061</v>
      </c>
      <c r="Q680" s="77">
        <v>20057</v>
      </c>
      <c r="R680" s="77">
        <v>23627</v>
      </c>
      <c r="S680" s="77">
        <v>132</v>
      </c>
      <c r="T680" s="77">
        <v>1</v>
      </c>
      <c r="U680" s="78">
        <v>43817</v>
      </c>
      <c r="V680" s="77">
        <v>175308</v>
      </c>
      <c r="W680" s="77">
        <v>105191</v>
      </c>
      <c r="X680" s="77">
        <v>8</v>
      </c>
      <c r="Y680" s="77">
        <v>47527</v>
      </c>
      <c r="Z680" s="78">
        <v>328034</v>
      </c>
      <c r="AA680" s="77">
        <v>18982</v>
      </c>
      <c r="AB680" s="77">
        <v>-31321</v>
      </c>
      <c r="AC680" s="77">
        <v>-12339</v>
      </c>
      <c r="AD680" s="76">
        <v>459672</v>
      </c>
      <c r="AE680" s="76">
        <v>322549</v>
      </c>
      <c r="AF680" s="76">
        <v>312912</v>
      </c>
      <c r="AG680" s="76">
        <v>476490</v>
      </c>
    </row>
    <row r="681" spans="1:33" x14ac:dyDescent="0.25">
      <c r="A681" s="72">
        <v>833</v>
      </c>
      <c r="B681" s="73" t="s">
        <v>1135</v>
      </c>
      <c r="C681" s="73" t="s">
        <v>27</v>
      </c>
      <c r="D681" s="74" t="s">
        <v>1136</v>
      </c>
      <c r="E681" s="75">
        <v>4.1069908E-5</v>
      </c>
      <c r="F681" s="76">
        <v>1713144</v>
      </c>
      <c r="G681" s="76">
        <v>-31216</v>
      </c>
      <c r="H681" s="76">
        <v>0</v>
      </c>
      <c r="I681" s="76"/>
      <c r="J681" s="76">
        <v>-3</v>
      </c>
      <c r="K681" s="76">
        <v>118630</v>
      </c>
      <c r="L681" s="76">
        <v>-437745</v>
      </c>
      <c r="M681" s="76">
        <v>2375</v>
      </c>
      <c r="N681" s="76">
        <v>394</v>
      </c>
      <c r="O681" s="76">
        <v>195674</v>
      </c>
      <c r="P681" s="77">
        <v>1561253</v>
      </c>
      <c r="Q681" s="77">
        <v>81747</v>
      </c>
      <c r="R681" s="77">
        <v>96297</v>
      </c>
      <c r="S681" s="77">
        <v>539</v>
      </c>
      <c r="T681" s="77">
        <v>710203</v>
      </c>
      <c r="U681" s="78">
        <v>888786</v>
      </c>
      <c r="V681" s="77">
        <v>714509</v>
      </c>
      <c r="W681" s="77">
        <v>428728</v>
      </c>
      <c r="X681" s="77">
        <v>32</v>
      </c>
      <c r="Y681" s="77">
        <v>89533</v>
      </c>
      <c r="Z681" s="78">
        <v>1232802</v>
      </c>
      <c r="AA681" s="77">
        <v>118630</v>
      </c>
      <c r="AB681" s="77">
        <v>-59526</v>
      </c>
      <c r="AC681" s="77">
        <v>59104</v>
      </c>
      <c r="AD681" s="76">
        <v>1873500</v>
      </c>
      <c r="AE681" s="76">
        <v>1314622</v>
      </c>
      <c r="AF681" s="76">
        <v>1275343</v>
      </c>
      <c r="AG681" s="76">
        <v>1942043</v>
      </c>
    </row>
    <row r="682" spans="1:33" x14ac:dyDescent="0.25">
      <c r="A682" s="72">
        <v>834</v>
      </c>
      <c r="B682" s="73" t="s">
        <v>1137</v>
      </c>
      <c r="C682" s="73" t="s">
        <v>27</v>
      </c>
      <c r="D682" s="74" t="s">
        <v>1138</v>
      </c>
      <c r="E682" s="75">
        <v>7.9904495999999996E-5</v>
      </c>
      <c r="F682" s="76">
        <v>3486989</v>
      </c>
      <c r="G682" s="76">
        <v>-60733</v>
      </c>
      <c r="H682" s="76">
        <v>0</v>
      </c>
      <c r="I682" s="76"/>
      <c r="J682" s="76">
        <v>-5</v>
      </c>
      <c r="K682" s="76">
        <v>208363</v>
      </c>
      <c r="L682" s="76">
        <v>-851665</v>
      </c>
      <c r="M682" s="76">
        <v>4620</v>
      </c>
      <c r="N682" s="76">
        <v>766</v>
      </c>
      <c r="O682" s="76">
        <v>249196</v>
      </c>
      <c r="P682" s="77">
        <v>3037531</v>
      </c>
      <c r="Q682" s="77">
        <v>159044</v>
      </c>
      <c r="R682" s="77">
        <v>187352</v>
      </c>
      <c r="S682" s="77">
        <v>1049</v>
      </c>
      <c r="T682" s="77">
        <v>1078488</v>
      </c>
      <c r="U682" s="78">
        <v>1425933</v>
      </c>
      <c r="V682" s="77">
        <v>1390129</v>
      </c>
      <c r="W682" s="77">
        <v>834122</v>
      </c>
      <c r="X682" s="77">
        <v>62</v>
      </c>
      <c r="Y682" s="77">
        <v>0</v>
      </c>
      <c r="Z682" s="78">
        <v>2224313</v>
      </c>
      <c r="AA682" s="77">
        <v>208363</v>
      </c>
      <c r="AB682" s="77">
        <v>-100438</v>
      </c>
      <c r="AC682" s="77">
        <v>107925</v>
      </c>
      <c r="AD682" s="76">
        <v>3645030</v>
      </c>
      <c r="AE682" s="76">
        <v>2557694</v>
      </c>
      <c r="AF682" s="76">
        <v>2481273</v>
      </c>
      <c r="AG682" s="76">
        <v>3778387</v>
      </c>
    </row>
    <row r="683" spans="1:33" x14ac:dyDescent="0.25">
      <c r="A683" s="72">
        <v>836</v>
      </c>
      <c r="B683" s="73" t="s">
        <v>1139</v>
      </c>
      <c r="C683" s="73" t="s">
        <v>27</v>
      </c>
      <c r="D683" s="74" t="s">
        <v>1140</v>
      </c>
      <c r="E683" s="75">
        <v>8.1525400000000004E-5</v>
      </c>
      <c r="F683" s="76">
        <v>3725137</v>
      </c>
      <c r="G683" s="76">
        <v>-61965</v>
      </c>
      <c r="H683" s="76">
        <v>0</v>
      </c>
      <c r="I683" s="76"/>
      <c r="J683" s="76">
        <v>-5</v>
      </c>
      <c r="K683" s="76">
        <v>188176</v>
      </c>
      <c r="L683" s="76">
        <v>-868942</v>
      </c>
      <c r="M683" s="76">
        <v>4714</v>
      </c>
      <c r="N683" s="76">
        <v>782</v>
      </c>
      <c r="O683" s="76">
        <v>111252</v>
      </c>
      <c r="P683" s="77">
        <v>3099149</v>
      </c>
      <c r="Q683" s="77">
        <v>162270</v>
      </c>
      <c r="R683" s="77">
        <v>191153</v>
      </c>
      <c r="S683" s="77">
        <v>1070</v>
      </c>
      <c r="T683" s="77">
        <v>271163</v>
      </c>
      <c r="U683" s="78">
        <v>625656</v>
      </c>
      <c r="V683" s="77">
        <v>1418329</v>
      </c>
      <c r="W683" s="77">
        <v>851042</v>
      </c>
      <c r="X683" s="77">
        <v>63</v>
      </c>
      <c r="Y683" s="77">
        <v>190364</v>
      </c>
      <c r="Z683" s="78">
        <v>2459798</v>
      </c>
      <c r="AA683" s="77">
        <v>188176</v>
      </c>
      <c r="AB683" s="77">
        <v>-220380</v>
      </c>
      <c r="AC683" s="77">
        <v>-32204</v>
      </c>
      <c r="AD683" s="76">
        <v>3718971</v>
      </c>
      <c r="AE683" s="76">
        <v>2609578</v>
      </c>
      <c r="AF683" s="76">
        <v>2531607</v>
      </c>
      <c r="AG683" s="76">
        <v>3855033</v>
      </c>
    </row>
    <row r="684" spans="1:33" x14ac:dyDescent="0.25">
      <c r="A684" s="72">
        <v>838</v>
      </c>
      <c r="B684" s="73" t="s">
        <v>1141</v>
      </c>
      <c r="C684" s="73" t="s">
        <v>27</v>
      </c>
      <c r="D684" s="74" t="s">
        <v>1142</v>
      </c>
      <c r="E684" s="75">
        <v>7.8943137199999997E-4</v>
      </c>
      <c r="F684" s="76">
        <v>36225348</v>
      </c>
      <c r="G684" s="76">
        <v>-600023</v>
      </c>
      <c r="H684" s="76">
        <v>0</v>
      </c>
      <c r="I684" s="76"/>
      <c r="J684" s="76">
        <v>-49</v>
      </c>
      <c r="K684" s="76">
        <v>1799723</v>
      </c>
      <c r="L684" s="76">
        <v>-8414185</v>
      </c>
      <c r="M684" s="76">
        <v>45644</v>
      </c>
      <c r="N684" s="76">
        <v>7569</v>
      </c>
      <c r="O684" s="76">
        <v>945824</v>
      </c>
      <c r="P684" s="77">
        <v>30009851</v>
      </c>
      <c r="Q684" s="77">
        <v>1571304</v>
      </c>
      <c r="R684" s="77">
        <v>1850984</v>
      </c>
      <c r="S684" s="77">
        <v>10364</v>
      </c>
      <c r="T684" s="77">
        <v>2917624</v>
      </c>
      <c r="U684" s="78">
        <v>6350276</v>
      </c>
      <c r="V684" s="77">
        <v>13734042</v>
      </c>
      <c r="W684" s="77">
        <v>8240860</v>
      </c>
      <c r="X684" s="77">
        <v>612</v>
      </c>
      <c r="Y684" s="77">
        <v>2165260</v>
      </c>
      <c r="Z684" s="78">
        <v>24140774</v>
      </c>
      <c r="AA684" s="77">
        <v>1799723</v>
      </c>
      <c r="AB684" s="77">
        <v>-2189781</v>
      </c>
      <c r="AC684" s="77">
        <v>-390058</v>
      </c>
      <c r="AD684" s="76">
        <v>36011753</v>
      </c>
      <c r="AE684" s="76">
        <v>25269211</v>
      </c>
      <c r="AF684" s="76">
        <v>24514204</v>
      </c>
      <c r="AG684" s="76">
        <v>37329277</v>
      </c>
    </row>
    <row r="685" spans="1:33" x14ac:dyDescent="0.25">
      <c r="A685" s="72">
        <v>1743</v>
      </c>
      <c r="B685" s="73" t="s">
        <v>1143</v>
      </c>
      <c r="C685" s="73" t="s">
        <v>27</v>
      </c>
      <c r="D685" s="74" t="s">
        <v>1144</v>
      </c>
      <c r="E685" s="75">
        <v>1.4038183000000001E-5</v>
      </c>
      <c r="F685" s="76">
        <v>715910</v>
      </c>
      <c r="G685" s="76">
        <v>-10670</v>
      </c>
      <c r="H685" s="76">
        <v>0</v>
      </c>
      <c r="I685" s="76"/>
      <c r="J685" s="76">
        <v>-1</v>
      </c>
      <c r="K685" s="76">
        <v>21546</v>
      </c>
      <c r="L685" s="76">
        <v>-149627</v>
      </c>
      <c r="M685" s="76">
        <v>812</v>
      </c>
      <c r="N685" s="76">
        <v>135</v>
      </c>
      <c r="O685" s="76">
        <v>-44450</v>
      </c>
      <c r="P685" s="77">
        <v>533655</v>
      </c>
      <c r="Q685" s="77">
        <v>27942</v>
      </c>
      <c r="R685" s="77">
        <v>32915</v>
      </c>
      <c r="S685" s="77">
        <v>184</v>
      </c>
      <c r="T685" s="77">
        <v>53183</v>
      </c>
      <c r="U685" s="78">
        <v>114224</v>
      </c>
      <c r="V685" s="77">
        <v>244228</v>
      </c>
      <c r="W685" s="77">
        <v>146544</v>
      </c>
      <c r="X685" s="77">
        <v>11</v>
      </c>
      <c r="Y685" s="77">
        <v>452084</v>
      </c>
      <c r="Z685" s="78">
        <v>842867</v>
      </c>
      <c r="AA685" s="77">
        <v>21546</v>
      </c>
      <c r="AB685" s="77">
        <v>-93748</v>
      </c>
      <c r="AC685" s="77">
        <v>-72202</v>
      </c>
      <c r="AD685" s="76">
        <v>640384</v>
      </c>
      <c r="AE685" s="76">
        <v>449354</v>
      </c>
      <c r="AF685" s="76">
        <v>435928</v>
      </c>
      <c r="AG685" s="76">
        <v>663814</v>
      </c>
    </row>
    <row r="686" spans="1:33" x14ac:dyDescent="0.25">
      <c r="A686" s="72">
        <v>839</v>
      </c>
      <c r="B686" s="73" t="s">
        <v>1145</v>
      </c>
      <c r="C686" s="73" t="s">
        <v>27</v>
      </c>
      <c r="D686" s="74" t="s">
        <v>1146</v>
      </c>
      <c r="E686" s="75">
        <v>1.6177459999999999E-5</v>
      </c>
      <c r="F686" s="76">
        <v>732368</v>
      </c>
      <c r="G686" s="76">
        <v>-12296</v>
      </c>
      <c r="H686" s="76">
        <v>0</v>
      </c>
      <c r="I686" s="76"/>
      <c r="J686" s="76">
        <v>-1</v>
      </c>
      <c r="K686" s="76">
        <v>38335</v>
      </c>
      <c r="L686" s="76">
        <v>-172428</v>
      </c>
      <c r="M686" s="76">
        <v>935</v>
      </c>
      <c r="N686" s="76">
        <v>155</v>
      </c>
      <c r="O686" s="76">
        <v>27910</v>
      </c>
      <c r="P686" s="77">
        <v>614978</v>
      </c>
      <c r="Q686" s="77">
        <v>32200</v>
      </c>
      <c r="R686" s="77">
        <v>37931</v>
      </c>
      <c r="S686" s="77">
        <v>212</v>
      </c>
      <c r="T686" s="77">
        <v>38629</v>
      </c>
      <c r="U686" s="78">
        <v>108972</v>
      </c>
      <c r="V686" s="77">
        <v>281446</v>
      </c>
      <c r="W686" s="77">
        <v>168876</v>
      </c>
      <c r="X686" s="77">
        <v>13</v>
      </c>
      <c r="Y686" s="77">
        <v>450404</v>
      </c>
      <c r="Z686" s="78">
        <v>900739</v>
      </c>
      <c r="AA686" s="77">
        <v>38335</v>
      </c>
      <c r="AB686" s="77">
        <v>-109695</v>
      </c>
      <c r="AC686" s="77">
        <v>-71360</v>
      </c>
      <c r="AD686" s="76">
        <v>737973</v>
      </c>
      <c r="AE686" s="76">
        <v>517831</v>
      </c>
      <c r="AF686" s="76">
        <v>502358</v>
      </c>
      <c r="AG686" s="76">
        <v>764972</v>
      </c>
    </row>
    <row r="687" spans="1:33" x14ac:dyDescent="0.25">
      <c r="A687" s="72">
        <v>840</v>
      </c>
      <c r="B687" s="73" t="s">
        <v>1147</v>
      </c>
      <c r="C687" s="73" t="s">
        <v>27</v>
      </c>
      <c r="D687" s="74" t="s">
        <v>1148</v>
      </c>
      <c r="E687" s="75">
        <v>1.2918286100000001E-4</v>
      </c>
      <c r="F687" s="76">
        <v>5730200</v>
      </c>
      <c r="G687" s="76">
        <v>-98188</v>
      </c>
      <c r="H687" s="76">
        <v>0</v>
      </c>
      <c r="I687" s="76"/>
      <c r="J687" s="76">
        <v>-8</v>
      </c>
      <c r="K687" s="76">
        <v>323339</v>
      </c>
      <c r="L687" s="76">
        <v>-1376901</v>
      </c>
      <c r="M687" s="76">
        <v>7469</v>
      </c>
      <c r="N687" s="76">
        <v>1239</v>
      </c>
      <c r="O687" s="76">
        <v>323674</v>
      </c>
      <c r="P687" s="77">
        <v>4910824</v>
      </c>
      <c r="Q687" s="77">
        <v>257129</v>
      </c>
      <c r="R687" s="77">
        <v>302896</v>
      </c>
      <c r="S687" s="77">
        <v>1696</v>
      </c>
      <c r="T687" s="77">
        <v>690373</v>
      </c>
      <c r="U687" s="78">
        <v>1252094</v>
      </c>
      <c r="V687" s="77">
        <v>2247444</v>
      </c>
      <c r="W687" s="77">
        <v>1348538</v>
      </c>
      <c r="X687" s="77">
        <v>100</v>
      </c>
      <c r="Y687" s="77">
        <v>0</v>
      </c>
      <c r="Z687" s="78">
        <v>3596082</v>
      </c>
      <c r="AA687" s="77">
        <v>323339</v>
      </c>
      <c r="AB687" s="77">
        <v>-297042</v>
      </c>
      <c r="AC687" s="77">
        <v>26297</v>
      </c>
      <c r="AD687" s="76">
        <v>5892977</v>
      </c>
      <c r="AE687" s="76">
        <v>4135064</v>
      </c>
      <c r="AF687" s="76">
        <v>4011514</v>
      </c>
      <c r="AG687" s="76">
        <v>6108578</v>
      </c>
    </row>
    <row r="688" spans="1:33" x14ac:dyDescent="0.25">
      <c r="A688" s="72">
        <v>841</v>
      </c>
      <c r="B688" s="73" t="s">
        <v>1149</v>
      </c>
      <c r="C688" s="73" t="s">
        <v>27</v>
      </c>
      <c r="D688" s="74" t="s">
        <v>1150</v>
      </c>
      <c r="E688" s="75">
        <v>4.6528617E-5</v>
      </c>
      <c r="F688" s="76">
        <v>2715509</v>
      </c>
      <c r="G688" s="76">
        <v>-35365</v>
      </c>
      <c r="H688" s="76">
        <v>0</v>
      </c>
      <c r="I688" s="76"/>
      <c r="J688" s="76">
        <v>-3</v>
      </c>
      <c r="K688" s="76">
        <v>21447</v>
      </c>
      <c r="L688" s="76">
        <v>-495927</v>
      </c>
      <c r="M688" s="76">
        <v>2690</v>
      </c>
      <c r="N688" s="76">
        <v>446</v>
      </c>
      <c r="O688" s="76">
        <v>-440034</v>
      </c>
      <c r="P688" s="77">
        <v>1768763</v>
      </c>
      <c r="Q688" s="77">
        <v>92612</v>
      </c>
      <c r="R688" s="77">
        <v>109096</v>
      </c>
      <c r="S688" s="77">
        <v>611</v>
      </c>
      <c r="T688" s="77">
        <v>169913</v>
      </c>
      <c r="U688" s="78">
        <v>372232</v>
      </c>
      <c r="V688" s="77">
        <v>809476</v>
      </c>
      <c r="W688" s="77">
        <v>485711</v>
      </c>
      <c r="X688" s="77">
        <v>36</v>
      </c>
      <c r="Y688" s="77">
        <v>608943</v>
      </c>
      <c r="Z688" s="78">
        <v>1904166</v>
      </c>
      <c r="AA688" s="77">
        <v>21447</v>
      </c>
      <c r="AB688" s="77">
        <v>-96657</v>
      </c>
      <c r="AC688" s="77">
        <v>-75210</v>
      </c>
      <c r="AD688" s="76">
        <v>2122511</v>
      </c>
      <c r="AE688" s="76">
        <v>1489352</v>
      </c>
      <c r="AF688" s="76">
        <v>1444853</v>
      </c>
      <c r="AG688" s="76">
        <v>2200165</v>
      </c>
    </row>
    <row r="689" spans="1:33" x14ac:dyDescent="0.25">
      <c r="A689" s="72">
        <v>843</v>
      </c>
      <c r="B689" s="73" t="s">
        <v>1151</v>
      </c>
      <c r="C689" s="73" t="s">
        <v>27</v>
      </c>
      <c r="D689" s="74" t="s">
        <v>1152</v>
      </c>
      <c r="E689" s="75">
        <v>7.9904364599999995E-4</v>
      </c>
      <c r="F689" s="76">
        <v>37421680</v>
      </c>
      <c r="G689" s="76">
        <v>-607329</v>
      </c>
      <c r="H689" s="76">
        <v>0</v>
      </c>
      <c r="I689" s="76"/>
      <c r="J689" s="76">
        <v>-50</v>
      </c>
      <c r="K689" s="76">
        <v>1711512</v>
      </c>
      <c r="L689" s="76">
        <v>-8516638</v>
      </c>
      <c r="M689" s="76">
        <v>46199</v>
      </c>
      <c r="N689" s="76">
        <v>7662</v>
      </c>
      <c r="O689" s="76">
        <v>312221</v>
      </c>
      <c r="P689" s="77">
        <v>30375257</v>
      </c>
      <c r="Q689" s="77">
        <v>1590436</v>
      </c>
      <c r="R689" s="77">
        <v>1873522</v>
      </c>
      <c r="S689" s="77">
        <v>10491</v>
      </c>
      <c r="T689" s="77">
        <v>1052381</v>
      </c>
      <c r="U689" s="78">
        <v>4526830</v>
      </c>
      <c r="V689" s="77">
        <v>13901271</v>
      </c>
      <c r="W689" s="77">
        <v>8341203</v>
      </c>
      <c r="X689" s="77">
        <v>620</v>
      </c>
      <c r="Y689" s="77">
        <v>2075322</v>
      </c>
      <c r="Z689" s="78">
        <v>24318416</v>
      </c>
      <c r="AA689" s="77">
        <v>1711512</v>
      </c>
      <c r="AB689" s="77">
        <v>-2340478</v>
      </c>
      <c r="AC689" s="77">
        <v>-628966</v>
      </c>
      <c r="AD689" s="76">
        <v>36450239</v>
      </c>
      <c r="AE689" s="76">
        <v>25576894</v>
      </c>
      <c r="AF689" s="76">
        <v>24812694</v>
      </c>
      <c r="AG689" s="76">
        <v>37783806</v>
      </c>
    </row>
    <row r="690" spans="1:33" x14ac:dyDescent="0.25">
      <c r="A690" s="72">
        <v>1607</v>
      </c>
      <c r="B690" s="73" t="s">
        <v>1153</v>
      </c>
      <c r="C690" s="73" t="s">
        <v>27</v>
      </c>
      <c r="D690" s="74" t="s">
        <v>1154</v>
      </c>
      <c r="E690" s="75">
        <v>5.1043991999999999E-5</v>
      </c>
      <c r="F690" s="76">
        <v>1871064</v>
      </c>
      <c r="G690" s="76">
        <v>-38797</v>
      </c>
      <c r="H690" s="76">
        <v>0</v>
      </c>
      <c r="I690" s="76"/>
      <c r="J690" s="76">
        <v>-3</v>
      </c>
      <c r="K690" s="76">
        <v>185078</v>
      </c>
      <c r="L690" s="76">
        <v>-544054</v>
      </c>
      <c r="M690" s="76">
        <v>2951</v>
      </c>
      <c r="N690" s="76">
        <v>489</v>
      </c>
      <c r="O690" s="76">
        <v>463685</v>
      </c>
      <c r="P690" s="77">
        <v>1940413</v>
      </c>
      <c r="Q690" s="77">
        <v>101599</v>
      </c>
      <c r="R690" s="77">
        <v>119683</v>
      </c>
      <c r="S690" s="77">
        <v>670</v>
      </c>
      <c r="T690" s="77">
        <v>875816</v>
      </c>
      <c r="U690" s="78">
        <v>1097768</v>
      </c>
      <c r="V690" s="77">
        <v>888032</v>
      </c>
      <c r="W690" s="77">
        <v>532847</v>
      </c>
      <c r="X690" s="77">
        <v>40</v>
      </c>
      <c r="Y690" s="77">
        <v>488576</v>
      </c>
      <c r="Z690" s="78">
        <v>1909495</v>
      </c>
      <c r="AA690" s="77">
        <v>185078</v>
      </c>
      <c r="AB690" s="77">
        <v>-163873</v>
      </c>
      <c r="AC690" s="77">
        <v>21205</v>
      </c>
      <c r="AD690" s="76">
        <v>2328491</v>
      </c>
      <c r="AE690" s="76">
        <v>1633887</v>
      </c>
      <c r="AF690" s="76">
        <v>1585069</v>
      </c>
      <c r="AG690" s="76">
        <v>2413681</v>
      </c>
    </row>
    <row r="691" spans="1:33" x14ac:dyDescent="0.25">
      <c r="A691" s="72">
        <v>1913</v>
      </c>
      <c r="B691" s="73" t="s">
        <v>1155</v>
      </c>
      <c r="C691" s="73" t="s">
        <v>27</v>
      </c>
      <c r="D691" s="74" t="s">
        <v>1156</v>
      </c>
      <c r="E691" s="75">
        <v>3.4147650100000001E-4</v>
      </c>
      <c r="F691" s="76">
        <v>17261832</v>
      </c>
      <c r="G691" s="76">
        <v>-259546</v>
      </c>
      <c r="H691" s="76">
        <v>0</v>
      </c>
      <c r="I691" s="76"/>
      <c r="J691" s="76">
        <v>-21</v>
      </c>
      <c r="K691" s="76">
        <v>546334</v>
      </c>
      <c r="L691" s="76">
        <v>-3639640</v>
      </c>
      <c r="M691" s="76">
        <v>19744</v>
      </c>
      <c r="N691" s="76">
        <v>3274</v>
      </c>
      <c r="O691" s="76">
        <v>-950913</v>
      </c>
      <c r="P691" s="77">
        <v>12981064</v>
      </c>
      <c r="Q691" s="77">
        <v>679683</v>
      </c>
      <c r="R691" s="77">
        <v>800662</v>
      </c>
      <c r="S691" s="77">
        <v>4483</v>
      </c>
      <c r="T691" s="77">
        <v>930634</v>
      </c>
      <c r="U691" s="78">
        <v>2415462</v>
      </c>
      <c r="V691" s="77">
        <v>5940799</v>
      </c>
      <c r="W691" s="77">
        <v>3564667</v>
      </c>
      <c r="X691" s="77">
        <v>265</v>
      </c>
      <c r="Y691" s="77">
        <v>1315869</v>
      </c>
      <c r="Z691" s="78">
        <v>10821600</v>
      </c>
      <c r="AA691" s="77">
        <v>546334</v>
      </c>
      <c r="AB691" s="77">
        <v>-741594</v>
      </c>
      <c r="AC691" s="77">
        <v>-195260</v>
      </c>
      <c r="AD691" s="76">
        <v>15577247</v>
      </c>
      <c r="AE691" s="76">
        <v>10930452</v>
      </c>
      <c r="AF691" s="76">
        <v>10603866</v>
      </c>
      <c r="AG691" s="76">
        <v>16147155</v>
      </c>
    </row>
    <row r="692" spans="1:33" x14ac:dyDescent="0.25">
      <c r="A692" s="72">
        <v>846</v>
      </c>
      <c r="B692" s="73" t="s">
        <v>1157</v>
      </c>
      <c r="C692" s="73" t="s">
        <v>27</v>
      </c>
      <c r="D692" s="74" t="s">
        <v>1158</v>
      </c>
      <c r="E692" s="75">
        <v>4.0256824999999999E-5</v>
      </c>
      <c r="F692" s="76">
        <v>1902382</v>
      </c>
      <c r="G692" s="76">
        <v>-30598</v>
      </c>
      <c r="H692" s="76">
        <v>0</v>
      </c>
      <c r="I692" s="76"/>
      <c r="J692" s="76">
        <v>-3</v>
      </c>
      <c r="K692" s="76">
        <v>83745</v>
      </c>
      <c r="L692" s="76">
        <v>-429079</v>
      </c>
      <c r="M692" s="76">
        <v>2328</v>
      </c>
      <c r="N692" s="76">
        <v>386</v>
      </c>
      <c r="O692" s="76">
        <v>1183</v>
      </c>
      <c r="P692" s="77">
        <v>1530344</v>
      </c>
      <c r="Q692" s="77">
        <v>80128</v>
      </c>
      <c r="R692" s="77">
        <v>94390</v>
      </c>
      <c r="S692" s="77">
        <v>529</v>
      </c>
      <c r="T692" s="77">
        <v>273352</v>
      </c>
      <c r="U692" s="78">
        <v>448399</v>
      </c>
      <c r="V692" s="77">
        <v>700364</v>
      </c>
      <c r="W692" s="77">
        <v>420240</v>
      </c>
      <c r="X692" s="77">
        <v>31</v>
      </c>
      <c r="Y692" s="77">
        <v>199005</v>
      </c>
      <c r="Z692" s="78">
        <v>1319640</v>
      </c>
      <c r="AA692" s="77">
        <v>83745</v>
      </c>
      <c r="AB692" s="77">
        <v>-88339</v>
      </c>
      <c r="AC692" s="77">
        <v>-4594</v>
      </c>
      <c r="AD692" s="76">
        <v>1836409</v>
      </c>
      <c r="AE692" s="76">
        <v>1288596</v>
      </c>
      <c r="AF692" s="76">
        <v>1250095</v>
      </c>
      <c r="AG692" s="76">
        <v>1903596</v>
      </c>
    </row>
    <row r="693" spans="1:33" x14ac:dyDescent="0.25">
      <c r="A693" s="72">
        <v>1839</v>
      </c>
      <c r="B693" s="73" t="s">
        <v>1159</v>
      </c>
      <c r="C693" s="73" t="s">
        <v>27</v>
      </c>
      <c r="D693" s="74" t="s">
        <v>1160</v>
      </c>
      <c r="E693" s="75">
        <v>4.1982192999999999E-4</v>
      </c>
      <c r="F693" s="76">
        <v>19957884</v>
      </c>
      <c r="G693" s="76">
        <v>-319094</v>
      </c>
      <c r="H693" s="76">
        <v>0</v>
      </c>
      <c r="I693" s="76"/>
      <c r="J693" s="76">
        <v>-26</v>
      </c>
      <c r="K693" s="76">
        <v>856033</v>
      </c>
      <c r="L693" s="76">
        <v>-4474688</v>
      </c>
      <c r="M693" s="76">
        <v>24273</v>
      </c>
      <c r="N693" s="76">
        <v>4025</v>
      </c>
      <c r="O693" s="76">
        <v>-89080</v>
      </c>
      <c r="P693" s="77">
        <v>15959327</v>
      </c>
      <c r="Q693" s="77">
        <v>835624</v>
      </c>
      <c r="R693" s="77">
        <v>984359</v>
      </c>
      <c r="S693" s="77">
        <v>5512</v>
      </c>
      <c r="T693" s="77">
        <v>2129804</v>
      </c>
      <c r="U693" s="78">
        <v>3955299</v>
      </c>
      <c r="V693" s="77">
        <v>7303804</v>
      </c>
      <c r="W693" s="77">
        <v>4382514</v>
      </c>
      <c r="X693" s="77">
        <v>326</v>
      </c>
      <c r="Y693" s="77">
        <v>123179</v>
      </c>
      <c r="Z693" s="78">
        <v>11809823</v>
      </c>
      <c r="AA693" s="77">
        <v>856033</v>
      </c>
      <c r="AB693" s="77">
        <v>-764004</v>
      </c>
      <c r="AC693" s="77">
        <v>92029</v>
      </c>
      <c r="AD693" s="76">
        <v>19151156</v>
      </c>
      <c r="AE693" s="76">
        <v>13438241</v>
      </c>
      <c r="AF693" s="76">
        <v>13036726</v>
      </c>
      <c r="AG693" s="76">
        <v>19851820</v>
      </c>
    </row>
    <row r="694" spans="1:33" x14ac:dyDescent="0.25">
      <c r="A694" s="72">
        <v>847</v>
      </c>
      <c r="B694" s="73" t="s">
        <v>1161</v>
      </c>
      <c r="C694" s="73" t="s">
        <v>27</v>
      </c>
      <c r="D694" s="74" t="s">
        <v>1162</v>
      </c>
      <c r="E694" s="75">
        <v>1.9833847639999999E-3</v>
      </c>
      <c r="F694" s="76">
        <v>94396849</v>
      </c>
      <c r="G694" s="76">
        <v>-1507511</v>
      </c>
      <c r="H694" s="76">
        <v>0</v>
      </c>
      <c r="I694" s="76"/>
      <c r="J694" s="76">
        <v>-124</v>
      </c>
      <c r="K694" s="76">
        <v>4028322</v>
      </c>
      <c r="L694" s="76">
        <v>-21139983</v>
      </c>
      <c r="M694" s="76">
        <v>114676</v>
      </c>
      <c r="N694" s="76">
        <v>19018</v>
      </c>
      <c r="O694" s="76">
        <v>-513835</v>
      </c>
      <c r="P694" s="77">
        <v>75397412</v>
      </c>
      <c r="Q694" s="77">
        <v>3947779</v>
      </c>
      <c r="R694" s="77">
        <v>4650453</v>
      </c>
      <c r="S694" s="77">
        <v>26040</v>
      </c>
      <c r="T694" s="77">
        <v>781134</v>
      </c>
      <c r="U694" s="78">
        <v>9405406</v>
      </c>
      <c r="V694" s="77">
        <v>34505711</v>
      </c>
      <c r="W694" s="77">
        <v>20704519</v>
      </c>
      <c r="X694" s="77">
        <v>1539</v>
      </c>
      <c r="Y694" s="77">
        <v>3873074</v>
      </c>
      <c r="Z694" s="78">
        <v>59084843</v>
      </c>
      <c r="AA694" s="77">
        <v>4028322</v>
      </c>
      <c r="AB694" s="77">
        <v>-5495517</v>
      </c>
      <c r="AC694" s="77">
        <v>-1467195</v>
      </c>
      <c r="AD694" s="76">
        <v>90476721</v>
      </c>
      <c r="AE694" s="76">
        <v>63486921</v>
      </c>
      <c r="AF694" s="76">
        <v>61590025</v>
      </c>
      <c r="AG694" s="76">
        <v>93786899</v>
      </c>
    </row>
    <row r="695" spans="1:33" x14ac:dyDescent="0.25">
      <c r="A695" s="87">
        <v>2367</v>
      </c>
      <c r="B695" s="73">
        <v>152000</v>
      </c>
      <c r="C695" s="73"/>
      <c r="D695" s="88" t="s">
        <v>2482</v>
      </c>
      <c r="E695" s="75">
        <v>1.282777E-6</v>
      </c>
      <c r="F695" s="76">
        <v>65036</v>
      </c>
      <c r="G695" s="76">
        <v>-975</v>
      </c>
      <c r="H695" s="76">
        <v>0</v>
      </c>
      <c r="I695" s="76"/>
      <c r="J695" s="76">
        <v>0</v>
      </c>
      <c r="K695" s="76">
        <v>2026</v>
      </c>
      <c r="L695" s="76">
        <v>-13673</v>
      </c>
      <c r="M695" s="76">
        <v>74</v>
      </c>
      <c r="N695" s="76">
        <v>12</v>
      </c>
      <c r="O695" s="76">
        <v>-3736</v>
      </c>
      <c r="P695" s="77">
        <v>48764</v>
      </c>
      <c r="Q695" s="77">
        <v>2553</v>
      </c>
      <c r="R695" s="77">
        <v>3008</v>
      </c>
      <c r="S695" s="77">
        <v>17</v>
      </c>
      <c r="T695" s="77">
        <v>66631</v>
      </c>
      <c r="U695" s="78">
        <v>72209</v>
      </c>
      <c r="V695" s="77">
        <v>22317</v>
      </c>
      <c r="W695" s="77">
        <v>13391</v>
      </c>
      <c r="X695" s="77">
        <v>1</v>
      </c>
      <c r="Y695" s="77">
        <v>5169</v>
      </c>
      <c r="Z695" s="78">
        <v>40878</v>
      </c>
      <c r="AA695" s="77">
        <v>2026</v>
      </c>
      <c r="AB695" s="77">
        <v>6126</v>
      </c>
      <c r="AC695" s="77">
        <v>8152</v>
      </c>
      <c r="AD695" s="76">
        <v>58517</v>
      </c>
      <c r="AE695" s="76">
        <v>41061</v>
      </c>
      <c r="AF695" s="76">
        <v>39834</v>
      </c>
      <c r="AG695" s="76">
        <v>60658</v>
      </c>
    </row>
    <row r="696" spans="1:33" x14ac:dyDescent="0.25">
      <c r="A696" s="72">
        <v>848</v>
      </c>
      <c r="B696" s="73" t="s">
        <v>1163</v>
      </c>
      <c r="C696" s="73" t="s">
        <v>27</v>
      </c>
      <c r="D696" s="74" t="s">
        <v>1164</v>
      </c>
      <c r="E696" s="75">
        <v>1.331325E-5</v>
      </c>
      <c r="F696" s="76">
        <v>594170</v>
      </c>
      <c r="G696" s="76">
        <v>-10119</v>
      </c>
      <c r="H696" s="76">
        <v>0</v>
      </c>
      <c r="I696" s="76"/>
      <c r="J696" s="76">
        <v>-1</v>
      </c>
      <c r="K696" s="76">
        <v>32794</v>
      </c>
      <c r="L696" s="76">
        <v>-141900</v>
      </c>
      <c r="M696" s="76">
        <v>770</v>
      </c>
      <c r="N696" s="76">
        <v>128</v>
      </c>
      <c r="O696" s="76">
        <v>30255</v>
      </c>
      <c r="P696" s="77">
        <v>506097</v>
      </c>
      <c r="Q696" s="77">
        <v>26499</v>
      </c>
      <c r="R696" s="77">
        <v>31216</v>
      </c>
      <c r="S696" s="77">
        <v>175</v>
      </c>
      <c r="T696" s="77">
        <v>92549</v>
      </c>
      <c r="U696" s="78">
        <v>150439</v>
      </c>
      <c r="V696" s="77">
        <v>231616</v>
      </c>
      <c r="W696" s="77">
        <v>138977</v>
      </c>
      <c r="X696" s="77">
        <v>10</v>
      </c>
      <c r="Y696" s="77">
        <v>0</v>
      </c>
      <c r="Z696" s="78">
        <v>370603</v>
      </c>
      <c r="AA696" s="77">
        <v>32794</v>
      </c>
      <c r="AB696" s="77">
        <v>-26477</v>
      </c>
      <c r="AC696" s="77">
        <v>6317</v>
      </c>
      <c r="AD696" s="76">
        <v>607315</v>
      </c>
      <c r="AE696" s="76">
        <v>426149</v>
      </c>
      <c r="AF696" s="76">
        <v>413416</v>
      </c>
      <c r="AG696" s="76">
        <v>629534</v>
      </c>
    </row>
    <row r="697" spans="1:33" x14ac:dyDescent="0.25">
      <c r="A697" s="72">
        <v>849</v>
      </c>
      <c r="B697" s="73" t="s">
        <v>1165</v>
      </c>
      <c r="C697" s="73" t="s">
        <v>27</v>
      </c>
      <c r="D697" s="74" t="s">
        <v>1166</v>
      </c>
      <c r="E697" s="75">
        <v>6.5623966900000001E-4</v>
      </c>
      <c r="F697" s="76">
        <v>30338758</v>
      </c>
      <c r="G697" s="76">
        <v>-498788</v>
      </c>
      <c r="H697" s="76">
        <v>0</v>
      </c>
      <c r="I697" s="76"/>
      <c r="J697" s="76">
        <v>-41</v>
      </c>
      <c r="K697" s="76">
        <v>1463226</v>
      </c>
      <c r="L697" s="76">
        <v>-6994556</v>
      </c>
      <c r="M697" s="76">
        <v>37943</v>
      </c>
      <c r="N697" s="76">
        <v>6292</v>
      </c>
      <c r="O697" s="76">
        <v>593799</v>
      </c>
      <c r="P697" s="77">
        <v>24946633</v>
      </c>
      <c r="Q697" s="77">
        <v>1306196</v>
      </c>
      <c r="R697" s="77">
        <v>1538689</v>
      </c>
      <c r="S697" s="77">
        <v>8616</v>
      </c>
      <c r="T697" s="77">
        <v>2115347</v>
      </c>
      <c r="U697" s="78">
        <v>4968848</v>
      </c>
      <c r="V697" s="77">
        <v>11416855</v>
      </c>
      <c r="W697" s="77">
        <v>6850474</v>
      </c>
      <c r="X697" s="77">
        <v>509</v>
      </c>
      <c r="Y697" s="77">
        <v>0</v>
      </c>
      <c r="Z697" s="78">
        <v>18267838</v>
      </c>
      <c r="AA697" s="77">
        <v>1463226</v>
      </c>
      <c r="AB697" s="77">
        <v>-1499851</v>
      </c>
      <c r="AC697" s="77">
        <v>-36625</v>
      </c>
      <c r="AD697" s="76">
        <v>29935903</v>
      </c>
      <c r="AE697" s="76">
        <v>21005826</v>
      </c>
      <c r="AF697" s="76">
        <v>20378203</v>
      </c>
      <c r="AG697" s="76">
        <v>31031136</v>
      </c>
    </row>
    <row r="698" spans="1:33" x14ac:dyDescent="0.25">
      <c r="A698" s="72">
        <v>850</v>
      </c>
      <c r="B698" s="73" t="s">
        <v>1167</v>
      </c>
      <c r="C698" s="73" t="s">
        <v>27</v>
      </c>
      <c r="D698" s="74" t="s">
        <v>1168</v>
      </c>
      <c r="E698" s="75">
        <v>1.00984137E-4</v>
      </c>
      <c r="F698" s="76">
        <v>4854503</v>
      </c>
      <c r="G698" s="76">
        <v>-76755</v>
      </c>
      <c r="H698" s="76">
        <v>0</v>
      </c>
      <c r="I698" s="76"/>
      <c r="J698" s="76">
        <v>-6</v>
      </c>
      <c r="K698" s="76">
        <v>198062</v>
      </c>
      <c r="L698" s="76">
        <v>-1076343</v>
      </c>
      <c r="M698" s="76">
        <v>5839</v>
      </c>
      <c r="N698" s="76">
        <v>968</v>
      </c>
      <c r="O698" s="76">
        <v>-67405</v>
      </c>
      <c r="P698" s="77">
        <v>3838863</v>
      </c>
      <c r="Q698" s="77">
        <v>201001</v>
      </c>
      <c r="R698" s="77">
        <v>236778</v>
      </c>
      <c r="S698" s="77">
        <v>1326</v>
      </c>
      <c r="T698" s="77">
        <v>893256</v>
      </c>
      <c r="U698" s="78">
        <v>1332361</v>
      </c>
      <c r="V698" s="77">
        <v>1756860</v>
      </c>
      <c r="W698" s="77">
        <v>1054172</v>
      </c>
      <c r="X698" s="77">
        <v>78</v>
      </c>
      <c r="Y698" s="77">
        <v>183295</v>
      </c>
      <c r="Z698" s="78">
        <v>2994405</v>
      </c>
      <c r="AA698" s="77">
        <v>198062</v>
      </c>
      <c r="AB698" s="77">
        <v>-128376</v>
      </c>
      <c r="AC698" s="77">
        <v>69686</v>
      </c>
      <c r="AD698" s="76">
        <v>4606627</v>
      </c>
      <c r="AE698" s="76">
        <v>3232440</v>
      </c>
      <c r="AF698" s="76">
        <v>3135859</v>
      </c>
      <c r="AG698" s="76">
        <v>4775165</v>
      </c>
    </row>
    <row r="699" spans="1:33" x14ac:dyDescent="0.25">
      <c r="A699" s="72">
        <v>1646</v>
      </c>
      <c r="B699" s="73" t="s">
        <v>1169</v>
      </c>
      <c r="C699" s="73" t="s">
        <v>27</v>
      </c>
      <c r="D699" s="74" t="s">
        <v>1170</v>
      </c>
      <c r="E699" s="75">
        <v>2.5071773999999999E-4</v>
      </c>
      <c r="F699" s="76">
        <v>11177409</v>
      </c>
      <c r="G699" s="76">
        <v>-190563</v>
      </c>
      <c r="H699" s="76">
        <v>0</v>
      </c>
      <c r="I699" s="76"/>
      <c r="J699" s="76">
        <v>-16</v>
      </c>
      <c r="K699" s="76">
        <v>619332</v>
      </c>
      <c r="L699" s="76">
        <v>-2672285</v>
      </c>
      <c r="M699" s="76">
        <v>14496</v>
      </c>
      <c r="N699" s="76">
        <v>2404</v>
      </c>
      <c r="O699" s="76">
        <v>580137</v>
      </c>
      <c r="P699" s="77">
        <v>9530914</v>
      </c>
      <c r="Q699" s="77">
        <v>499035</v>
      </c>
      <c r="R699" s="77">
        <v>587859</v>
      </c>
      <c r="S699" s="77">
        <v>3292</v>
      </c>
      <c r="T699" s="77">
        <v>1033581</v>
      </c>
      <c r="U699" s="78">
        <v>2123767</v>
      </c>
      <c r="V699" s="77">
        <v>4361833</v>
      </c>
      <c r="W699" s="77">
        <v>2617238</v>
      </c>
      <c r="X699" s="77">
        <v>194</v>
      </c>
      <c r="Y699" s="77">
        <v>142700</v>
      </c>
      <c r="Z699" s="78">
        <v>7121965</v>
      </c>
      <c r="AA699" s="77">
        <v>619332</v>
      </c>
      <c r="AB699" s="77">
        <v>-645039</v>
      </c>
      <c r="AC699" s="77">
        <v>-25707</v>
      </c>
      <c r="AD699" s="76">
        <v>11437074</v>
      </c>
      <c r="AE699" s="76">
        <v>8025320</v>
      </c>
      <c r="AF699" s="76">
        <v>7785535</v>
      </c>
      <c r="AG699" s="76">
        <v>11855511</v>
      </c>
    </row>
    <row r="700" spans="1:33" x14ac:dyDescent="0.25">
      <c r="A700" s="72">
        <v>851</v>
      </c>
      <c r="B700" s="73" t="s">
        <v>1171</v>
      </c>
      <c r="C700" s="73" t="s">
        <v>27</v>
      </c>
      <c r="D700" s="74" t="s">
        <v>1172</v>
      </c>
      <c r="E700" s="75">
        <v>1.3631246800000001E-4</v>
      </c>
      <c r="F700" s="76">
        <v>6470763</v>
      </c>
      <c r="G700" s="76">
        <v>-103607</v>
      </c>
      <c r="H700" s="76">
        <v>0</v>
      </c>
      <c r="I700" s="76"/>
      <c r="J700" s="76">
        <v>-9</v>
      </c>
      <c r="K700" s="76">
        <v>279317</v>
      </c>
      <c r="L700" s="76">
        <v>-1452892</v>
      </c>
      <c r="M700" s="76">
        <v>7881</v>
      </c>
      <c r="N700" s="76">
        <v>1307</v>
      </c>
      <c r="O700" s="76">
        <v>-20908</v>
      </c>
      <c r="P700" s="77">
        <v>5181852</v>
      </c>
      <c r="Q700" s="77">
        <v>271320</v>
      </c>
      <c r="R700" s="77">
        <v>319613</v>
      </c>
      <c r="S700" s="77">
        <v>1790</v>
      </c>
      <c r="T700" s="77">
        <v>16</v>
      </c>
      <c r="U700" s="78">
        <v>592739</v>
      </c>
      <c r="V700" s="77">
        <v>2371481</v>
      </c>
      <c r="W700" s="77">
        <v>1422963</v>
      </c>
      <c r="X700" s="77">
        <v>106</v>
      </c>
      <c r="Y700" s="77">
        <v>179780</v>
      </c>
      <c r="Z700" s="78">
        <v>3974330</v>
      </c>
      <c r="AA700" s="77">
        <v>279317</v>
      </c>
      <c r="AB700" s="77">
        <v>-379946</v>
      </c>
      <c r="AC700" s="77">
        <v>-100629</v>
      </c>
      <c r="AD700" s="76">
        <v>6218211</v>
      </c>
      <c r="AE700" s="76">
        <v>4363278</v>
      </c>
      <c r="AF700" s="76">
        <v>4232910</v>
      </c>
      <c r="AG700" s="76">
        <v>6445710</v>
      </c>
    </row>
    <row r="701" spans="1:33" x14ac:dyDescent="0.25">
      <c r="A701" s="72">
        <v>853</v>
      </c>
      <c r="B701" s="73" t="s">
        <v>1173</v>
      </c>
      <c r="C701" s="73" t="s">
        <v>27</v>
      </c>
      <c r="D701" s="74" t="s">
        <v>1174</v>
      </c>
      <c r="E701" s="75">
        <v>1.4508008300000001E-4</v>
      </c>
      <c r="F701" s="76">
        <v>6649342</v>
      </c>
      <c r="G701" s="76">
        <v>-110271</v>
      </c>
      <c r="H701" s="76">
        <v>0</v>
      </c>
      <c r="I701" s="76"/>
      <c r="J701" s="76">
        <v>-9</v>
      </c>
      <c r="K701" s="76">
        <v>331926</v>
      </c>
      <c r="L701" s="76">
        <v>-1546342</v>
      </c>
      <c r="M701" s="76">
        <v>8388</v>
      </c>
      <c r="N701" s="76">
        <v>1391</v>
      </c>
      <c r="O701" s="76">
        <v>180724</v>
      </c>
      <c r="P701" s="77">
        <v>5515149</v>
      </c>
      <c r="Q701" s="77">
        <v>288771</v>
      </c>
      <c r="R701" s="77">
        <v>340170</v>
      </c>
      <c r="S701" s="77">
        <v>1905</v>
      </c>
      <c r="T701" s="77">
        <v>360800</v>
      </c>
      <c r="U701" s="78">
        <v>991646</v>
      </c>
      <c r="V701" s="77">
        <v>2524014</v>
      </c>
      <c r="W701" s="77">
        <v>1514488</v>
      </c>
      <c r="X701" s="77">
        <v>113</v>
      </c>
      <c r="Y701" s="77">
        <v>495806</v>
      </c>
      <c r="Z701" s="78">
        <v>4534421</v>
      </c>
      <c r="AA701" s="77">
        <v>331926</v>
      </c>
      <c r="AB701" s="77">
        <v>-430720</v>
      </c>
      <c r="AC701" s="77">
        <v>-98794</v>
      </c>
      <c r="AD701" s="76">
        <v>6618166</v>
      </c>
      <c r="AE701" s="76">
        <v>4643924</v>
      </c>
      <c r="AF701" s="76">
        <v>4505170</v>
      </c>
      <c r="AG701" s="76">
        <v>6860298</v>
      </c>
    </row>
    <row r="702" spans="1:33" x14ac:dyDescent="0.25">
      <c r="A702" s="72">
        <v>854</v>
      </c>
      <c r="B702" s="73" t="s">
        <v>1175</v>
      </c>
      <c r="C702" s="73" t="s">
        <v>27</v>
      </c>
      <c r="D702" s="74" t="s">
        <v>1176</v>
      </c>
      <c r="E702" s="75">
        <v>2.42394821E-4</v>
      </c>
      <c r="F702" s="76">
        <v>12722103</v>
      </c>
      <c r="G702" s="76">
        <v>-184237</v>
      </c>
      <c r="H702" s="76">
        <v>0</v>
      </c>
      <c r="I702" s="76"/>
      <c r="J702" s="76">
        <v>-15</v>
      </c>
      <c r="K702" s="76">
        <v>319442</v>
      </c>
      <c r="L702" s="76">
        <v>-2583575</v>
      </c>
      <c r="M702" s="76">
        <v>14015</v>
      </c>
      <c r="N702" s="76">
        <v>2324</v>
      </c>
      <c r="O702" s="76">
        <v>-1075535</v>
      </c>
      <c r="P702" s="77">
        <v>9214522</v>
      </c>
      <c r="Q702" s="77">
        <v>482469</v>
      </c>
      <c r="R702" s="77">
        <v>568344</v>
      </c>
      <c r="S702" s="77">
        <v>3182</v>
      </c>
      <c r="T702" s="77">
        <v>1392417</v>
      </c>
      <c r="U702" s="78">
        <v>2446412</v>
      </c>
      <c r="V702" s="77">
        <v>4217036</v>
      </c>
      <c r="W702" s="77">
        <v>2530355</v>
      </c>
      <c r="X702" s="77">
        <v>188</v>
      </c>
      <c r="Y702" s="77">
        <v>1488355</v>
      </c>
      <c r="Z702" s="78">
        <v>8235934</v>
      </c>
      <c r="AA702" s="77">
        <v>319442</v>
      </c>
      <c r="AB702" s="77">
        <v>-420898</v>
      </c>
      <c r="AC702" s="77">
        <v>-101456</v>
      </c>
      <c r="AD702" s="76">
        <v>11057405</v>
      </c>
      <c r="AE702" s="76">
        <v>7758908</v>
      </c>
      <c r="AF702" s="76">
        <v>7527084</v>
      </c>
      <c r="AG702" s="76">
        <v>11461951</v>
      </c>
    </row>
    <row r="703" spans="1:33" x14ac:dyDescent="0.25">
      <c r="A703" s="72">
        <v>855</v>
      </c>
      <c r="B703" s="73" t="s">
        <v>1177</v>
      </c>
      <c r="C703" s="73" t="s">
        <v>27</v>
      </c>
      <c r="D703" s="74" t="s">
        <v>1178</v>
      </c>
      <c r="E703" s="75">
        <v>1.6605183899999999E-4</v>
      </c>
      <c r="F703" s="76">
        <v>7606728</v>
      </c>
      <c r="G703" s="76">
        <v>-126211</v>
      </c>
      <c r="H703" s="76">
        <v>0</v>
      </c>
      <c r="I703" s="76"/>
      <c r="J703" s="76">
        <v>-10</v>
      </c>
      <c r="K703" s="76">
        <v>380462</v>
      </c>
      <c r="L703" s="76">
        <v>-1769870</v>
      </c>
      <c r="M703" s="76">
        <v>9601</v>
      </c>
      <c r="N703" s="76">
        <v>1592</v>
      </c>
      <c r="O703" s="76">
        <v>210088</v>
      </c>
      <c r="P703" s="77">
        <v>6312380</v>
      </c>
      <c r="Q703" s="77">
        <v>330514</v>
      </c>
      <c r="R703" s="77">
        <v>389343</v>
      </c>
      <c r="S703" s="77">
        <v>2180</v>
      </c>
      <c r="T703" s="77">
        <v>298487</v>
      </c>
      <c r="U703" s="78">
        <v>1020524</v>
      </c>
      <c r="V703" s="77">
        <v>2888868</v>
      </c>
      <c r="W703" s="77">
        <v>1733412</v>
      </c>
      <c r="X703" s="77">
        <v>129</v>
      </c>
      <c r="Y703" s="77">
        <v>350944</v>
      </c>
      <c r="Z703" s="78">
        <v>4973353</v>
      </c>
      <c r="AA703" s="77">
        <v>380462</v>
      </c>
      <c r="AB703" s="77">
        <v>-490301</v>
      </c>
      <c r="AC703" s="77">
        <v>-109839</v>
      </c>
      <c r="AD703" s="76">
        <v>7574842</v>
      </c>
      <c r="AE703" s="76">
        <v>5315217</v>
      </c>
      <c r="AF703" s="76">
        <v>5156406</v>
      </c>
      <c r="AG703" s="76">
        <v>7851975</v>
      </c>
    </row>
    <row r="704" spans="1:33" x14ac:dyDescent="0.25">
      <c r="A704" s="72">
        <v>1560</v>
      </c>
      <c r="B704" s="73" t="s">
        <v>1179</v>
      </c>
      <c r="C704" s="73" t="s">
        <v>27</v>
      </c>
      <c r="D704" s="74" t="s">
        <v>1180</v>
      </c>
      <c r="E704" s="75">
        <v>9.6742685000000004E-4</v>
      </c>
      <c r="F704" s="76">
        <v>43671022</v>
      </c>
      <c r="G704" s="76">
        <v>-735312</v>
      </c>
      <c r="H704" s="76">
        <v>0</v>
      </c>
      <c r="I704" s="76"/>
      <c r="J704" s="76">
        <v>-60</v>
      </c>
      <c r="K704" s="76">
        <v>2310804</v>
      </c>
      <c r="L704" s="76">
        <v>-10311356</v>
      </c>
      <c r="M704" s="76">
        <v>55935</v>
      </c>
      <c r="N704" s="76">
        <v>9276</v>
      </c>
      <c r="O704" s="76">
        <v>1775954</v>
      </c>
      <c r="P704" s="77">
        <v>36776263</v>
      </c>
      <c r="Q704" s="77">
        <v>1925591</v>
      </c>
      <c r="R704" s="77">
        <v>2268331</v>
      </c>
      <c r="S704" s="77">
        <v>12701</v>
      </c>
      <c r="T704" s="77">
        <v>2555036</v>
      </c>
      <c r="U704" s="78">
        <v>6761659</v>
      </c>
      <c r="V704" s="77">
        <v>16830699</v>
      </c>
      <c r="W704" s="77">
        <v>10098952</v>
      </c>
      <c r="X704" s="77">
        <v>750</v>
      </c>
      <c r="Y704" s="77">
        <v>684326</v>
      </c>
      <c r="Z704" s="78">
        <v>27614727</v>
      </c>
      <c r="AA704" s="77">
        <v>2310804</v>
      </c>
      <c r="AB704" s="77">
        <v>-2605535</v>
      </c>
      <c r="AC704" s="77">
        <v>-294731</v>
      </c>
      <c r="AD704" s="76">
        <v>44131432</v>
      </c>
      <c r="AE704" s="76">
        <v>30966736</v>
      </c>
      <c r="AF704" s="76">
        <v>30041495</v>
      </c>
      <c r="AG704" s="76">
        <v>45746022</v>
      </c>
    </row>
    <row r="705" spans="1:33" x14ac:dyDescent="0.25">
      <c r="A705" s="72">
        <v>856</v>
      </c>
      <c r="B705" s="73" t="s">
        <v>1181</v>
      </c>
      <c r="C705" s="73" t="s">
        <v>27</v>
      </c>
      <c r="D705" s="74" t="s">
        <v>1182</v>
      </c>
      <c r="E705" s="75">
        <v>1.16032754E-4</v>
      </c>
      <c r="F705" s="76">
        <v>5787037</v>
      </c>
      <c r="G705" s="76">
        <v>-88193</v>
      </c>
      <c r="H705" s="76">
        <v>0</v>
      </c>
      <c r="I705" s="76"/>
      <c r="J705" s="76">
        <v>-7</v>
      </c>
      <c r="K705" s="76">
        <v>197086</v>
      </c>
      <c r="L705" s="76">
        <v>-1236740</v>
      </c>
      <c r="M705" s="76">
        <v>6709</v>
      </c>
      <c r="N705" s="76">
        <v>1113</v>
      </c>
      <c r="O705" s="76">
        <v>-256076</v>
      </c>
      <c r="P705" s="77">
        <v>4410929</v>
      </c>
      <c r="Q705" s="77">
        <v>230954</v>
      </c>
      <c r="R705" s="77">
        <v>272063</v>
      </c>
      <c r="S705" s="77">
        <v>1523</v>
      </c>
      <c r="T705" s="77">
        <v>528338</v>
      </c>
      <c r="U705" s="78">
        <v>1032878</v>
      </c>
      <c r="V705" s="77">
        <v>2018667</v>
      </c>
      <c r="W705" s="77">
        <v>1211264</v>
      </c>
      <c r="X705" s="77">
        <v>90</v>
      </c>
      <c r="Y705" s="77">
        <v>359254</v>
      </c>
      <c r="Z705" s="78">
        <v>3589275</v>
      </c>
      <c r="AA705" s="77">
        <v>197086</v>
      </c>
      <c r="AB705" s="77">
        <v>-228471</v>
      </c>
      <c r="AC705" s="77">
        <v>-31385</v>
      </c>
      <c r="AD705" s="76">
        <v>5293105</v>
      </c>
      <c r="AE705" s="76">
        <v>3714137</v>
      </c>
      <c r="AF705" s="76">
        <v>3603164</v>
      </c>
      <c r="AG705" s="76">
        <v>5486758</v>
      </c>
    </row>
    <row r="706" spans="1:33" x14ac:dyDescent="0.25">
      <c r="A706" s="72">
        <v>857</v>
      </c>
      <c r="B706" s="73" t="s">
        <v>1183</v>
      </c>
      <c r="C706" s="73" t="s">
        <v>27</v>
      </c>
      <c r="D706" s="74" t="s">
        <v>1184</v>
      </c>
      <c r="E706" s="75">
        <v>1.0470089999999999E-5</v>
      </c>
      <c r="F706" s="76">
        <v>636283</v>
      </c>
      <c r="G706" s="76">
        <v>-7958</v>
      </c>
      <c r="H706" s="76">
        <v>0</v>
      </c>
      <c r="I706" s="76"/>
      <c r="J706" s="76">
        <v>-1</v>
      </c>
      <c r="K706" s="76">
        <v>1149</v>
      </c>
      <c r="L706" s="76">
        <v>-111596</v>
      </c>
      <c r="M706" s="76">
        <v>605</v>
      </c>
      <c r="N706" s="76">
        <v>100</v>
      </c>
      <c r="O706" s="76">
        <v>-120567</v>
      </c>
      <c r="P706" s="77">
        <v>398015</v>
      </c>
      <c r="Q706" s="77">
        <v>20840</v>
      </c>
      <c r="R706" s="77">
        <v>24549</v>
      </c>
      <c r="S706" s="77">
        <v>137</v>
      </c>
      <c r="T706" s="77">
        <v>3</v>
      </c>
      <c r="U706" s="78">
        <v>45529</v>
      </c>
      <c r="V706" s="77">
        <v>182152</v>
      </c>
      <c r="W706" s="77">
        <v>109297</v>
      </c>
      <c r="X706" s="77">
        <v>8</v>
      </c>
      <c r="Y706" s="77">
        <v>475783</v>
      </c>
      <c r="Z706" s="78">
        <v>767240</v>
      </c>
      <c r="AA706" s="77">
        <v>1149</v>
      </c>
      <c r="AB706" s="77">
        <v>-75053</v>
      </c>
      <c r="AC706" s="77">
        <v>-73904</v>
      </c>
      <c r="AD706" s="76">
        <v>477618</v>
      </c>
      <c r="AE706" s="76">
        <v>335141</v>
      </c>
      <c r="AF706" s="76">
        <v>325128</v>
      </c>
      <c r="AG706" s="76">
        <v>495092</v>
      </c>
    </row>
    <row r="707" spans="1:33" x14ac:dyDescent="0.25">
      <c r="A707" s="72">
        <v>1998</v>
      </c>
      <c r="B707" s="73" t="s">
        <v>1185</v>
      </c>
      <c r="C707" s="73" t="s">
        <v>27</v>
      </c>
      <c r="D707" s="74" t="s">
        <v>1186</v>
      </c>
      <c r="E707" s="75">
        <v>1.1631824999999999E-5</v>
      </c>
      <c r="F707" s="76">
        <v>478960</v>
      </c>
      <c r="G707" s="76">
        <v>-8841</v>
      </c>
      <c r="H707" s="76">
        <v>0</v>
      </c>
      <c r="I707" s="76"/>
      <c r="J707" s="76">
        <v>-1</v>
      </c>
      <c r="K707" s="76">
        <v>34507</v>
      </c>
      <c r="L707" s="76">
        <v>-123978</v>
      </c>
      <c r="M707" s="76">
        <v>673</v>
      </c>
      <c r="N707" s="76">
        <v>112</v>
      </c>
      <c r="O707" s="76">
        <v>60746</v>
      </c>
      <c r="P707" s="77">
        <v>442178</v>
      </c>
      <c r="Q707" s="77">
        <v>23152</v>
      </c>
      <c r="R707" s="77">
        <v>27273</v>
      </c>
      <c r="S707" s="77">
        <v>153</v>
      </c>
      <c r="T707" s="77">
        <v>156013</v>
      </c>
      <c r="U707" s="78">
        <v>206591</v>
      </c>
      <c r="V707" s="77">
        <v>202363</v>
      </c>
      <c r="W707" s="77">
        <v>121424</v>
      </c>
      <c r="X707" s="77">
        <v>9</v>
      </c>
      <c r="Y707" s="77">
        <v>0</v>
      </c>
      <c r="Z707" s="78">
        <v>323796</v>
      </c>
      <c r="AA707" s="77">
        <v>34507</v>
      </c>
      <c r="AB707" s="77">
        <v>-19275</v>
      </c>
      <c r="AC707" s="77">
        <v>15232</v>
      </c>
      <c r="AD707" s="76">
        <v>530613</v>
      </c>
      <c r="AE707" s="76">
        <v>372328</v>
      </c>
      <c r="AF707" s="76">
        <v>361203</v>
      </c>
      <c r="AG707" s="76">
        <v>550026</v>
      </c>
    </row>
    <row r="708" spans="1:33" x14ac:dyDescent="0.25">
      <c r="A708" s="72">
        <v>2300</v>
      </c>
      <c r="B708" s="73" t="s">
        <v>2302</v>
      </c>
      <c r="C708" s="73" t="s">
        <v>27</v>
      </c>
      <c r="D708" s="74" t="s">
        <v>2303</v>
      </c>
      <c r="E708" s="75">
        <v>4.5891834E-5</v>
      </c>
      <c r="F708" s="76">
        <v>2589572</v>
      </c>
      <c r="G708" s="76">
        <v>-34881</v>
      </c>
      <c r="H708" s="76">
        <v>0</v>
      </c>
      <c r="I708" s="76"/>
      <c r="J708" s="76">
        <v>-3</v>
      </c>
      <c r="K708" s="76">
        <v>34099</v>
      </c>
      <c r="L708" s="76">
        <v>-489140</v>
      </c>
      <c r="M708" s="76">
        <v>2653</v>
      </c>
      <c r="N708" s="76">
        <v>440</v>
      </c>
      <c r="O708" s="76">
        <v>-358184</v>
      </c>
      <c r="P708" s="77">
        <v>1744556</v>
      </c>
      <c r="Q708" s="77">
        <v>91344</v>
      </c>
      <c r="R708" s="77">
        <v>107603</v>
      </c>
      <c r="S708" s="77">
        <v>603</v>
      </c>
      <c r="T708" s="77">
        <v>184538</v>
      </c>
      <c r="U708" s="78">
        <v>384088</v>
      </c>
      <c r="V708" s="77">
        <v>798398</v>
      </c>
      <c r="W708" s="77">
        <v>479064</v>
      </c>
      <c r="X708" s="77">
        <v>36</v>
      </c>
      <c r="Y708" s="77">
        <v>724933</v>
      </c>
      <c r="Z708" s="78">
        <v>2002431</v>
      </c>
      <c r="AA708" s="77">
        <v>34099</v>
      </c>
      <c r="AB708" s="77">
        <v>-121778</v>
      </c>
      <c r="AC708" s="77">
        <v>-87679</v>
      </c>
      <c r="AD708" s="76">
        <v>2093463</v>
      </c>
      <c r="AE708" s="76">
        <v>1468969</v>
      </c>
      <c r="AF708" s="76">
        <v>1425079</v>
      </c>
      <c r="AG708" s="76">
        <v>2170054</v>
      </c>
    </row>
    <row r="709" spans="1:33" x14ac:dyDescent="0.25">
      <c r="A709" s="72">
        <v>858</v>
      </c>
      <c r="B709" s="73" t="s">
        <v>1187</v>
      </c>
      <c r="C709" s="73" t="s">
        <v>27</v>
      </c>
      <c r="D709" s="74" t="s">
        <v>1188</v>
      </c>
      <c r="E709" s="75">
        <v>7.48757479E-4</v>
      </c>
      <c r="F709" s="76">
        <v>37541156</v>
      </c>
      <c r="G709" s="76">
        <v>-569108</v>
      </c>
      <c r="H709" s="76">
        <v>0</v>
      </c>
      <c r="I709" s="76"/>
      <c r="J709" s="76">
        <v>-47</v>
      </c>
      <c r="K709" s="76">
        <v>1243002</v>
      </c>
      <c r="L709" s="76">
        <v>-7980661</v>
      </c>
      <c r="M709" s="76">
        <v>43292</v>
      </c>
      <c r="N709" s="76">
        <v>7179</v>
      </c>
      <c r="O709" s="76">
        <v>-1821160</v>
      </c>
      <c r="P709" s="77">
        <v>28463653</v>
      </c>
      <c r="Q709" s="77">
        <v>1490346</v>
      </c>
      <c r="R709" s="77">
        <v>1755616</v>
      </c>
      <c r="S709" s="77">
        <v>9830</v>
      </c>
      <c r="T709" s="77">
        <v>1993774</v>
      </c>
      <c r="U709" s="78">
        <v>5249566</v>
      </c>
      <c r="V709" s="77">
        <v>13026423</v>
      </c>
      <c r="W709" s="77">
        <v>7816266</v>
      </c>
      <c r="X709" s="77">
        <v>581</v>
      </c>
      <c r="Y709" s="77">
        <v>2520092</v>
      </c>
      <c r="Z709" s="78">
        <v>23363362</v>
      </c>
      <c r="AA709" s="77">
        <v>1243002</v>
      </c>
      <c r="AB709" s="77">
        <v>-1659039</v>
      </c>
      <c r="AC709" s="77">
        <v>-416037</v>
      </c>
      <c r="AD709" s="76">
        <v>34156319</v>
      </c>
      <c r="AE709" s="76">
        <v>23967264</v>
      </c>
      <c r="AF709" s="76">
        <v>23251158</v>
      </c>
      <c r="AG709" s="76">
        <v>35405960</v>
      </c>
    </row>
    <row r="710" spans="1:33" x14ac:dyDescent="0.25">
      <c r="A710" s="72">
        <v>859</v>
      </c>
      <c r="B710" s="73" t="s">
        <v>1189</v>
      </c>
      <c r="C710" s="73" t="s">
        <v>27</v>
      </c>
      <c r="D710" s="74" t="s">
        <v>1190</v>
      </c>
      <c r="E710" s="75">
        <v>2.5079431179999999E-3</v>
      </c>
      <c r="F710" s="76">
        <v>121183321</v>
      </c>
      <c r="G710" s="76">
        <v>-1906212</v>
      </c>
      <c r="H710" s="76">
        <v>0</v>
      </c>
      <c r="I710" s="76"/>
      <c r="J710" s="76">
        <v>-156</v>
      </c>
      <c r="K710" s="76">
        <v>4828243</v>
      </c>
      <c r="L710" s="76">
        <v>-26731009</v>
      </c>
      <c r="M710" s="76">
        <v>145005</v>
      </c>
      <c r="N710" s="76">
        <v>24048</v>
      </c>
      <c r="O710" s="76">
        <v>-2204997</v>
      </c>
      <c r="P710" s="77">
        <v>95338243</v>
      </c>
      <c r="Q710" s="77">
        <v>4991873</v>
      </c>
      <c r="R710" s="77">
        <v>5880387</v>
      </c>
      <c r="S710" s="77">
        <v>32927</v>
      </c>
      <c r="T710" s="77">
        <v>6452096</v>
      </c>
      <c r="U710" s="78">
        <v>17357283</v>
      </c>
      <c r="V710" s="77">
        <v>43631655</v>
      </c>
      <c r="W710" s="77">
        <v>26180374</v>
      </c>
      <c r="X710" s="77">
        <v>1946</v>
      </c>
      <c r="Y710" s="77">
        <v>3555589</v>
      </c>
      <c r="Z710" s="78">
        <v>73369564</v>
      </c>
      <c r="AA710" s="77">
        <v>4828243</v>
      </c>
      <c r="AB710" s="77">
        <v>-5547340</v>
      </c>
      <c r="AC710" s="77">
        <v>-719097</v>
      </c>
      <c r="AD710" s="76">
        <v>114405674</v>
      </c>
      <c r="AE710" s="76">
        <v>80277710</v>
      </c>
      <c r="AF710" s="76">
        <v>77879130</v>
      </c>
      <c r="AG710" s="76">
        <v>118591315</v>
      </c>
    </row>
    <row r="711" spans="1:33" x14ac:dyDescent="0.25">
      <c r="A711" s="72">
        <v>860</v>
      </c>
      <c r="B711" s="73" t="s">
        <v>1191</v>
      </c>
      <c r="C711" s="73" t="s">
        <v>27</v>
      </c>
      <c r="D711" s="74" t="s">
        <v>1192</v>
      </c>
      <c r="E711" s="75">
        <v>9.510968E-6</v>
      </c>
      <c r="F711" s="76">
        <v>415193</v>
      </c>
      <c r="G711" s="76">
        <v>-7229</v>
      </c>
      <c r="H711" s="76">
        <v>0</v>
      </c>
      <c r="I711" s="76"/>
      <c r="J711" s="76">
        <v>-1</v>
      </c>
      <c r="K711" s="76">
        <v>24781</v>
      </c>
      <c r="L711" s="76">
        <v>-101373</v>
      </c>
      <c r="M711" s="76">
        <v>550</v>
      </c>
      <c r="N711" s="76">
        <v>91</v>
      </c>
      <c r="O711" s="76">
        <v>29543</v>
      </c>
      <c r="P711" s="77">
        <v>361555</v>
      </c>
      <c r="Q711" s="77">
        <v>18931</v>
      </c>
      <c r="R711" s="77">
        <v>22300</v>
      </c>
      <c r="S711" s="77">
        <v>125</v>
      </c>
      <c r="T711" s="77">
        <v>107999</v>
      </c>
      <c r="U711" s="78">
        <v>149355</v>
      </c>
      <c r="V711" s="77">
        <v>165466</v>
      </c>
      <c r="W711" s="77">
        <v>99285</v>
      </c>
      <c r="X711" s="77">
        <v>7</v>
      </c>
      <c r="Y711" s="77">
        <v>56965</v>
      </c>
      <c r="Z711" s="78">
        <v>321723</v>
      </c>
      <c r="AA711" s="77">
        <v>24781</v>
      </c>
      <c r="AB711" s="77">
        <v>-24710</v>
      </c>
      <c r="AC711" s="77">
        <v>71</v>
      </c>
      <c r="AD711" s="76">
        <v>433865</v>
      </c>
      <c r="AE711" s="76">
        <v>304440</v>
      </c>
      <c r="AF711" s="76">
        <v>295344</v>
      </c>
      <c r="AG711" s="76">
        <v>449738</v>
      </c>
    </row>
    <row r="712" spans="1:33" x14ac:dyDescent="0.25">
      <c r="A712" s="72">
        <v>861</v>
      </c>
      <c r="B712" s="73" t="s">
        <v>1193</v>
      </c>
      <c r="C712" s="73" t="s">
        <v>27</v>
      </c>
      <c r="D712" s="74" t="s">
        <v>1194</v>
      </c>
      <c r="E712" s="75">
        <v>3.53481977E-4</v>
      </c>
      <c r="F712" s="76">
        <v>16854903</v>
      </c>
      <c r="G712" s="76">
        <v>-268671</v>
      </c>
      <c r="H712" s="76">
        <v>0</v>
      </c>
      <c r="I712" s="76"/>
      <c r="J712" s="76">
        <v>-22</v>
      </c>
      <c r="K712" s="76">
        <v>713365</v>
      </c>
      <c r="L712" s="76">
        <v>-3767601</v>
      </c>
      <c r="M712" s="76">
        <v>20438</v>
      </c>
      <c r="N712" s="76">
        <v>3389</v>
      </c>
      <c r="O712" s="76">
        <v>-118355</v>
      </c>
      <c r="P712" s="77">
        <v>13437446</v>
      </c>
      <c r="Q712" s="77">
        <v>703579</v>
      </c>
      <c r="R712" s="77">
        <v>828811</v>
      </c>
      <c r="S712" s="77">
        <v>4641</v>
      </c>
      <c r="T712" s="77">
        <v>7086</v>
      </c>
      <c r="U712" s="78">
        <v>1544117</v>
      </c>
      <c r="V712" s="77">
        <v>6149662</v>
      </c>
      <c r="W712" s="77">
        <v>3689992</v>
      </c>
      <c r="X712" s="77">
        <v>274</v>
      </c>
      <c r="Y712" s="77">
        <v>238011</v>
      </c>
      <c r="Z712" s="78">
        <v>10077939</v>
      </c>
      <c r="AA712" s="77">
        <v>713365</v>
      </c>
      <c r="AB712" s="77">
        <v>-933647</v>
      </c>
      <c r="AC712" s="77">
        <v>-220282</v>
      </c>
      <c r="AD712" s="76">
        <v>16124905</v>
      </c>
      <c r="AE712" s="76">
        <v>11314740</v>
      </c>
      <c r="AF712" s="76">
        <v>10976672</v>
      </c>
      <c r="AG712" s="76">
        <v>16714850</v>
      </c>
    </row>
    <row r="713" spans="1:33" x14ac:dyDescent="0.25">
      <c r="A713" s="72">
        <v>862</v>
      </c>
      <c r="B713" s="73" t="s">
        <v>1195</v>
      </c>
      <c r="C713" s="73" t="s">
        <v>27</v>
      </c>
      <c r="D713" s="74" t="s">
        <v>1196</v>
      </c>
      <c r="E713" s="75">
        <v>3.2408862999999999E-5</v>
      </c>
      <c r="F713" s="76">
        <v>1653440</v>
      </c>
      <c r="G713" s="76">
        <v>-24633</v>
      </c>
      <c r="H713" s="76">
        <v>0</v>
      </c>
      <c r="I713" s="76"/>
      <c r="J713" s="76">
        <v>-2</v>
      </c>
      <c r="K713" s="76">
        <v>49638</v>
      </c>
      <c r="L713" s="76">
        <v>-345431</v>
      </c>
      <c r="M713" s="76">
        <v>1874</v>
      </c>
      <c r="N713" s="76">
        <v>311</v>
      </c>
      <c r="O713" s="76">
        <v>-103190</v>
      </c>
      <c r="P713" s="77">
        <v>1232007</v>
      </c>
      <c r="Q713" s="77">
        <v>64507</v>
      </c>
      <c r="R713" s="77">
        <v>75989</v>
      </c>
      <c r="S713" s="77">
        <v>425</v>
      </c>
      <c r="T713" s="77">
        <v>333413</v>
      </c>
      <c r="U713" s="78">
        <v>474334</v>
      </c>
      <c r="V713" s="77">
        <v>563830</v>
      </c>
      <c r="W713" s="77">
        <v>338316</v>
      </c>
      <c r="X713" s="77">
        <v>25</v>
      </c>
      <c r="Y713" s="77">
        <v>142796</v>
      </c>
      <c r="Z713" s="78">
        <v>1044967</v>
      </c>
      <c r="AA713" s="77">
        <v>49638</v>
      </c>
      <c r="AB713" s="77">
        <v>-30426</v>
      </c>
      <c r="AC713" s="77">
        <v>19212</v>
      </c>
      <c r="AD713" s="76">
        <v>1478406</v>
      </c>
      <c r="AE713" s="76">
        <v>1037388</v>
      </c>
      <c r="AF713" s="76">
        <v>1006392</v>
      </c>
      <c r="AG713" s="76">
        <v>1532495</v>
      </c>
    </row>
    <row r="714" spans="1:33" x14ac:dyDescent="0.25">
      <c r="A714" s="72">
        <v>1771</v>
      </c>
      <c r="B714" s="73" t="s">
        <v>1197</v>
      </c>
      <c r="C714" s="73" t="s">
        <v>27</v>
      </c>
      <c r="D714" s="74" t="s">
        <v>1198</v>
      </c>
      <c r="E714" s="75">
        <v>1.02137978E-4</v>
      </c>
      <c r="F714" s="76">
        <v>4305313</v>
      </c>
      <c r="G714" s="76">
        <v>-77632</v>
      </c>
      <c r="H714" s="76">
        <v>0</v>
      </c>
      <c r="I714" s="76"/>
      <c r="J714" s="76">
        <v>-6</v>
      </c>
      <c r="K714" s="76">
        <v>288489</v>
      </c>
      <c r="L714" s="76">
        <v>-1088642</v>
      </c>
      <c r="M714" s="76">
        <v>5905</v>
      </c>
      <c r="N714" s="76">
        <v>979</v>
      </c>
      <c r="O714" s="76">
        <v>448320</v>
      </c>
      <c r="P714" s="77">
        <v>3882726</v>
      </c>
      <c r="Q714" s="77">
        <v>203298</v>
      </c>
      <c r="R714" s="77">
        <v>239483</v>
      </c>
      <c r="S714" s="77">
        <v>1341</v>
      </c>
      <c r="T714" s="77">
        <v>751272</v>
      </c>
      <c r="U714" s="78">
        <v>1195394</v>
      </c>
      <c r="V714" s="77">
        <v>1776934</v>
      </c>
      <c r="W714" s="77">
        <v>1066217</v>
      </c>
      <c r="X714" s="77">
        <v>79</v>
      </c>
      <c r="Y714" s="77">
        <v>40608</v>
      </c>
      <c r="Z714" s="78">
        <v>2883838</v>
      </c>
      <c r="AA714" s="77">
        <v>288489</v>
      </c>
      <c r="AB714" s="77">
        <v>-250617</v>
      </c>
      <c r="AC714" s="77">
        <v>37872</v>
      </c>
      <c r="AD714" s="76">
        <v>4659262</v>
      </c>
      <c r="AE714" s="76">
        <v>3269374</v>
      </c>
      <c r="AF714" s="76">
        <v>3171690</v>
      </c>
      <c r="AG714" s="76">
        <v>4829726</v>
      </c>
    </row>
    <row r="715" spans="1:33" x14ac:dyDescent="0.25">
      <c r="A715" s="72">
        <v>1332</v>
      </c>
      <c r="B715" s="73" t="s">
        <v>1199</v>
      </c>
      <c r="C715" s="73" t="s">
        <v>27</v>
      </c>
      <c r="D715" s="74" t="s">
        <v>1200</v>
      </c>
      <c r="E715" s="75">
        <v>1.23043951E-4</v>
      </c>
      <c r="F715" s="76">
        <v>6458568</v>
      </c>
      <c r="G715" s="76">
        <v>-93522</v>
      </c>
      <c r="H715" s="76">
        <v>0</v>
      </c>
      <c r="I715" s="76"/>
      <c r="J715" s="76">
        <v>-8</v>
      </c>
      <c r="K715" s="76">
        <v>162067</v>
      </c>
      <c r="L715" s="76">
        <v>-1311469</v>
      </c>
      <c r="M715" s="76">
        <v>7114</v>
      </c>
      <c r="N715" s="76">
        <v>1180</v>
      </c>
      <c r="O715" s="76">
        <v>-546474</v>
      </c>
      <c r="P715" s="77">
        <v>4677456</v>
      </c>
      <c r="Q715" s="77">
        <v>244910</v>
      </c>
      <c r="R715" s="77">
        <v>288502</v>
      </c>
      <c r="S715" s="77">
        <v>1615</v>
      </c>
      <c r="T715" s="77">
        <v>362782</v>
      </c>
      <c r="U715" s="78">
        <v>897809</v>
      </c>
      <c r="V715" s="77">
        <v>2140643</v>
      </c>
      <c r="W715" s="77">
        <v>1284454</v>
      </c>
      <c r="X715" s="77">
        <v>95</v>
      </c>
      <c r="Y715" s="77">
        <v>1285385</v>
      </c>
      <c r="Z715" s="78">
        <v>4710577</v>
      </c>
      <c r="AA715" s="77">
        <v>162067</v>
      </c>
      <c r="AB715" s="77">
        <v>-357116</v>
      </c>
      <c r="AC715" s="77">
        <v>-195049</v>
      </c>
      <c r="AD715" s="76">
        <v>5612937</v>
      </c>
      <c r="AE715" s="76">
        <v>3938561</v>
      </c>
      <c r="AF715" s="76">
        <v>3820882</v>
      </c>
      <c r="AG715" s="76">
        <v>5818291</v>
      </c>
    </row>
    <row r="716" spans="1:33" x14ac:dyDescent="0.25">
      <c r="A716" s="72">
        <v>864</v>
      </c>
      <c r="B716" s="73" t="s">
        <v>1201</v>
      </c>
      <c r="C716" s="73" t="s">
        <v>27</v>
      </c>
      <c r="D716" s="74" t="s">
        <v>1202</v>
      </c>
      <c r="E716" s="75">
        <v>4.1868256100000001E-4</v>
      </c>
      <c r="F716" s="76">
        <v>22110939</v>
      </c>
      <c r="G716" s="76">
        <v>-318228</v>
      </c>
      <c r="H716" s="76">
        <v>0</v>
      </c>
      <c r="I716" s="76"/>
      <c r="J716" s="76">
        <v>-26</v>
      </c>
      <c r="K716" s="76">
        <v>531880</v>
      </c>
      <c r="L716" s="76">
        <v>-4462544</v>
      </c>
      <c r="M716" s="76">
        <v>24208</v>
      </c>
      <c r="N716" s="76">
        <v>4015</v>
      </c>
      <c r="O716" s="76">
        <v>-1974229</v>
      </c>
      <c r="P716" s="77">
        <v>15916015</v>
      </c>
      <c r="Q716" s="77">
        <v>833356</v>
      </c>
      <c r="R716" s="77">
        <v>981687</v>
      </c>
      <c r="S716" s="77">
        <v>5497</v>
      </c>
      <c r="T716" s="77">
        <v>56</v>
      </c>
      <c r="U716" s="78">
        <v>1820596</v>
      </c>
      <c r="V716" s="77">
        <v>7283982</v>
      </c>
      <c r="W716" s="77">
        <v>4370620</v>
      </c>
      <c r="X716" s="77">
        <v>325</v>
      </c>
      <c r="Y716" s="77">
        <v>3683392</v>
      </c>
      <c r="Z716" s="78">
        <v>15338319</v>
      </c>
      <c r="AA716" s="77">
        <v>531880</v>
      </c>
      <c r="AB716" s="77">
        <v>-1249652</v>
      </c>
      <c r="AC716" s="77">
        <v>-717772</v>
      </c>
      <c r="AD716" s="76">
        <v>19099181</v>
      </c>
      <c r="AE716" s="76">
        <v>13401770</v>
      </c>
      <c r="AF716" s="76">
        <v>13001345</v>
      </c>
      <c r="AG716" s="76">
        <v>19797943</v>
      </c>
    </row>
    <row r="717" spans="1:33" x14ac:dyDescent="0.25">
      <c r="A717" s="72">
        <v>865</v>
      </c>
      <c r="B717" s="73" t="s">
        <v>1203</v>
      </c>
      <c r="C717" s="73" t="s">
        <v>27</v>
      </c>
      <c r="D717" s="74" t="s">
        <v>1204</v>
      </c>
      <c r="E717" s="75">
        <v>4.9570443E-5</v>
      </c>
      <c r="F717" s="76">
        <v>2171782</v>
      </c>
      <c r="G717" s="76">
        <v>-37677</v>
      </c>
      <c r="H717" s="76">
        <v>0</v>
      </c>
      <c r="I717" s="76"/>
      <c r="J717" s="76">
        <v>-3</v>
      </c>
      <c r="K717" s="76">
        <v>128013</v>
      </c>
      <c r="L717" s="76">
        <v>-528348</v>
      </c>
      <c r="M717" s="76">
        <v>2866</v>
      </c>
      <c r="N717" s="76">
        <v>475</v>
      </c>
      <c r="O717" s="76">
        <v>147288</v>
      </c>
      <c r="P717" s="77">
        <v>1884396</v>
      </c>
      <c r="Q717" s="77">
        <v>98666</v>
      </c>
      <c r="R717" s="77">
        <v>116228</v>
      </c>
      <c r="S717" s="77">
        <v>651</v>
      </c>
      <c r="T717" s="77">
        <v>300726</v>
      </c>
      <c r="U717" s="78">
        <v>516271</v>
      </c>
      <c r="V717" s="77">
        <v>862396</v>
      </c>
      <c r="W717" s="77">
        <v>517465</v>
      </c>
      <c r="X717" s="77">
        <v>38</v>
      </c>
      <c r="Y717" s="77">
        <v>71619</v>
      </c>
      <c r="Z717" s="78">
        <v>1451518</v>
      </c>
      <c r="AA717" s="77">
        <v>128013</v>
      </c>
      <c r="AB717" s="77">
        <v>-127433</v>
      </c>
      <c r="AC717" s="77">
        <v>580</v>
      </c>
      <c r="AD717" s="76">
        <v>2261271</v>
      </c>
      <c r="AE717" s="76">
        <v>1586719</v>
      </c>
      <c r="AF717" s="76">
        <v>1539310</v>
      </c>
      <c r="AG717" s="76">
        <v>2344002</v>
      </c>
    </row>
    <row r="718" spans="1:33" x14ac:dyDescent="0.25">
      <c r="A718" s="72">
        <v>867</v>
      </c>
      <c r="B718" s="73" t="s">
        <v>1205</v>
      </c>
      <c r="C718" s="73" t="s">
        <v>27</v>
      </c>
      <c r="D718" s="74" t="s">
        <v>1206</v>
      </c>
      <c r="E718" s="75">
        <v>4.2968418000000003E-5</v>
      </c>
      <c r="F718" s="76">
        <v>1924504</v>
      </c>
      <c r="G718" s="76">
        <v>-32659</v>
      </c>
      <c r="H718" s="76">
        <v>0</v>
      </c>
      <c r="I718" s="76"/>
      <c r="J718" s="76">
        <v>-3</v>
      </c>
      <c r="K718" s="76">
        <v>104845</v>
      </c>
      <c r="L718" s="76">
        <v>-457981</v>
      </c>
      <c r="M718" s="76">
        <v>2484</v>
      </c>
      <c r="N718" s="76">
        <v>412</v>
      </c>
      <c r="O718" s="76">
        <v>91822</v>
      </c>
      <c r="P718" s="77">
        <v>1633424</v>
      </c>
      <c r="Q718" s="77">
        <v>85525</v>
      </c>
      <c r="R718" s="77">
        <v>100748</v>
      </c>
      <c r="S718" s="77">
        <v>564</v>
      </c>
      <c r="T718" s="77">
        <v>139763</v>
      </c>
      <c r="U718" s="78">
        <v>326600</v>
      </c>
      <c r="V718" s="77">
        <v>747538</v>
      </c>
      <c r="W718" s="77">
        <v>448547</v>
      </c>
      <c r="X718" s="77">
        <v>33</v>
      </c>
      <c r="Y718" s="77">
        <v>45349</v>
      </c>
      <c r="Z718" s="78">
        <v>1241467</v>
      </c>
      <c r="AA718" s="77">
        <v>104845</v>
      </c>
      <c r="AB718" s="77">
        <v>-116464</v>
      </c>
      <c r="AC718" s="77">
        <v>-11619</v>
      </c>
      <c r="AD718" s="76">
        <v>1960105</v>
      </c>
      <c r="AE718" s="76">
        <v>1375393</v>
      </c>
      <c r="AF718" s="76">
        <v>1334298</v>
      </c>
      <c r="AG718" s="76">
        <v>2031817</v>
      </c>
    </row>
    <row r="719" spans="1:33" x14ac:dyDescent="0.25">
      <c r="A719" s="72">
        <v>1952</v>
      </c>
      <c r="B719" s="73" t="s">
        <v>1207</v>
      </c>
      <c r="C719" s="73" t="s">
        <v>27</v>
      </c>
      <c r="D719" s="74" t="s">
        <v>1208</v>
      </c>
      <c r="E719" s="75">
        <v>3.3917934000000002E-5</v>
      </c>
      <c r="F719" s="76">
        <v>1252109</v>
      </c>
      <c r="G719" s="76">
        <v>-25780</v>
      </c>
      <c r="H719" s="76">
        <v>0</v>
      </c>
      <c r="I719" s="76"/>
      <c r="J719" s="76">
        <v>-2</v>
      </c>
      <c r="K719" s="76">
        <v>121697</v>
      </c>
      <c r="L719" s="76">
        <v>-361516</v>
      </c>
      <c r="M719" s="76">
        <v>1961</v>
      </c>
      <c r="N719" s="76">
        <v>325</v>
      </c>
      <c r="O719" s="76">
        <v>300580</v>
      </c>
      <c r="P719" s="77">
        <v>1289374</v>
      </c>
      <c r="Q719" s="77">
        <v>67511</v>
      </c>
      <c r="R719" s="77">
        <v>79528</v>
      </c>
      <c r="S719" s="77">
        <v>445</v>
      </c>
      <c r="T719" s="77">
        <v>469627</v>
      </c>
      <c r="U719" s="78">
        <v>617111</v>
      </c>
      <c r="V719" s="77">
        <v>590083</v>
      </c>
      <c r="W719" s="77">
        <v>354069</v>
      </c>
      <c r="X719" s="77">
        <v>26</v>
      </c>
      <c r="Y719" s="77">
        <v>345840</v>
      </c>
      <c r="Z719" s="78">
        <v>1290018</v>
      </c>
      <c r="AA719" s="77">
        <v>121697</v>
      </c>
      <c r="AB719" s="77">
        <v>-138146</v>
      </c>
      <c r="AC719" s="77">
        <v>-16449</v>
      </c>
      <c r="AD719" s="76">
        <v>1547246</v>
      </c>
      <c r="AE719" s="76">
        <v>1085692</v>
      </c>
      <c r="AF719" s="76">
        <v>1053253</v>
      </c>
      <c r="AG719" s="76">
        <v>1603853</v>
      </c>
    </row>
    <row r="720" spans="1:33" x14ac:dyDescent="0.25">
      <c r="A720" s="72">
        <v>868</v>
      </c>
      <c r="B720" s="73" t="s">
        <v>1209</v>
      </c>
      <c r="C720" s="73" t="s">
        <v>27</v>
      </c>
      <c r="D720" s="74" t="s">
        <v>1210</v>
      </c>
      <c r="E720" s="75">
        <v>6.4645373000000002E-5</v>
      </c>
      <c r="F720" s="76">
        <v>2843379</v>
      </c>
      <c r="G720" s="76">
        <v>-49135</v>
      </c>
      <c r="H720" s="76">
        <v>0</v>
      </c>
      <c r="I720" s="76"/>
      <c r="J720" s="76">
        <v>-4</v>
      </c>
      <c r="K720" s="76">
        <v>165320</v>
      </c>
      <c r="L720" s="76">
        <v>-689025</v>
      </c>
      <c r="M720" s="76">
        <v>3738</v>
      </c>
      <c r="N720" s="76">
        <v>620</v>
      </c>
      <c r="O720" s="76">
        <v>182570</v>
      </c>
      <c r="P720" s="77">
        <v>2457463</v>
      </c>
      <c r="Q720" s="77">
        <v>128672</v>
      </c>
      <c r="R720" s="77">
        <v>151574</v>
      </c>
      <c r="S720" s="77">
        <v>849</v>
      </c>
      <c r="T720" s="77">
        <v>476185</v>
      </c>
      <c r="U720" s="78">
        <v>757280</v>
      </c>
      <c r="V720" s="77">
        <v>1124661</v>
      </c>
      <c r="W720" s="77">
        <v>674832</v>
      </c>
      <c r="X720" s="77">
        <v>50</v>
      </c>
      <c r="Y720" s="77">
        <v>0</v>
      </c>
      <c r="Z720" s="78">
        <v>1799543</v>
      </c>
      <c r="AA720" s="77">
        <v>165320</v>
      </c>
      <c r="AB720" s="77">
        <v>-134379</v>
      </c>
      <c r="AC720" s="77">
        <v>30941</v>
      </c>
      <c r="AD720" s="76">
        <v>2948949</v>
      </c>
      <c r="AE720" s="76">
        <v>2069258</v>
      </c>
      <c r="AF720" s="76">
        <v>2007432</v>
      </c>
      <c r="AG720" s="76">
        <v>3056840</v>
      </c>
    </row>
    <row r="721" spans="1:33" x14ac:dyDescent="0.25">
      <c r="A721" s="72">
        <v>871</v>
      </c>
      <c r="B721" s="73" t="s">
        <v>1211</v>
      </c>
      <c r="C721" s="73" t="s">
        <v>27</v>
      </c>
      <c r="D721" s="74" t="s">
        <v>1212</v>
      </c>
      <c r="E721" s="75">
        <v>1.1592355E-5</v>
      </c>
      <c r="F721" s="76">
        <v>552791</v>
      </c>
      <c r="G721" s="76">
        <v>-8811</v>
      </c>
      <c r="H721" s="76">
        <v>0</v>
      </c>
      <c r="I721" s="76"/>
      <c r="J721" s="76">
        <v>-1</v>
      </c>
      <c r="K721" s="76">
        <v>23390</v>
      </c>
      <c r="L721" s="76">
        <v>-123558</v>
      </c>
      <c r="M721" s="76">
        <v>670</v>
      </c>
      <c r="N721" s="76">
        <v>111</v>
      </c>
      <c r="O721" s="76">
        <v>-3914</v>
      </c>
      <c r="P721" s="77">
        <v>440678</v>
      </c>
      <c r="Q721" s="77">
        <v>23074</v>
      </c>
      <c r="R721" s="77">
        <v>27181</v>
      </c>
      <c r="S721" s="77">
        <v>152</v>
      </c>
      <c r="T721" s="77">
        <v>36081</v>
      </c>
      <c r="U721" s="78">
        <v>86488</v>
      </c>
      <c r="V721" s="77">
        <v>201677</v>
      </c>
      <c r="W721" s="77">
        <v>121012</v>
      </c>
      <c r="X721" s="77">
        <v>9</v>
      </c>
      <c r="Y721" s="77">
        <v>45927</v>
      </c>
      <c r="Z721" s="78">
        <v>368625</v>
      </c>
      <c r="AA721" s="77">
        <v>23390</v>
      </c>
      <c r="AB721" s="77">
        <v>-31829</v>
      </c>
      <c r="AC721" s="77">
        <v>-8439</v>
      </c>
      <c r="AD721" s="76">
        <v>528812</v>
      </c>
      <c r="AE721" s="76">
        <v>371064</v>
      </c>
      <c r="AF721" s="76">
        <v>359977</v>
      </c>
      <c r="AG721" s="76">
        <v>548159</v>
      </c>
    </row>
    <row r="722" spans="1:33" x14ac:dyDescent="0.25">
      <c r="A722" s="72">
        <v>872</v>
      </c>
      <c r="B722" s="73" t="s">
        <v>1213</v>
      </c>
      <c r="C722" s="73" t="s">
        <v>27</v>
      </c>
      <c r="D722" s="74" t="s">
        <v>1214</v>
      </c>
      <c r="E722" s="75">
        <v>1.5181630600000001E-4</v>
      </c>
      <c r="F722" s="76">
        <v>7175144</v>
      </c>
      <c r="G722" s="76">
        <v>-115391</v>
      </c>
      <c r="H722" s="76">
        <v>0</v>
      </c>
      <c r="I722" s="76"/>
      <c r="J722" s="76">
        <v>-9</v>
      </c>
      <c r="K722" s="76">
        <v>315687</v>
      </c>
      <c r="L722" s="76">
        <v>-1618140</v>
      </c>
      <c r="M722" s="76">
        <v>8778</v>
      </c>
      <c r="N722" s="76">
        <v>1456</v>
      </c>
      <c r="O722" s="76">
        <v>3698</v>
      </c>
      <c r="P722" s="77">
        <v>5771223</v>
      </c>
      <c r="Q722" s="77">
        <v>302179</v>
      </c>
      <c r="R722" s="77">
        <v>355964</v>
      </c>
      <c r="S722" s="77">
        <v>1993</v>
      </c>
      <c r="T722" s="77">
        <v>846343</v>
      </c>
      <c r="U722" s="78">
        <v>1506479</v>
      </c>
      <c r="V722" s="77">
        <v>2641207</v>
      </c>
      <c r="W722" s="77">
        <v>1584808</v>
      </c>
      <c r="X722" s="77">
        <v>118</v>
      </c>
      <c r="Y722" s="77">
        <v>0</v>
      </c>
      <c r="Z722" s="78">
        <v>4226133</v>
      </c>
      <c r="AA722" s="77">
        <v>315687</v>
      </c>
      <c r="AB722" s="77">
        <v>-274395</v>
      </c>
      <c r="AC722" s="77">
        <v>41292</v>
      </c>
      <c r="AD722" s="76">
        <v>6925455</v>
      </c>
      <c r="AE722" s="76">
        <v>4859546</v>
      </c>
      <c r="AF722" s="76">
        <v>4714350</v>
      </c>
      <c r="AG722" s="76">
        <v>7178829</v>
      </c>
    </row>
    <row r="723" spans="1:33" x14ac:dyDescent="0.25">
      <c r="A723" s="72">
        <v>873</v>
      </c>
      <c r="B723" s="73" t="s">
        <v>1215</v>
      </c>
      <c r="C723" s="73" t="s">
        <v>27</v>
      </c>
      <c r="D723" s="74" t="s">
        <v>1216</v>
      </c>
      <c r="E723" s="75">
        <v>4.7100932999999999E-5</v>
      </c>
      <c r="F723" s="76">
        <v>1869798</v>
      </c>
      <c r="G723" s="76">
        <v>-35800</v>
      </c>
      <c r="H723" s="76">
        <v>0</v>
      </c>
      <c r="I723" s="76"/>
      <c r="J723" s="76">
        <v>-3</v>
      </c>
      <c r="K723" s="76">
        <v>149892</v>
      </c>
      <c r="L723" s="76">
        <v>-502027</v>
      </c>
      <c r="M723" s="76">
        <v>2723</v>
      </c>
      <c r="N723" s="76">
        <v>452</v>
      </c>
      <c r="O723" s="76">
        <v>305484</v>
      </c>
      <c r="P723" s="77">
        <v>1790519</v>
      </c>
      <c r="Q723" s="77">
        <v>93751</v>
      </c>
      <c r="R723" s="77">
        <v>110438</v>
      </c>
      <c r="S723" s="77">
        <v>618</v>
      </c>
      <c r="T723" s="77">
        <v>469211</v>
      </c>
      <c r="U723" s="78">
        <v>674018</v>
      </c>
      <c r="V723" s="77">
        <v>819433</v>
      </c>
      <c r="W723" s="77">
        <v>491686</v>
      </c>
      <c r="X723" s="77">
        <v>37</v>
      </c>
      <c r="Y723" s="77">
        <v>303150</v>
      </c>
      <c r="Z723" s="78">
        <v>1614306</v>
      </c>
      <c r="AA723" s="77">
        <v>149892</v>
      </c>
      <c r="AB723" s="77">
        <v>-166499</v>
      </c>
      <c r="AC723" s="77">
        <v>-16607</v>
      </c>
      <c r="AD723" s="76">
        <v>2148619</v>
      </c>
      <c r="AE723" s="76">
        <v>1507672</v>
      </c>
      <c r="AF723" s="76">
        <v>1462625</v>
      </c>
      <c r="AG723" s="76">
        <v>2227228</v>
      </c>
    </row>
    <row r="724" spans="1:33" x14ac:dyDescent="0.25">
      <c r="A724" s="72">
        <v>2003</v>
      </c>
      <c r="B724" s="73" t="s">
        <v>1217</v>
      </c>
      <c r="C724" s="73" t="s">
        <v>27</v>
      </c>
      <c r="D724" s="74" t="s">
        <v>1218</v>
      </c>
      <c r="E724" s="75">
        <v>2.4854294E-5</v>
      </c>
      <c r="F724" s="76">
        <v>924006</v>
      </c>
      <c r="G724" s="76">
        <v>-18891</v>
      </c>
      <c r="H724" s="76">
        <v>0</v>
      </c>
      <c r="I724" s="76"/>
      <c r="J724" s="76">
        <v>-2</v>
      </c>
      <c r="K724" s="76">
        <v>88230</v>
      </c>
      <c r="L724" s="76">
        <v>-264910</v>
      </c>
      <c r="M724" s="76">
        <v>1437</v>
      </c>
      <c r="N724" s="76">
        <v>238</v>
      </c>
      <c r="O724" s="76">
        <v>214716</v>
      </c>
      <c r="P724" s="77">
        <v>944824</v>
      </c>
      <c r="Q724" s="77">
        <v>49471</v>
      </c>
      <c r="R724" s="77">
        <v>58276</v>
      </c>
      <c r="S724" s="77">
        <v>326</v>
      </c>
      <c r="T724" s="77">
        <v>538966</v>
      </c>
      <c r="U724" s="78">
        <v>647039</v>
      </c>
      <c r="V724" s="77">
        <v>432400</v>
      </c>
      <c r="W724" s="77">
        <v>259454</v>
      </c>
      <c r="X724" s="77">
        <v>19</v>
      </c>
      <c r="Y724" s="77">
        <v>349090</v>
      </c>
      <c r="Z724" s="78">
        <v>1040963</v>
      </c>
      <c r="AA724" s="77">
        <v>88230</v>
      </c>
      <c r="AB724" s="77">
        <v>-74434</v>
      </c>
      <c r="AC724" s="77">
        <v>13796</v>
      </c>
      <c r="AD724" s="76">
        <v>1133787</v>
      </c>
      <c r="AE724" s="76">
        <v>795571</v>
      </c>
      <c r="AF724" s="76">
        <v>771800</v>
      </c>
      <c r="AG724" s="76">
        <v>1175267</v>
      </c>
    </row>
    <row r="725" spans="1:33" x14ac:dyDescent="0.25">
      <c r="A725" s="72">
        <v>877</v>
      </c>
      <c r="B725" s="73" t="s">
        <v>1219</v>
      </c>
      <c r="C725" s="73" t="s">
        <v>27</v>
      </c>
      <c r="D725" s="74" t="s">
        <v>1220</v>
      </c>
      <c r="E725" s="75">
        <v>9.3220377000000003E-5</v>
      </c>
      <c r="F725" s="76">
        <v>4631216</v>
      </c>
      <c r="G725" s="76">
        <v>-70854</v>
      </c>
      <c r="H725" s="76">
        <v>0</v>
      </c>
      <c r="I725" s="76"/>
      <c r="J725" s="76">
        <v>-6</v>
      </c>
      <c r="K725" s="76">
        <v>160974</v>
      </c>
      <c r="L725" s="76">
        <v>-993593</v>
      </c>
      <c r="M725" s="76">
        <v>5390</v>
      </c>
      <c r="N725" s="76">
        <v>894</v>
      </c>
      <c r="O725" s="76">
        <v>-190293</v>
      </c>
      <c r="P725" s="77">
        <v>3543728</v>
      </c>
      <c r="Q725" s="77">
        <v>185548</v>
      </c>
      <c r="R725" s="77">
        <v>218574</v>
      </c>
      <c r="S725" s="77">
        <v>1224</v>
      </c>
      <c r="T725" s="77">
        <v>623995</v>
      </c>
      <c r="U725" s="78">
        <v>1029341</v>
      </c>
      <c r="V725" s="77">
        <v>1621791</v>
      </c>
      <c r="W725" s="77">
        <v>973126</v>
      </c>
      <c r="X725" s="77">
        <v>72</v>
      </c>
      <c r="Y725" s="77">
        <v>263321</v>
      </c>
      <c r="Z725" s="78">
        <v>2858310</v>
      </c>
      <c r="AA725" s="77">
        <v>160974</v>
      </c>
      <c r="AB725" s="77">
        <v>-146634</v>
      </c>
      <c r="AC725" s="77">
        <v>14340</v>
      </c>
      <c r="AD725" s="76">
        <v>4252465</v>
      </c>
      <c r="AE725" s="76">
        <v>2983927</v>
      </c>
      <c r="AF725" s="76">
        <v>2894771</v>
      </c>
      <c r="AG725" s="76">
        <v>4408045</v>
      </c>
    </row>
    <row r="726" spans="1:33" x14ac:dyDescent="0.25">
      <c r="A726" s="72">
        <v>879</v>
      </c>
      <c r="B726" s="73" t="s">
        <v>1221</v>
      </c>
      <c r="C726" s="73" t="s">
        <v>27</v>
      </c>
      <c r="D726" s="74" t="s">
        <v>1222</v>
      </c>
      <c r="E726" s="75">
        <v>1.9325420699999999E-3</v>
      </c>
      <c r="F726" s="76">
        <v>90903930</v>
      </c>
      <c r="G726" s="76">
        <v>-1468867</v>
      </c>
      <c r="H726" s="76">
        <v>0</v>
      </c>
      <c r="I726" s="76"/>
      <c r="J726" s="76">
        <v>-121</v>
      </c>
      <c r="K726" s="76">
        <v>4081525</v>
      </c>
      <c r="L726" s="76">
        <v>-20598074</v>
      </c>
      <c r="M726" s="76">
        <v>111736</v>
      </c>
      <c r="N726" s="76">
        <v>18530</v>
      </c>
      <c r="O726" s="76">
        <v>415992</v>
      </c>
      <c r="P726" s="77">
        <v>73464651</v>
      </c>
      <c r="Q726" s="77">
        <v>3846580</v>
      </c>
      <c r="R726" s="77">
        <v>4531241</v>
      </c>
      <c r="S726" s="77">
        <v>25372</v>
      </c>
      <c r="T726" s="77">
        <v>1357084</v>
      </c>
      <c r="U726" s="78">
        <v>9760277</v>
      </c>
      <c r="V726" s="77">
        <v>33621181</v>
      </c>
      <c r="W726" s="77">
        <v>20173773</v>
      </c>
      <c r="X726" s="77">
        <v>1499</v>
      </c>
      <c r="Y726" s="77">
        <v>2171236</v>
      </c>
      <c r="Z726" s="78">
        <v>55967689</v>
      </c>
      <c r="AA726" s="77">
        <v>4081525</v>
      </c>
      <c r="AB726" s="77">
        <v>-5291166</v>
      </c>
      <c r="AC726" s="77">
        <v>-1209641</v>
      </c>
      <c r="AD726" s="76">
        <v>88157413</v>
      </c>
      <c r="AE726" s="76">
        <v>61859478</v>
      </c>
      <c r="AF726" s="76">
        <v>60011208</v>
      </c>
      <c r="AG726" s="76">
        <v>91382736</v>
      </c>
    </row>
    <row r="727" spans="1:33" x14ac:dyDescent="0.25">
      <c r="A727" s="72">
        <v>880</v>
      </c>
      <c r="B727" s="73" t="s">
        <v>1223</v>
      </c>
      <c r="C727" s="73" t="s">
        <v>27</v>
      </c>
      <c r="D727" s="74" t="s">
        <v>1224</v>
      </c>
      <c r="E727" s="75">
        <v>5.3247736E-5</v>
      </c>
      <c r="F727" s="76">
        <v>2468301</v>
      </c>
      <c r="G727" s="76">
        <v>-40472</v>
      </c>
      <c r="H727" s="76">
        <v>0</v>
      </c>
      <c r="I727" s="76"/>
      <c r="J727" s="76">
        <v>-3</v>
      </c>
      <c r="K727" s="76">
        <v>117766</v>
      </c>
      <c r="L727" s="76">
        <v>-567543</v>
      </c>
      <c r="M727" s="76">
        <v>3079</v>
      </c>
      <c r="N727" s="76">
        <v>511</v>
      </c>
      <c r="O727" s="76">
        <v>42548</v>
      </c>
      <c r="P727" s="77">
        <v>2024187</v>
      </c>
      <c r="Q727" s="77">
        <v>105986</v>
      </c>
      <c r="R727" s="77">
        <v>124850</v>
      </c>
      <c r="S727" s="77">
        <v>699</v>
      </c>
      <c r="T727" s="77">
        <v>58901</v>
      </c>
      <c r="U727" s="78">
        <v>290436</v>
      </c>
      <c r="V727" s="77">
        <v>926371</v>
      </c>
      <c r="W727" s="77">
        <v>555852</v>
      </c>
      <c r="X727" s="77">
        <v>41</v>
      </c>
      <c r="Y727" s="77">
        <v>188851</v>
      </c>
      <c r="Z727" s="78">
        <v>1671115</v>
      </c>
      <c r="AA727" s="77">
        <v>117766</v>
      </c>
      <c r="AB727" s="77">
        <v>-167069</v>
      </c>
      <c r="AC727" s="77">
        <v>-49303</v>
      </c>
      <c r="AD727" s="76">
        <v>2429020</v>
      </c>
      <c r="AE727" s="76">
        <v>1704427</v>
      </c>
      <c r="AF727" s="76">
        <v>1653501</v>
      </c>
      <c r="AG727" s="76">
        <v>2517888</v>
      </c>
    </row>
    <row r="728" spans="1:33" x14ac:dyDescent="0.25">
      <c r="A728" s="72">
        <v>1898</v>
      </c>
      <c r="B728" s="73" t="s">
        <v>1225</v>
      </c>
      <c r="C728" s="73" t="s">
        <v>27</v>
      </c>
      <c r="D728" s="74" t="s">
        <v>1226</v>
      </c>
      <c r="E728" s="75">
        <v>2.9789366999999999E-5</v>
      </c>
      <c r="F728" s="76">
        <v>1355191</v>
      </c>
      <c r="G728" s="76">
        <v>-22642</v>
      </c>
      <c r="H728" s="76">
        <v>0</v>
      </c>
      <c r="I728" s="76"/>
      <c r="J728" s="76">
        <v>-2</v>
      </c>
      <c r="K728" s="76">
        <v>69630</v>
      </c>
      <c r="L728" s="76">
        <v>-317511</v>
      </c>
      <c r="M728" s="76">
        <v>1722</v>
      </c>
      <c r="N728" s="76">
        <v>286</v>
      </c>
      <c r="O728" s="76">
        <v>45754</v>
      </c>
      <c r="P728" s="77">
        <v>1132428</v>
      </c>
      <c r="Q728" s="77">
        <v>59294</v>
      </c>
      <c r="R728" s="77">
        <v>69847</v>
      </c>
      <c r="S728" s="77">
        <v>391</v>
      </c>
      <c r="T728" s="77">
        <v>271067</v>
      </c>
      <c r="U728" s="78">
        <v>400599</v>
      </c>
      <c r="V728" s="77">
        <v>518257</v>
      </c>
      <c r="W728" s="77">
        <v>310971</v>
      </c>
      <c r="X728" s="77">
        <v>23</v>
      </c>
      <c r="Y728" s="77">
        <v>0</v>
      </c>
      <c r="Z728" s="78">
        <v>829251</v>
      </c>
      <c r="AA728" s="77">
        <v>69630</v>
      </c>
      <c r="AB728" s="77">
        <v>-47155</v>
      </c>
      <c r="AC728" s="77">
        <v>22475</v>
      </c>
      <c r="AD728" s="76">
        <v>1358911</v>
      </c>
      <c r="AE728" s="76">
        <v>953539</v>
      </c>
      <c r="AF728" s="76">
        <v>925049</v>
      </c>
      <c r="AG728" s="76">
        <v>1408629</v>
      </c>
    </row>
    <row r="729" spans="1:33" x14ac:dyDescent="0.25">
      <c r="A729" s="72">
        <v>884</v>
      </c>
      <c r="B729" s="73" t="s">
        <v>1227</v>
      </c>
      <c r="C729" s="73" t="s">
        <v>27</v>
      </c>
      <c r="D729" s="74" t="s">
        <v>1228</v>
      </c>
      <c r="E729" s="75">
        <v>1.2498324699999999E-4</v>
      </c>
      <c r="F729" s="76">
        <v>6117874</v>
      </c>
      <c r="G729" s="76">
        <v>-94996</v>
      </c>
      <c r="H729" s="76">
        <v>0</v>
      </c>
      <c r="I729" s="76"/>
      <c r="J729" s="76">
        <v>-8</v>
      </c>
      <c r="K729" s="76">
        <v>229139</v>
      </c>
      <c r="L729" s="76">
        <v>-1332139</v>
      </c>
      <c r="M729" s="76">
        <v>7226</v>
      </c>
      <c r="N729" s="76">
        <v>1198</v>
      </c>
      <c r="O729" s="76">
        <v>-177116</v>
      </c>
      <c r="P729" s="77">
        <v>4751178</v>
      </c>
      <c r="Q729" s="77">
        <v>248770</v>
      </c>
      <c r="R729" s="77">
        <v>293049</v>
      </c>
      <c r="S729" s="77">
        <v>1641</v>
      </c>
      <c r="T729" s="77">
        <v>14</v>
      </c>
      <c r="U729" s="78">
        <v>543474</v>
      </c>
      <c r="V729" s="77">
        <v>2174382</v>
      </c>
      <c r="W729" s="77">
        <v>1304698</v>
      </c>
      <c r="X729" s="77">
        <v>97</v>
      </c>
      <c r="Y729" s="77">
        <v>352882</v>
      </c>
      <c r="Z729" s="78">
        <v>3832059</v>
      </c>
      <c r="AA729" s="77">
        <v>229139</v>
      </c>
      <c r="AB729" s="77">
        <v>-341451</v>
      </c>
      <c r="AC729" s="77">
        <v>-112312</v>
      </c>
      <c r="AD729" s="76">
        <v>5701402</v>
      </c>
      <c r="AE729" s="76">
        <v>4000637</v>
      </c>
      <c r="AF729" s="76">
        <v>3881103</v>
      </c>
      <c r="AG729" s="76">
        <v>5909994</v>
      </c>
    </row>
    <row r="730" spans="1:33" x14ac:dyDescent="0.25">
      <c r="A730" s="72">
        <v>885</v>
      </c>
      <c r="B730" s="73" t="s">
        <v>1229</v>
      </c>
      <c r="C730" s="73" t="s">
        <v>27</v>
      </c>
      <c r="D730" s="74" t="s">
        <v>1230</v>
      </c>
      <c r="E730" s="75">
        <v>1.653971628E-3</v>
      </c>
      <c r="F730" s="76">
        <v>81622239</v>
      </c>
      <c r="G730" s="76">
        <v>-1257134</v>
      </c>
      <c r="H730" s="76">
        <v>0</v>
      </c>
      <c r="I730" s="76"/>
      <c r="J730" s="76">
        <v>-103</v>
      </c>
      <c r="K730" s="76">
        <v>2935933</v>
      </c>
      <c r="L730" s="76">
        <v>-17628921</v>
      </c>
      <c r="M730" s="76">
        <v>95630</v>
      </c>
      <c r="N730" s="76">
        <v>15859</v>
      </c>
      <c r="O730" s="76">
        <v>-2908572</v>
      </c>
      <c r="P730" s="77">
        <v>62874931</v>
      </c>
      <c r="Q730" s="77">
        <v>3292107</v>
      </c>
      <c r="R730" s="77">
        <v>3878076</v>
      </c>
      <c r="S730" s="77">
        <v>21715</v>
      </c>
      <c r="T730" s="77">
        <v>4957751</v>
      </c>
      <c r="U730" s="78">
        <v>12149649</v>
      </c>
      <c r="V730" s="77">
        <v>28774783</v>
      </c>
      <c r="W730" s="77">
        <v>17265781</v>
      </c>
      <c r="X730" s="77">
        <v>1283</v>
      </c>
      <c r="Y730" s="77">
        <v>4024731</v>
      </c>
      <c r="Z730" s="78">
        <v>50066578</v>
      </c>
      <c r="AA730" s="77">
        <v>2935933</v>
      </c>
      <c r="AB730" s="77">
        <v>-3517896</v>
      </c>
      <c r="AC730" s="77">
        <v>-581963</v>
      </c>
      <c r="AD730" s="76">
        <v>75449773</v>
      </c>
      <c r="AE730" s="76">
        <v>52942610</v>
      </c>
      <c r="AF730" s="76">
        <v>51360763</v>
      </c>
      <c r="AG730" s="76">
        <v>78210175</v>
      </c>
    </row>
    <row r="731" spans="1:33" x14ac:dyDescent="0.25">
      <c r="A731" s="72">
        <v>886</v>
      </c>
      <c r="B731" s="73" t="s">
        <v>1231</v>
      </c>
      <c r="C731" s="73" t="s">
        <v>27</v>
      </c>
      <c r="D731" s="74" t="s">
        <v>1232</v>
      </c>
      <c r="E731" s="75">
        <v>2.4287240999999999E-5</v>
      </c>
      <c r="F731" s="76">
        <v>789673</v>
      </c>
      <c r="G731" s="76">
        <v>-18460</v>
      </c>
      <c r="H731" s="76">
        <v>0</v>
      </c>
      <c r="I731" s="76"/>
      <c r="J731" s="76">
        <v>-2</v>
      </c>
      <c r="K731" s="76">
        <v>102731</v>
      </c>
      <c r="L731" s="76">
        <v>-258866</v>
      </c>
      <c r="M731" s="76">
        <v>1404</v>
      </c>
      <c r="N731" s="76">
        <v>233</v>
      </c>
      <c r="O731" s="76">
        <v>306555</v>
      </c>
      <c r="P731" s="77">
        <v>923268</v>
      </c>
      <c r="Q731" s="77">
        <v>48342</v>
      </c>
      <c r="R731" s="77">
        <v>56946</v>
      </c>
      <c r="S731" s="77">
        <v>319</v>
      </c>
      <c r="T731" s="77">
        <v>468502</v>
      </c>
      <c r="U731" s="78">
        <v>574109</v>
      </c>
      <c r="V731" s="77">
        <v>422535</v>
      </c>
      <c r="W731" s="77">
        <v>253534</v>
      </c>
      <c r="X731" s="77">
        <v>19</v>
      </c>
      <c r="Y731" s="77">
        <v>32014</v>
      </c>
      <c r="Z731" s="78">
        <v>708102</v>
      </c>
      <c r="AA731" s="77">
        <v>102731</v>
      </c>
      <c r="AB731" s="77">
        <v>-60595</v>
      </c>
      <c r="AC731" s="77">
        <v>42136</v>
      </c>
      <c r="AD731" s="76">
        <v>1107919</v>
      </c>
      <c r="AE731" s="76">
        <v>777420</v>
      </c>
      <c r="AF731" s="76">
        <v>754191</v>
      </c>
      <c r="AG731" s="76">
        <v>1148453</v>
      </c>
    </row>
    <row r="732" spans="1:33" x14ac:dyDescent="0.25">
      <c r="A732" s="72">
        <v>887</v>
      </c>
      <c r="B732" s="73" t="s">
        <v>1233</v>
      </c>
      <c r="C732" s="73" t="s">
        <v>27</v>
      </c>
      <c r="D732" s="74" t="s">
        <v>1234</v>
      </c>
      <c r="E732" s="75">
        <v>3.0793222000000002E-5</v>
      </c>
      <c r="F732" s="76">
        <v>1269831</v>
      </c>
      <c r="G732" s="76">
        <v>-23405</v>
      </c>
      <c r="H732" s="76">
        <v>0</v>
      </c>
      <c r="I732" s="76"/>
      <c r="J732" s="76">
        <v>-2</v>
      </c>
      <c r="K732" s="76">
        <v>91082</v>
      </c>
      <c r="L732" s="76">
        <v>-328211</v>
      </c>
      <c r="M732" s="76">
        <v>1780</v>
      </c>
      <c r="N732" s="76">
        <v>295</v>
      </c>
      <c r="O732" s="76">
        <v>159219</v>
      </c>
      <c r="P732" s="77">
        <v>1170589</v>
      </c>
      <c r="Q732" s="77">
        <v>61292</v>
      </c>
      <c r="R732" s="77">
        <v>72201</v>
      </c>
      <c r="S732" s="77">
        <v>404</v>
      </c>
      <c r="T732" s="77">
        <v>244675</v>
      </c>
      <c r="U732" s="78">
        <v>378572</v>
      </c>
      <c r="V732" s="77">
        <v>535722</v>
      </c>
      <c r="W732" s="77">
        <v>321450</v>
      </c>
      <c r="X732" s="77">
        <v>24</v>
      </c>
      <c r="Y732" s="77">
        <v>35861</v>
      </c>
      <c r="Z732" s="78">
        <v>893057</v>
      </c>
      <c r="AA732" s="77">
        <v>91082</v>
      </c>
      <c r="AB732" s="77">
        <v>-82831</v>
      </c>
      <c r="AC732" s="77">
        <v>8251</v>
      </c>
      <c r="AD732" s="76">
        <v>1404705</v>
      </c>
      <c r="AE732" s="76">
        <v>985672</v>
      </c>
      <c r="AF732" s="76">
        <v>956222</v>
      </c>
      <c r="AG732" s="76">
        <v>1456097</v>
      </c>
    </row>
    <row r="733" spans="1:33" x14ac:dyDescent="0.25">
      <c r="A733" s="72">
        <v>1823</v>
      </c>
      <c r="B733" s="73" t="s">
        <v>1235</v>
      </c>
      <c r="C733" s="73" t="s">
        <v>27</v>
      </c>
      <c r="D733" s="74" t="s">
        <v>1236</v>
      </c>
      <c r="E733" s="75">
        <v>2.8840770000000001E-5</v>
      </c>
      <c r="F733" s="76">
        <v>1403232</v>
      </c>
      <c r="G733" s="76">
        <v>-21921</v>
      </c>
      <c r="H733" s="76">
        <v>0</v>
      </c>
      <c r="I733" s="76"/>
      <c r="J733" s="76">
        <v>-2</v>
      </c>
      <c r="K733" s="76">
        <v>54115</v>
      </c>
      <c r="L733" s="76">
        <v>-307400</v>
      </c>
      <c r="M733" s="76">
        <v>1668</v>
      </c>
      <c r="N733" s="76">
        <v>277</v>
      </c>
      <c r="O733" s="76">
        <v>-33601</v>
      </c>
      <c r="P733" s="77">
        <v>1096368</v>
      </c>
      <c r="Q733" s="77">
        <v>57405</v>
      </c>
      <c r="R733" s="77">
        <v>67623</v>
      </c>
      <c r="S733" s="77">
        <v>379</v>
      </c>
      <c r="T733" s="77">
        <v>45169</v>
      </c>
      <c r="U733" s="78">
        <v>170576</v>
      </c>
      <c r="V733" s="77">
        <v>501754</v>
      </c>
      <c r="W733" s="77">
        <v>301068</v>
      </c>
      <c r="X733" s="77">
        <v>22</v>
      </c>
      <c r="Y733" s="77">
        <v>46493</v>
      </c>
      <c r="Z733" s="78">
        <v>849337</v>
      </c>
      <c r="AA733" s="77">
        <v>54115</v>
      </c>
      <c r="AB733" s="77">
        <v>-68083</v>
      </c>
      <c r="AC733" s="77">
        <v>-13968</v>
      </c>
      <c r="AD733" s="76">
        <v>1315639</v>
      </c>
      <c r="AE733" s="76">
        <v>923175</v>
      </c>
      <c r="AF733" s="76">
        <v>895592</v>
      </c>
      <c r="AG733" s="76">
        <v>1363773</v>
      </c>
    </row>
    <row r="734" spans="1:33" x14ac:dyDescent="0.25">
      <c r="A734" s="72">
        <v>1868</v>
      </c>
      <c r="B734" s="73" t="s">
        <v>1237</v>
      </c>
      <c r="C734" s="73" t="s">
        <v>27</v>
      </c>
      <c r="D734" s="74" t="s">
        <v>1238</v>
      </c>
      <c r="E734" s="75">
        <v>2.6437042999999999E-5</v>
      </c>
      <c r="F734" s="76">
        <v>1127303</v>
      </c>
      <c r="G734" s="76">
        <v>-20094</v>
      </c>
      <c r="H734" s="76">
        <v>0</v>
      </c>
      <c r="I734" s="76"/>
      <c r="J734" s="76">
        <v>-2</v>
      </c>
      <c r="K734" s="76">
        <v>72787</v>
      </c>
      <c r="L734" s="76">
        <v>-281780</v>
      </c>
      <c r="M734" s="76">
        <v>1529</v>
      </c>
      <c r="N734" s="76">
        <v>253</v>
      </c>
      <c r="O734" s="76">
        <v>104995</v>
      </c>
      <c r="P734" s="77">
        <v>1004991</v>
      </c>
      <c r="Q734" s="77">
        <v>52621</v>
      </c>
      <c r="R734" s="77">
        <v>61987</v>
      </c>
      <c r="S734" s="77">
        <v>347</v>
      </c>
      <c r="T734" s="77">
        <v>145308</v>
      </c>
      <c r="U734" s="78">
        <v>260263</v>
      </c>
      <c r="V734" s="77">
        <v>459935</v>
      </c>
      <c r="W734" s="77">
        <v>275976</v>
      </c>
      <c r="X734" s="77">
        <v>21</v>
      </c>
      <c r="Y734" s="77">
        <v>53288</v>
      </c>
      <c r="Z734" s="78">
        <v>789220</v>
      </c>
      <c r="AA734" s="77">
        <v>72787</v>
      </c>
      <c r="AB734" s="77">
        <v>-76629</v>
      </c>
      <c r="AC734" s="77">
        <v>-3842</v>
      </c>
      <c r="AD734" s="76">
        <v>1205987</v>
      </c>
      <c r="AE734" s="76">
        <v>846233</v>
      </c>
      <c r="AF734" s="76">
        <v>820949</v>
      </c>
      <c r="AG734" s="76">
        <v>1250110</v>
      </c>
    </row>
    <row r="735" spans="1:33" x14ac:dyDescent="0.25">
      <c r="A735" s="72">
        <v>2286</v>
      </c>
      <c r="B735" s="73" t="s">
        <v>2304</v>
      </c>
      <c r="C735" s="73" t="s">
        <v>27</v>
      </c>
      <c r="D735" s="74" t="s">
        <v>2305</v>
      </c>
      <c r="E735" s="75">
        <v>3.0274848000000002E-5</v>
      </c>
      <c r="F735" s="76">
        <v>1685291</v>
      </c>
      <c r="G735" s="76">
        <v>-23011</v>
      </c>
      <c r="H735" s="76">
        <v>0</v>
      </c>
      <c r="I735" s="76"/>
      <c r="J735" s="76">
        <v>-2</v>
      </c>
      <c r="K735" s="76">
        <v>25855</v>
      </c>
      <c r="L735" s="76">
        <v>-322686</v>
      </c>
      <c r="M735" s="76">
        <v>1750</v>
      </c>
      <c r="N735" s="76">
        <v>290</v>
      </c>
      <c r="O735" s="76">
        <v>-216603</v>
      </c>
      <c r="P735" s="77">
        <v>1150884</v>
      </c>
      <c r="Q735" s="77">
        <v>60260</v>
      </c>
      <c r="R735" s="77">
        <v>70986</v>
      </c>
      <c r="S735" s="77">
        <v>397</v>
      </c>
      <c r="T735" s="77">
        <v>590150</v>
      </c>
      <c r="U735" s="78">
        <v>721793</v>
      </c>
      <c r="V735" s="77">
        <v>526703</v>
      </c>
      <c r="W735" s="77">
        <v>316039</v>
      </c>
      <c r="X735" s="77">
        <v>23</v>
      </c>
      <c r="Y735" s="77">
        <v>532941</v>
      </c>
      <c r="Z735" s="78">
        <v>1375706</v>
      </c>
      <c r="AA735" s="77">
        <v>25855</v>
      </c>
      <c r="AB735" s="77">
        <v>-14419</v>
      </c>
      <c r="AC735" s="77">
        <v>11436</v>
      </c>
      <c r="AD735" s="76">
        <v>1381058</v>
      </c>
      <c r="AE735" s="76">
        <v>969079</v>
      </c>
      <c r="AF735" s="76">
        <v>940125</v>
      </c>
      <c r="AG735" s="76">
        <v>1431585</v>
      </c>
    </row>
    <row r="736" spans="1:33" x14ac:dyDescent="0.25">
      <c r="A736" s="72">
        <v>1824</v>
      </c>
      <c r="B736" s="73" t="s">
        <v>1239</v>
      </c>
      <c r="C736" s="73" t="s">
        <v>27</v>
      </c>
      <c r="D736" s="74" t="s">
        <v>1240</v>
      </c>
      <c r="E736" s="75">
        <v>4.0921238000000001E-5</v>
      </c>
      <c r="F736" s="76">
        <v>1877526</v>
      </c>
      <c r="G736" s="76">
        <v>-31103</v>
      </c>
      <c r="H736" s="76">
        <v>0</v>
      </c>
      <c r="I736" s="76"/>
      <c r="J736" s="76">
        <v>-3</v>
      </c>
      <c r="K736" s="76">
        <v>93328</v>
      </c>
      <c r="L736" s="76">
        <v>-436161</v>
      </c>
      <c r="M736" s="76">
        <v>2366</v>
      </c>
      <c r="N736" s="76">
        <v>392</v>
      </c>
      <c r="O736" s="76">
        <v>49256</v>
      </c>
      <c r="P736" s="77">
        <v>1555601</v>
      </c>
      <c r="Q736" s="77">
        <v>81451</v>
      </c>
      <c r="R736" s="77">
        <v>95948</v>
      </c>
      <c r="S736" s="77">
        <v>537</v>
      </c>
      <c r="T736" s="77">
        <v>598111</v>
      </c>
      <c r="U736" s="78">
        <v>776047</v>
      </c>
      <c r="V736" s="77">
        <v>711923</v>
      </c>
      <c r="W736" s="77">
        <v>427176</v>
      </c>
      <c r="X736" s="77">
        <v>32</v>
      </c>
      <c r="Y736" s="77">
        <v>0</v>
      </c>
      <c r="Z736" s="78">
        <v>1139131</v>
      </c>
      <c r="AA736" s="77">
        <v>93328</v>
      </c>
      <c r="AB736" s="77">
        <v>-29964</v>
      </c>
      <c r="AC736" s="77">
        <v>63364</v>
      </c>
      <c r="AD736" s="76">
        <v>1866718</v>
      </c>
      <c r="AE736" s="76">
        <v>1309864</v>
      </c>
      <c r="AF736" s="76">
        <v>1270727</v>
      </c>
      <c r="AG736" s="76">
        <v>1935013</v>
      </c>
    </row>
    <row r="737" spans="1:33" x14ac:dyDescent="0.25">
      <c r="A737" s="72">
        <v>1665</v>
      </c>
      <c r="B737" s="73" t="s">
        <v>1241</v>
      </c>
      <c r="C737" s="73" t="s">
        <v>27</v>
      </c>
      <c r="D737" s="74" t="s">
        <v>1242</v>
      </c>
      <c r="E737" s="75">
        <v>4.28896096E-4</v>
      </c>
      <c r="F737" s="76">
        <v>18704245</v>
      </c>
      <c r="G737" s="76">
        <v>-325991</v>
      </c>
      <c r="H737" s="76">
        <v>0</v>
      </c>
      <c r="I737" s="76"/>
      <c r="J737" s="76">
        <v>-27</v>
      </c>
      <c r="K737" s="76">
        <v>1120223</v>
      </c>
      <c r="L737" s="76">
        <v>-4571406</v>
      </c>
      <c r="M737" s="76">
        <v>24798</v>
      </c>
      <c r="N737" s="76">
        <v>4112</v>
      </c>
      <c r="O737" s="76">
        <v>1348323</v>
      </c>
      <c r="P737" s="77">
        <v>16304277</v>
      </c>
      <c r="Q737" s="77">
        <v>853686</v>
      </c>
      <c r="R737" s="77">
        <v>1005635</v>
      </c>
      <c r="S737" s="77">
        <v>5631</v>
      </c>
      <c r="T737" s="77">
        <v>4910644</v>
      </c>
      <c r="U737" s="78">
        <v>6775596</v>
      </c>
      <c r="V737" s="77">
        <v>7461671</v>
      </c>
      <c r="W737" s="77">
        <v>4477239</v>
      </c>
      <c r="X737" s="77">
        <v>333</v>
      </c>
      <c r="Y737" s="77">
        <v>0</v>
      </c>
      <c r="Z737" s="78">
        <v>11939243</v>
      </c>
      <c r="AA737" s="77">
        <v>1120223</v>
      </c>
      <c r="AB737" s="77">
        <v>-659015</v>
      </c>
      <c r="AC737" s="77">
        <v>461208</v>
      </c>
      <c r="AD737" s="76">
        <v>19565096</v>
      </c>
      <c r="AE737" s="76">
        <v>13728699</v>
      </c>
      <c r="AF737" s="76">
        <v>13318506</v>
      </c>
      <c r="AG737" s="76">
        <v>20280903</v>
      </c>
    </row>
    <row r="738" spans="1:33" x14ac:dyDescent="0.25">
      <c r="A738" s="72">
        <v>1911</v>
      </c>
      <c r="B738" s="73" t="s">
        <v>1243</v>
      </c>
      <c r="C738" s="73" t="s">
        <v>27</v>
      </c>
      <c r="D738" s="74" t="s">
        <v>1244</v>
      </c>
      <c r="E738" s="75">
        <v>2.24428052E-4</v>
      </c>
      <c r="F738" s="76">
        <v>9838678</v>
      </c>
      <c r="G738" s="76">
        <v>-170581</v>
      </c>
      <c r="H738" s="76">
        <v>0</v>
      </c>
      <c r="I738" s="76"/>
      <c r="J738" s="76">
        <v>-14</v>
      </c>
      <c r="K738" s="76">
        <v>578692</v>
      </c>
      <c r="L738" s="76">
        <v>-2392075</v>
      </c>
      <c r="M738" s="76">
        <v>12976</v>
      </c>
      <c r="N738" s="76">
        <v>2152</v>
      </c>
      <c r="O738" s="76">
        <v>661696</v>
      </c>
      <c r="P738" s="77">
        <v>8531524</v>
      </c>
      <c r="Q738" s="77">
        <v>446707</v>
      </c>
      <c r="R738" s="77">
        <v>526218</v>
      </c>
      <c r="S738" s="77">
        <v>2947</v>
      </c>
      <c r="T738" s="77">
        <v>3055915</v>
      </c>
      <c r="U738" s="78">
        <v>4031787</v>
      </c>
      <c r="V738" s="77">
        <v>3904462</v>
      </c>
      <c r="W738" s="77">
        <v>2342801</v>
      </c>
      <c r="X738" s="77">
        <v>174</v>
      </c>
      <c r="Y738" s="77">
        <v>0</v>
      </c>
      <c r="Z738" s="78">
        <v>6247437</v>
      </c>
      <c r="AA738" s="77">
        <v>578692</v>
      </c>
      <c r="AB738" s="77">
        <v>-258316</v>
      </c>
      <c r="AC738" s="77">
        <v>320376</v>
      </c>
      <c r="AD738" s="76">
        <v>10237809</v>
      </c>
      <c r="AE738" s="76">
        <v>7183803</v>
      </c>
      <c r="AF738" s="76">
        <v>6969162</v>
      </c>
      <c r="AG738" s="76">
        <v>10612369</v>
      </c>
    </row>
    <row r="739" spans="1:33" x14ac:dyDescent="0.25">
      <c r="A739" s="72">
        <v>891</v>
      </c>
      <c r="B739" s="73" t="s">
        <v>1245</v>
      </c>
      <c r="C739" s="73" t="s">
        <v>27</v>
      </c>
      <c r="D739" s="74" t="s">
        <v>1246</v>
      </c>
      <c r="E739" s="75">
        <v>5.1662356000000002E-5</v>
      </c>
      <c r="F739" s="76">
        <v>2725701</v>
      </c>
      <c r="G739" s="76">
        <v>-39267</v>
      </c>
      <c r="H739" s="76">
        <v>0</v>
      </c>
      <c r="I739" s="76"/>
      <c r="J739" s="76">
        <v>-3</v>
      </c>
      <c r="K739" s="76">
        <v>66012</v>
      </c>
      <c r="L739" s="76">
        <v>-550645</v>
      </c>
      <c r="M739" s="76">
        <v>2987</v>
      </c>
      <c r="N739" s="76">
        <v>495</v>
      </c>
      <c r="O739" s="76">
        <v>-241361</v>
      </c>
      <c r="P739" s="77">
        <v>1963919</v>
      </c>
      <c r="Q739" s="77">
        <v>102830</v>
      </c>
      <c r="R739" s="77">
        <v>121133</v>
      </c>
      <c r="S739" s="77">
        <v>678</v>
      </c>
      <c r="T739" s="77">
        <v>71263</v>
      </c>
      <c r="U739" s="78">
        <v>295904</v>
      </c>
      <c r="V739" s="77">
        <v>898790</v>
      </c>
      <c r="W739" s="77">
        <v>539302</v>
      </c>
      <c r="X739" s="77">
        <v>40</v>
      </c>
      <c r="Y739" s="77">
        <v>414398</v>
      </c>
      <c r="Z739" s="78">
        <v>1852530</v>
      </c>
      <c r="AA739" s="77">
        <v>66012</v>
      </c>
      <c r="AB739" s="77">
        <v>-137985</v>
      </c>
      <c r="AC739" s="77">
        <v>-71973</v>
      </c>
      <c r="AD739" s="76">
        <v>2356699</v>
      </c>
      <c r="AE739" s="76">
        <v>1653680</v>
      </c>
      <c r="AF739" s="76">
        <v>1604271</v>
      </c>
      <c r="AG739" s="76">
        <v>2442921</v>
      </c>
    </row>
    <row r="740" spans="1:33" x14ac:dyDescent="0.25">
      <c r="A740" s="72">
        <v>892</v>
      </c>
      <c r="B740" s="73" t="s">
        <v>1247</v>
      </c>
      <c r="C740" s="73" t="s">
        <v>27</v>
      </c>
      <c r="D740" s="74" t="s">
        <v>1248</v>
      </c>
      <c r="E740" s="75">
        <v>5.4351582000000001E-5</v>
      </c>
      <c r="F740" s="76">
        <v>2254206</v>
      </c>
      <c r="G740" s="76">
        <v>-41311</v>
      </c>
      <c r="H740" s="76">
        <v>0</v>
      </c>
      <c r="I740" s="76"/>
      <c r="J740" s="76">
        <v>-3</v>
      </c>
      <c r="K740" s="76">
        <v>158886</v>
      </c>
      <c r="L740" s="76">
        <v>-579308</v>
      </c>
      <c r="M740" s="76">
        <v>3143</v>
      </c>
      <c r="N740" s="76">
        <v>521</v>
      </c>
      <c r="O740" s="76">
        <v>270015</v>
      </c>
      <c r="P740" s="77">
        <v>2066149</v>
      </c>
      <c r="Q740" s="77">
        <v>108183</v>
      </c>
      <c r="R740" s="77">
        <v>127438</v>
      </c>
      <c r="S740" s="77">
        <v>714</v>
      </c>
      <c r="T740" s="77">
        <v>948306</v>
      </c>
      <c r="U740" s="78">
        <v>1184641</v>
      </c>
      <c r="V740" s="77">
        <v>945575</v>
      </c>
      <c r="W740" s="77">
        <v>567375</v>
      </c>
      <c r="X740" s="77">
        <v>42</v>
      </c>
      <c r="Y740" s="77">
        <v>0</v>
      </c>
      <c r="Z740" s="78">
        <v>1512992</v>
      </c>
      <c r="AA740" s="77">
        <v>158886</v>
      </c>
      <c r="AB740" s="77">
        <v>-58788</v>
      </c>
      <c r="AC740" s="77">
        <v>100098</v>
      </c>
      <c r="AD740" s="76">
        <v>2479374</v>
      </c>
      <c r="AE740" s="76">
        <v>1739761</v>
      </c>
      <c r="AF740" s="76">
        <v>1687779</v>
      </c>
      <c r="AG740" s="76">
        <v>2570084</v>
      </c>
    </row>
    <row r="741" spans="1:33" x14ac:dyDescent="0.25">
      <c r="A741" s="72">
        <v>893</v>
      </c>
      <c r="B741" s="73" t="s">
        <v>1249</v>
      </c>
      <c r="C741" s="73" t="s">
        <v>27</v>
      </c>
      <c r="D741" s="74" t="s">
        <v>1250</v>
      </c>
      <c r="E741" s="75">
        <v>4.6452571499999999E-4</v>
      </c>
      <c r="F741" s="76">
        <v>26007657</v>
      </c>
      <c r="G741" s="76">
        <v>-353072</v>
      </c>
      <c r="H741" s="76">
        <v>0</v>
      </c>
      <c r="I741" s="76"/>
      <c r="J741" s="76">
        <v>-29</v>
      </c>
      <c r="K741" s="76">
        <v>374951</v>
      </c>
      <c r="L741" s="76">
        <v>-4951165</v>
      </c>
      <c r="M741" s="76">
        <v>26858</v>
      </c>
      <c r="N741" s="76">
        <v>4454</v>
      </c>
      <c r="O741" s="76">
        <v>-3450934</v>
      </c>
      <c r="P741" s="77">
        <v>17658720</v>
      </c>
      <c r="Q741" s="77">
        <v>924604</v>
      </c>
      <c r="R741" s="77">
        <v>1089176</v>
      </c>
      <c r="S741" s="77">
        <v>6099</v>
      </c>
      <c r="T741" s="77">
        <v>76</v>
      </c>
      <c r="U741" s="78">
        <v>2019955</v>
      </c>
      <c r="V741" s="77">
        <v>8081533</v>
      </c>
      <c r="W741" s="77">
        <v>4849176</v>
      </c>
      <c r="X741" s="77">
        <v>360</v>
      </c>
      <c r="Y741" s="77">
        <v>8339507</v>
      </c>
      <c r="Z741" s="78">
        <v>21270576</v>
      </c>
      <c r="AA741" s="77">
        <v>374951</v>
      </c>
      <c r="AB741" s="77">
        <v>-1747883</v>
      </c>
      <c r="AC741" s="77">
        <v>-1372932</v>
      </c>
      <c r="AD741" s="76">
        <v>21190424</v>
      </c>
      <c r="AE741" s="76">
        <v>14869181</v>
      </c>
      <c r="AF741" s="76">
        <v>14424912</v>
      </c>
      <c r="AG741" s="76">
        <v>21965696</v>
      </c>
    </row>
    <row r="742" spans="1:33" x14ac:dyDescent="0.25">
      <c r="A742" s="72">
        <v>894</v>
      </c>
      <c r="B742" s="73" t="s">
        <v>1251</v>
      </c>
      <c r="C742" s="73" t="s">
        <v>27</v>
      </c>
      <c r="D742" s="74" t="s">
        <v>1252</v>
      </c>
      <c r="E742" s="75">
        <v>5.5127826999999998E-5</v>
      </c>
      <c r="F742" s="76">
        <v>3432483</v>
      </c>
      <c r="G742" s="76">
        <v>-41901</v>
      </c>
      <c r="H742" s="76">
        <v>0</v>
      </c>
      <c r="I742" s="76"/>
      <c r="J742" s="76">
        <v>-3</v>
      </c>
      <c r="K742" s="76">
        <v>-5951</v>
      </c>
      <c r="L742" s="76">
        <v>-587582</v>
      </c>
      <c r="M742" s="76">
        <v>3187</v>
      </c>
      <c r="N742" s="76">
        <v>529</v>
      </c>
      <c r="O742" s="76">
        <v>-705104</v>
      </c>
      <c r="P742" s="77">
        <v>2095658</v>
      </c>
      <c r="Q742" s="77">
        <v>109728</v>
      </c>
      <c r="R742" s="77">
        <v>129259</v>
      </c>
      <c r="S742" s="77">
        <v>724</v>
      </c>
      <c r="T742" s="77">
        <v>566712</v>
      </c>
      <c r="U742" s="78">
        <v>806423</v>
      </c>
      <c r="V742" s="77">
        <v>959080</v>
      </c>
      <c r="W742" s="77">
        <v>575478</v>
      </c>
      <c r="X742" s="77">
        <v>43</v>
      </c>
      <c r="Y742" s="77">
        <v>1037395</v>
      </c>
      <c r="Z742" s="78">
        <v>2571996</v>
      </c>
      <c r="AA742" s="77">
        <v>-5951</v>
      </c>
      <c r="AB742" s="77">
        <v>-73488</v>
      </c>
      <c r="AC742" s="77">
        <v>-79439</v>
      </c>
      <c r="AD742" s="76">
        <v>2514784</v>
      </c>
      <c r="AE742" s="76">
        <v>1764608</v>
      </c>
      <c r="AF742" s="76">
        <v>1711884</v>
      </c>
      <c r="AG742" s="76">
        <v>2606790</v>
      </c>
    </row>
    <row r="743" spans="1:33" x14ac:dyDescent="0.25">
      <c r="A743" s="72">
        <v>2314</v>
      </c>
      <c r="B743" s="73" t="s">
        <v>2306</v>
      </c>
      <c r="C743" s="73" t="s">
        <v>27</v>
      </c>
      <c r="D743" s="74" t="s">
        <v>2307</v>
      </c>
      <c r="E743" s="75">
        <v>1.00471026E-4</v>
      </c>
      <c r="F743" s="76">
        <v>5302015</v>
      </c>
      <c r="G743" s="76">
        <v>-76365</v>
      </c>
      <c r="H743" s="76">
        <v>0</v>
      </c>
      <c r="I743" s="76"/>
      <c r="J743" s="76">
        <v>-6</v>
      </c>
      <c r="K743" s="76">
        <v>128209</v>
      </c>
      <c r="L743" s="76">
        <v>-1070874</v>
      </c>
      <c r="M743" s="76">
        <v>5809</v>
      </c>
      <c r="N743" s="76">
        <v>963</v>
      </c>
      <c r="O743" s="76">
        <v>-470394</v>
      </c>
      <c r="P743" s="77">
        <v>3819357</v>
      </c>
      <c r="Q743" s="77">
        <v>199980</v>
      </c>
      <c r="R743" s="77">
        <v>235575</v>
      </c>
      <c r="S743" s="77">
        <v>1319</v>
      </c>
      <c r="T743" s="77">
        <v>624361</v>
      </c>
      <c r="U743" s="78">
        <v>1061235</v>
      </c>
      <c r="V743" s="77">
        <v>1747933</v>
      </c>
      <c r="W743" s="77">
        <v>1048815</v>
      </c>
      <c r="X743" s="77">
        <v>78</v>
      </c>
      <c r="Y743" s="77">
        <v>650944</v>
      </c>
      <c r="Z743" s="78">
        <v>3447770</v>
      </c>
      <c r="AA743" s="77">
        <v>128209</v>
      </c>
      <c r="AB743" s="77">
        <v>-162992</v>
      </c>
      <c r="AC743" s="77">
        <v>-34783</v>
      </c>
      <c r="AD743" s="76">
        <v>4583220</v>
      </c>
      <c r="AE743" s="76">
        <v>3216015</v>
      </c>
      <c r="AF743" s="76">
        <v>3119926</v>
      </c>
      <c r="AG743" s="76">
        <v>4750902</v>
      </c>
    </row>
    <row r="744" spans="1:33" x14ac:dyDescent="0.25">
      <c r="A744" s="72">
        <v>895</v>
      </c>
      <c r="B744" s="73" t="s">
        <v>1253</v>
      </c>
      <c r="C744" s="73" t="s">
        <v>27</v>
      </c>
      <c r="D744" s="74" t="s">
        <v>1254</v>
      </c>
      <c r="E744" s="75">
        <v>8.4844831000000003E-5</v>
      </c>
      <c r="F744" s="76">
        <v>3743993</v>
      </c>
      <c r="G744" s="76">
        <v>-64488</v>
      </c>
      <c r="H744" s="76">
        <v>0</v>
      </c>
      <c r="I744" s="76"/>
      <c r="J744" s="76">
        <v>-5</v>
      </c>
      <c r="K744" s="76">
        <v>215201</v>
      </c>
      <c r="L744" s="76">
        <v>-904322</v>
      </c>
      <c r="M744" s="76">
        <v>4906</v>
      </c>
      <c r="N744" s="76">
        <v>814</v>
      </c>
      <c r="O744" s="76">
        <v>229236</v>
      </c>
      <c r="P744" s="77">
        <v>3225335</v>
      </c>
      <c r="Q744" s="77">
        <v>168877</v>
      </c>
      <c r="R744" s="77">
        <v>198936</v>
      </c>
      <c r="S744" s="77">
        <v>1114</v>
      </c>
      <c r="T744" s="77">
        <v>366947</v>
      </c>
      <c r="U744" s="78">
        <v>735874</v>
      </c>
      <c r="V744" s="77">
        <v>1476078</v>
      </c>
      <c r="W744" s="77">
        <v>885694</v>
      </c>
      <c r="X744" s="77">
        <v>66</v>
      </c>
      <c r="Y744" s="77">
        <v>297821</v>
      </c>
      <c r="Z744" s="78">
        <v>2659659</v>
      </c>
      <c r="AA744" s="77">
        <v>215201</v>
      </c>
      <c r="AB744" s="77">
        <v>-255497</v>
      </c>
      <c r="AC744" s="77">
        <v>-40296</v>
      </c>
      <c r="AD744" s="76">
        <v>3870395</v>
      </c>
      <c r="AE744" s="76">
        <v>2715831</v>
      </c>
      <c r="AF744" s="76">
        <v>2634686</v>
      </c>
      <c r="AG744" s="76">
        <v>4011997</v>
      </c>
    </row>
    <row r="745" spans="1:33" x14ac:dyDescent="0.25">
      <c r="A745" s="72">
        <v>898</v>
      </c>
      <c r="B745" s="73" t="s">
        <v>1255</v>
      </c>
      <c r="C745" s="73" t="s">
        <v>27</v>
      </c>
      <c r="D745" s="74" t="s">
        <v>1256</v>
      </c>
      <c r="E745" s="75">
        <v>2.9498972249999999E-3</v>
      </c>
      <c r="F745" s="76">
        <v>142841285</v>
      </c>
      <c r="G745" s="76">
        <v>-2242128</v>
      </c>
      <c r="H745" s="76">
        <v>0</v>
      </c>
      <c r="I745" s="76"/>
      <c r="J745" s="76">
        <v>-184</v>
      </c>
      <c r="K745" s="76">
        <v>5634929</v>
      </c>
      <c r="L745" s="76">
        <v>-31441594</v>
      </c>
      <c r="M745" s="76">
        <v>170558</v>
      </c>
      <c r="N745" s="76">
        <v>28285</v>
      </c>
      <c r="O745" s="76">
        <v>-2852236</v>
      </c>
      <c r="P745" s="77">
        <v>112138915</v>
      </c>
      <c r="Q745" s="77">
        <v>5871549</v>
      </c>
      <c r="R745" s="77">
        <v>6916639</v>
      </c>
      <c r="S745" s="77">
        <v>38729</v>
      </c>
      <c r="T745" s="77">
        <v>4613852</v>
      </c>
      <c r="U745" s="78">
        <v>17440769</v>
      </c>
      <c r="V745" s="77">
        <v>51320501</v>
      </c>
      <c r="W745" s="77">
        <v>30793925</v>
      </c>
      <c r="X745" s="77">
        <v>2288</v>
      </c>
      <c r="Y745" s="77">
        <v>6259277</v>
      </c>
      <c r="Z745" s="78">
        <v>88375991</v>
      </c>
      <c r="AA745" s="77">
        <v>5634929</v>
      </c>
      <c r="AB745" s="77">
        <v>-7261990</v>
      </c>
      <c r="AC745" s="77">
        <v>-1627061</v>
      </c>
      <c r="AD745" s="76">
        <v>134566441</v>
      </c>
      <c r="AE745" s="76">
        <v>94424388</v>
      </c>
      <c r="AF745" s="76">
        <v>91603126</v>
      </c>
      <c r="AG745" s="76">
        <v>139489683</v>
      </c>
    </row>
    <row r="746" spans="1:33" x14ac:dyDescent="0.25">
      <c r="A746" s="72">
        <v>899</v>
      </c>
      <c r="B746" s="73" t="s">
        <v>1257</v>
      </c>
      <c r="C746" s="73" t="s">
        <v>27</v>
      </c>
      <c r="D746" s="74" t="s">
        <v>1258</v>
      </c>
      <c r="E746" s="75">
        <v>1.7138029700000001E-4</v>
      </c>
      <c r="F746" s="76">
        <v>7512641</v>
      </c>
      <c r="G746" s="76">
        <v>-130261</v>
      </c>
      <c r="H746" s="76">
        <v>0</v>
      </c>
      <c r="I746" s="76"/>
      <c r="J746" s="76">
        <v>-11</v>
      </c>
      <c r="K746" s="76">
        <v>441978</v>
      </c>
      <c r="L746" s="76">
        <v>-1826664</v>
      </c>
      <c r="M746" s="76">
        <v>9909</v>
      </c>
      <c r="N746" s="76">
        <v>1643</v>
      </c>
      <c r="O746" s="76">
        <v>505704</v>
      </c>
      <c r="P746" s="77">
        <v>6514939</v>
      </c>
      <c r="Q746" s="77">
        <v>341120</v>
      </c>
      <c r="R746" s="77">
        <v>401836</v>
      </c>
      <c r="S746" s="77">
        <v>2250</v>
      </c>
      <c r="T746" s="77">
        <v>699887</v>
      </c>
      <c r="U746" s="78">
        <v>1445093</v>
      </c>
      <c r="V746" s="77">
        <v>2981569</v>
      </c>
      <c r="W746" s="77">
        <v>1789036</v>
      </c>
      <c r="X746" s="77">
        <v>133</v>
      </c>
      <c r="Y746" s="77">
        <v>440593</v>
      </c>
      <c r="Z746" s="78">
        <v>5211331</v>
      </c>
      <c r="AA746" s="77">
        <v>441978</v>
      </c>
      <c r="AB746" s="77">
        <v>-513191</v>
      </c>
      <c r="AC746" s="77">
        <v>-71213</v>
      </c>
      <c r="AD746" s="76">
        <v>7817912</v>
      </c>
      <c r="AE746" s="76">
        <v>5485777</v>
      </c>
      <c r="AF746" s="76">
        <v>5321870</v>
      </c>
      <c r="AG746" s="76">
        <v>8103938</v>
      </c>
    </row>
    <row r="747" spans="1:33" x14ac:dyDescent="0.25">
      <c r="A747" s="72">
        <v>2255</v>
      </c>
      <c r="B747" s="73" t="s">
        <v>2308</v>
      </c>
      <c r="C747" s="73" t="s">
        <v>27</v>
      </c>
      <c r="D747" s="74" t="s">
        <v>2309</v>
      </c>
      <c r="E747" s="75">
        <v>1.8302265E-5</v>
      </c>
      <c r="F747" s="76">
        <v>845311</v>
      </c>
      <c r="G747" s="76">
        <v>-13911</v>
      </c>
      <c r="H747" s="76">
        <v>0</v>
      </c>
      <c r="I747" s="76"/>
      <c r="J747" s="76">
        <v>-1</v>
      </c>
      <c r="K747" s="76">
        <v>40927</v>
      </c>
      <c r="L747" s="76">
        <v>-195075</v>
      </c>
      <c r="M747" s="76">
        <v>1058</v>
      </c>
      <c r="N747" s="76">
        <v>175</v>
      </c>
      <c r="O747" s="76">
        <v>17268</v>
      </c>
      <c r="P747" s="77">
        <v>695752</v>
      </c>
      <c r="Q747" s="77">
        <v>36429</v>
      </c>
      <c r="R747" s="77">
        <v>42913</v>
      </c>
      <c r="S747" s="77">
        <v>240</v>
      </c>
      <c r="T747" s="77">
        <v>162250</v>
      </c>
      <c r="U747" s="78">
        <v>241832</v>
      </c>
      <c r="V747" s="77">
        <v>318412</v>
      </c>
      <c r="W747" s="77">
        <v>191057</v>
      </c>
      <c r="X747" s="77">
        <v>14</v>
      </c>
      <c r="Y747" s="77">
        <v>213002</v>
      </c>
      <c r="Z747" s="78">
        <v>722485</v>
      </c>
      <c r="AA747" s="77">
        <v>40927</v>
      </c>
      <c r="AB747" s="77">
        <v>-63362</v>
      </c>
      <c r="AC747" s="77">
        <v>-22435</v>
      </c>
      <c r="AD747" s="76">
        <v>834901</v>
      </c>
      <c r="AE747" s="76">
        <v>585844</v>
      </c>
      <c r="AF747" s="76">
        <v>568340</v>
      </c>
      <c r="AG747" s="76">
        <v>865446</v>
      </c>
    </row>
    <row r="748" spans="1:33" x14ac:dyDescent="0.25">
      <c r="A748" s="72">
        <v>1929</v>
      </c>
      <c r="B748" s="73" t="s">
        <v>1259</v>
      </c>
      <c r="C748" s="73" t="s">
        <v>27</v>
      </c>
      <c r="D748" s="74" t="s">
        <v>1260</v>
      </c>
      <c r="E748" s="75">
        <v>9.6833200000000007E-6</v>
      </c>
      <c r="F748" s="76">
        <v>439649</v>
      </c>
      <c r="G748" s="76">
        <v>-7360</v>
      </c>
      <c r="H748" s="76">
        <v>0</v>
      </c>
      <c r="I748" s="76"/>
      <c r="J748" s="76">
        <v>-1</v>
      </c>
      <c r="K748" s="76">
        <v>22763</v>
      </c>
      <c r="L748" s="76">
        <v>-103210</v>
      </c>
      <c r="M748" s="76">
        <v>560</v>
      </c>
      <c r="N748" s="76">
        <v>93</v>
      </c>
      <c r="O748" s="76">
        <v>15613</v>
      </c>
      <c r="P748" s="77">
        <v>368107</v>
      </c>
      <c r="Q748" s="77">
        <v>19274</v>
      </c>
      <c r="R748" s="77">
        <v>22705</v>
      </c>
      <c r="S748" s="77">
        <v>127</v>
      </c>
      <c r="T748" s="77">
        <v>100988</v>
      </c>
      <c r="U748" s="78">
        <v>143094</v>
      </c>
      <c r="V748" s="77">
        <v>168464</v>
      </c>
      <c r="W748" s="77">
        <v>101084</v>
      </c>
      <c r="X748" s="77">
        <v>8</v>
      </c>
      <c r="Y748" s="77">
        <v>81875</v>
      </c>
      <c r="Z748" s="78">
        <v>351431</v>
      </c>
      <c r="AA748" s="77">
        <v>22763</v>
      </c>
      <c r="AB748" s="77">
        <v>-23761</v>
      </c>
      <c r="AC748" s="77">
        <v>-998</v>
      </c>
      <c r="AD748" s="76">
        <v>441727</v>
      </c>
      <c r="AE748" s="76">
        <v>309957</v>
      </c>
      <c r="AF748" s="76">
        <v>300696</v>
      </c>
      <c r="AG748" s="76">
        <v>457888</v>
      </c>
    </row>
    <row r="749" spans="1:33" x14ac:dyDescent="0.25">
      <c r="A749" s="72">
        <v>900</v>
      </c>
      <c r="B749" s="73" t="s">
        <v>1261</v>
      </c>
      <c r="C749" s="73" t="s">
        <v>27</v>
      </c>
      <c r="D749" s="74" t="s">
        <v>1262</v>
      </c>
      <c r="E749" s="75">
        <v>1.5393322000000001E-5</v>
      </c>
      <c r="F749" s="76">
        <v>772479</v>
      </c>
      <c r="G749" s="76">
        <v>-11700</v>
      </c>
      <c r="H749" s="76">
        <v>0</v>
      </c>
      <c r="I749" s="76"/>
      <c r="J749" s="76">
        <v>-1</v>
      </c>
      <c r="K749" s="76">
        <v>25451</v>
      </c>
      <c r="L749" s="76">
        <v>-164070</v>
      </c>
      <c r="M749" s="76">
        <v>890</v>
      </c>
      <c r="N749" s="76">
        <v>148</v>
      </c>
      <c r="O749" s="76">
        <v>-38027</v>
      </c>
      <c r="P749" s="77">
        <v>585170</v>
      </c>
      <c r="Q749" s="77">
        <v>30639</v>
      </c>
      <c r="R749" s="77">
        <v>36093</v>
      </c>
      <c r="S749" s="77">
        <v>202</v>
      </c>
      <c r="T749" s="77">
        <v>0</v>
      </c>
      <c r="U749" s="78">
        <v>66934</v>
      </c>
      <c r="V749" s="77">
        <v>267804</v>
      </c>
      <c r="W749" s="77">
        <v>160691</v>
      </c>
      <c r="X749" s="77">
        <v>12</v>
      </c>
      <c r="Y749" s="77">
        <v>573979</v>
      </c>
      <c r="Z749" s="78">
        <v>1002486</v>
      </c>
      <c r="AA749" s="77">
        <v>25451</v>
      </c>
      <c r="AB749" s="77">
        <v>-124771</v>
      </c>
      <c r="AC749" s="77">
        <v>-99320</v>
      </c>
      <c r="AD749" s="76">
        <v>702202</v>
      </c>
      <c r="AE749" s="76">
        <v>492731</v>
      </c>
      <c r="AF749" s="76">
        <v>478009</v>
      </c>
      <c r="AG749" s="76">
        <v>727893</v>
      </c>
    </row>
    <row r="750" spans="1:33" x14ac:dyDescent="0.25">
      <c r="A750" s="72">
        <v>2238</v>
      </c>
      <c r="B750" s="73" t="s">
        <v>2310</v>
      </c>
      <c r="C750" s="73" t="s">
        <v>27</v>
      </c>
      <c r="D750" s="74" t="s">
        <v>2311</v>
      </c>
      <c r="E750" s="75">
        <v>2.4475381000000001E-5</v>
      </c>
      <c r="F750" s="76">
        <v>1253107</v>
      </c>
      <c r="G750" s="76">
        <v>-18603</v>
      </c>
      <c r="H750" s="76">
        <v>0</v>
      </c>
      <c r="I750" s="76"/>
      <c r="J750" s="76">
        <v>-2</v>
      </c>
      <c r="K750" s="76">
        <v>36845</v>
      </c>
      <c r="L750" s="76">
        <v>-260872</v>
      </c>
      <c r="M750" s="76">
        <v>1415</v>
      </c>
      <c r="N750" s="76">
        <v>235</v>
      </c>
      <c r="O750" s="76">
        <v>-81705</v>
      </c>
      <c r="P750" s="77">
        <v>930420</v>
      </c>
      <c r="Q750" s="77">
        <v>48716</v>
      </c>
      <c r="R750" s="77">
        <v>57388</v>
      </c>
      <c r="S750" s="77">
        <v>321</v>
      </c>
      <c r="T750" s="77">
        <v>2</v>
      </c>
      <c r="U750" s="78">
        <v>106427</v>
      </c>
      <c r="V750" s="77">
        <v>425808</v>
      </c>
      <c r="W750" s="77">
        <v>255498</v>
      </c>
      <c r="X750" s="77">
        <v>19</v>
      </c>
      <c r="Y750" s="77">
        <v>190866</v>
      </c>
      <c r="Z750" s="78">
        <v>872191</v>
      </c>
      <c r="AA750" s="77">
        <v>36845</v>
      </c>
      <c r="AB750" s="77">
        <v>-75070</v>
      </c>
      <c r="AC750" s="77">
        <v>-38225</v>
      </c>
      <c r="AD750" s="76">
        <v>1116502</v>
      </c>
      <c r="AE750" s="76">
        <v>783442</v>
      </c>
      <c r="AF750" s="76">
        <v>760034</v>
      </c>
      <c r="AG750" s="76">
        <v>1157350</v>
      </c>
    </row>
    <row r="751" spans="1:33" x14ac:dyDescent="0.25">
      <c r="A751" s="72">
        <v>901</v>
      </c>
      <c r="B751" s="73" t="s">
        <v>1263</v>
      </c>
      <c r="C751" s="73" t="s">
        <v>27</v>
      </c>
      <c r="D751" s="74" t="s">
        <v>1264</v>
      </c>
      <c r="E751" s="75">
        <v>1.6819387930000001E-3</v>
      </c>
      <c r="F751" s="76">
        <v>79205183</v>
      </c>
      <c r="G751" s="76">
        <v>-1278391</v>
      </c>
      <c r="H751" s="76">
        <v>0</v>
      </c>
      <c r="I751" s="76"/>
      <c r="J751" s="76">
        <v>-105</v>
      </c>
      <c r="K751" s="76">
        <v>3539240</v>
      </c>
      <c r="L751" s="76">
        <v>-17927010</v>
      </c>
      <c r="M751" s="76">
        <v>97247</v>
      </c>
      <c r="N751" s="76">
        <v>16127</v>
      </c>
      <c r="O751" s="76">
        <v>285798</v>
      </c>
      <c r="P751" s="77">
        <v>63938089</v>
      </c>
      <c r="Q751" s="77">
        <v>3347773</v>
      </c>
      <c r="R751" s="77">
        <v>3943651</v>
      </c>
      <c r="S751" s="77">
        <v>22082</v>
      </c>
      <c r="T751" s="77">
        <v>806888</v>
      </c>
      <c r="U751" s="78">
        <v>8120394</v>
      </c>
      <c r="V751" s="77">
        <v>29261339</v>
      </c>
      <c r="W751" s="77">
        <v>17557730</v>
      </c>
      <c r="X751" s="77">
        <v>1305</v>
      </c>
      <c r="Y751" s="77">
        <v>6166379</v>
      </c>
      <c r="Z751" s="78">
        <v>52986753</v>
      </c>
      <c r="AA751" s="77">
        <v>3539240</v>
      </c>
      <c r="AB751" s="77">
        <v>-5197274</v>
      </c>
      <c r="AC751" s="77">
        <v>-1658034</v>
      </c>
      <c r="AD751" s="76">
        <v>76725560</v>
      </c>
      <c r="AE751" s="76">
        <v>53837822</v>
      </c>
      <c r="AF751" s="76">
        <v>52229227</v>
      </c>
      <c r="AG751" s="76">
        <v>79532638</v>
      </c>
    </row>
    <row r="752" spans="1:33" x14ac:dyDescent="0.25">
      <c r="A752" s="72">
        <v>902</v>
      </c>
      <c r="B752" s="73" t="s">
        <v>1265</v>
      </c>
      <c r="C752" s="73" t="s">
        <v>27</v>
      </c>
      <c r="D752" s="74" t="s">
        <v>1266</v>
      </c>
      <c r="E752" s="75">
        <v>5.9804765099999999E-4</v>
      </c>
      <c r="F752" s="76">
        <v>27047472</v>
      </c>
      <c r="G752" s="76">
        <v>-454558</v>
      </c>
      <c r="H752" s="76">
        <v>0</v>
      </c>
      <c r="I752" s="76"/>
      <c r="J752" s="76">
        <v>-37</v>
      </c>
      <c r="K752" s="76">
        <v>1421103</v>
      </c>
      <c r="L752" s="76">
        <v>-6374314</v>
      </c>
      <c r="M752" s="76">
        <v>34578</v>
      </c>
      <c r="N752" s="76">
        <v>5734</v>
      </c>
      <c r="O752" s="76">
        <v>1054514</v>
      </c>
      <c r="P752" s="77">
        <v>22734492</v>
      </c>
      <c r="Q752" s="77">
        <v>1190369</v>
      </c>
      <c r="R752" s="77">
        <v>1402245</v>
      </c>
      <c r="S752" s="77">
        <v>7852</v>
      </c>
      <c r="T752" s="77">
        <v>3984131</v>
      </c>
      <c r="U752" s="78">
        <v>6584597</v>
      </c>
      <c r="V752" s="77">
        <v>10404466</v>
      </c>
      <c r="W752" s="77">
        <v>6243009</v>
      </c>
      <c r="X752" s="77">
        <v>464</v>
      </c>
      <c r="Y752" s="77">
        <v>0</v>
      </c>
      <c r="Z752" s="78">
        <v>16647939</v>
      </c>
      <c r="AA752" s="77">
        <v>1421103</v>
      </c>
      <c r="AB752" s="77">
        <v>-1158779</v>
      </c>
      <c r="AC752" s="77">
        <v>262324</v>
      </c>
      <c r="AD752" s="76">
        <v>27281338</v>
      </c>
      <c r="AE752" s="76">
        <v>19143136</v>
      </c>
      <c r="AF752" s="76">
        <v>18571167</v>
      </c>
      <c r="AG752" s="76">
        <v>28279452</v>
      </c>
    </row>
    <row r="753" spans="1:33" x14ac:dyDescent="0.25">
      <c r="A753" s="72">
        <v>2111</v>
      </c>
      <c r="B753" s="73" t="s">
        <v>2312</v>
      </c>
      <c r="C753" s="73" t="s">
        <v>27</v>
      </c>
      <c r="D753" s="74" t="s">
        <v>2313</v>
      </c>
      <c r="E753" s="75">
        <v>2.3141293999999998E-5</v>
      </c>
      <c r="F753" s="76">
        <v>1195401</v>
      </c>
      <c r="G753" s="76">
        <v>-17589</v>
      </c>
      <c r="H753" s="76">
        <v>0</v>
      </c>
      <c r="I753" s="76"/>
      <c r="J753" s="76">
        <v>-1</v>
      </c>
      <c r="K753" s="76">
        <v>33293</v>
      </c>
      <c r="L753" s="76">
        <v>-246652</v>
      </c>
      <c r="M753" s="76">
        <v>1338</v>
      </c>
      <c r="N753" s="76">
        <v>222</v>
      </c>
      <c r="O753" s="76">
        <v>-86307</v>
      </c>
      <c r="P753" s="77">
        <v>879705</v>
      </c>
      <c r="Q753" s="77">
        <v>46061</v>
      </c>
      <c r="R753" s="77">
        <v>54260</v>
      </c>
      <c r="S753" s="77">
        <v>304</v>
      </c>
      <c r="T753" s="77">
        <v>356753</v>
      </c>
      <c r="U753" s="78">
        <v>457378</v>
      </c>
      <c r="V753" s="77">
        <v>402598</v>
      </c>
      <c r="W753" s="77">
        <v>241572</v>
      </c>
      <c r="X753" s="77">
        <v>18</v>
      </c>
      <c r="Y753" s="77">
        <v>119433</v>
      </c>
      <c r="Z753" s="78">
        <v>763621</v>
      </c>
      <c r="AA753" s="77">
        <v>33293</v>
      </c>
      <c r="AB753" s="77">
        <v>-8879</v>
      </c>
      <c r="AC753" s="77">
        <v>24414</v>
      </c>
      <c r="AD753" s="76">
        <v>1055644</v>
      </c>
      <c r="AE753" s="76">
        <v>740739</v>
      </c>
      <c r="AF753" s="76">
        <v>718606</v>
      </c>
      <c r="AG753" s="76">
        <v>1094266</v>
      </c>
    </row>
    <row r="754" spans="1:33" x14ac:dyDescent="0.25">
      <c r="A754" s="72">
        <v>1476</v>
      </c>
      <c r="B754" s="73" t="s">
        <v>1269</v>
      </c>
      <c r="C754" s="73" t="s">
        <v>27</v>
      </c>
      <c r="D754" s="74" t="s">
        <v>1268</v>
      </c>
      <c r="E754" s="75">
        <v>5.6190492100000001E-4</v>
      </c>
      <c r="F754" s="76">
        <v>25785170</v>
      </c>
      <c r="G754" s="76">
        <v>-427087</v>
      </c>
      <c r="H754" s="76">
        <v>0</v>
      </c>
      <c r="I754" s="76"/>
      <c r="J754" s="76">
        <v>-35</v>
      </c>
      <c r="K754" s="76">
        <v>1280934</v>
      </c>
      <c r="L754" s="76">
        <v>-5989085</v>
      </c>
      <c r="M754" s="76">
        <v>32488</v>
      </c>
      <c r="N754" s="76">
        <v>5388</v>
      </c>
      <c r="O754" s="76">
        <v>672771</v>
      </c>
      <c r="P754" s="77">
        <v>21360544</v>
      </c>
      <c r="Q754" s="77">
        <v>1118430</v>
      </c>
      <c r="R754" s="77">
        <v>1317501</v>
      </c>
      <c r="S754" s="77">
        <v>7377</v>
      </c>
      <c r="T754" s="77">
        <v>2212608</v>
      </c>
      <c r="U754" s="78">
        <v>4655916</v>
      </c>
      <c r="V754" s="77">
        <v>9775677</v>
      </c>
      <c r="W754" s="77">
        <v>5865716</v>
      </c>
      <c r="X754" s="77">
        <v>436</v>
      </c>
      <c r="Y754" s="77">
        <v>0</v>
      </c>
      <c r="Z754" s="78">
        <v>15641829</v>
      </c>
      <c r="AA754" s="77">
        <v>1280934</v>
      </c>
      <c r="AB754" s="77">
        <v>-1254276</v>
      </c>
      <c r="AC754" s="77">
        <v>26658</v>
      </c>
      <c r="AD754" s="76">
        <v>25632603</v>
      </c>
      <c r="AE754" s="76">
        <v>17986229</v>
      </c>
      <c r="AF754" s="76">
        <v>17448827</v>
      </c>
      <c r="AG754" s="76">
        <v>26570397</v>
      </c>
    </row>
    <row r="755" spans="1:33" x14ac:dyDescent="0.25">
      <c r="A755" s="72">
        <v>1590</v>
      </c>
      <c r="B755" s="73" t="s">
        <v>1267</v>
      </c>
      <c r="C755" s="73" t="s">
        <v>27</v>
      </c>
      <c r="D755" s="74" t="s">
        <v>1268</v>
      </c>
      <c r="E755" s="75">
        <v>1.9640299999999999E-5</v>
      </c>
      <c r="F755" s="76">
        <v>1338131</v>
      </c>
      <c r="G755" s="76">
        <v>-14928</v>
      </c>
      <c r="H755" s="76">
        <v>0</v>
      </c>
      <c r="I755" s="76"/>
      <c r="J755" s="76">
        <v>-1</v>
      </c>
      <c r="K755" s="76">
        <v>-18924</v>
      </c>
      <c r="L755" s="76">
        <v>-209337</v>
      </c>
      <c r="M755" s="76">
        <v>1136</v>
      </c>
      <c r="N755" s="76">
        <v>188</v>
      </c>
      <c r="O755" s="76">
        <v>-349649</v>
      </c>
      <c r="P755" s="77">
        <v>746616</v>
      </c>
      <c r="Q755" s="77">
        <v>39093</v>
      </c>
      <c r="R755" s="77">
        <v>46051</v>
      </c>
      <c r="S755" s="77">
        <v>258</v>
      </c>
      <c r="T755" s="77">
        <v>712663</v>
      </c>
      <c r="U755" s="78">
        <v>798065</v>
      </c>
      <c r="V755" s="77">
        <v>341690</v>
      </c>
      <c r="W755" s="77">
        <v>205025</v>
      </c>
      <c r="X755" s="77">
        <v>15</v>
      </c>
      <c r="Y755" s="77">
        <v>483866</v>
      </c>
      <c r="Z755" s="78">
        <v>1030596</v>
      </c>
      <c r="AA755" s="77">
        <v>-18924</v>
      </c>
      <c r="AB755" s="77">
        <v>57716</v>
      </c>
      <c r="AC755" s="77">
        <v>38792</v>
      </c>
      <c r="AD755" s="76">
        <v>895938</v>
      </c>
      <c r="AE755" s="76">
        <v>628674</v>
      </c>
      <c r="AF755" s="76">
        <v>609890</v>
      </c>
      <c r="AG755" s="76">
        <v>928717</v>
      </c>
    </row>
    <row r="756" spans="1:33" x14ac:dyDescent="0.25">
      <c r="A756" s="72">
        <v>904</v>
      </c>
      <c r="B756" s="73" t="s">
        <v>1270</v>
      </c>
      <c r="C756" s="73" t="s">
        <v>27</v>
      </c>
      <c r="D756" s="74" t="s">
        <v>1271</v>
      </c>
      <c r="E756" s="75">
        <v>3.7580755999999997E-5</v>
      </c>
      <c r="F756" s="76">
        <v>2248076</v>
      </c>
      <c r="G756" s="76">
        <v>-28564</v>
      </c>
      <c r="H756" s="76">
        <v>0</v>
      </c>
      <c r="I756" s="76"/>
      <c r="J756" s="76">
        <v>-2</v>
      </c>
      <c r="K756" s="76">
        <v>9335</v>
      </c>
      <c r="L756" s="76">
        <v>-400556</v>
      </c>
      <c r="M756" s="76">
        <v>2173</v>
      </c>
      <c r="N756" s="76">
        <v>360</v>
      </c>
      <c r="O756" s="76">
        <v>-402208</v>
      </c>
      <c r="P756" s="77">
        <v>1428614</v>
      </c>
      <c r="Q756" s="77">
        <v>74802</v>
      </c>
      <c r="R756" s="77">
        <v>88116</v>
      </c>
      <c r="S756" s="77">
        <v>493</v>
      </c>
      <c r="T756" s="77">
        <v>780753</v>
      </c>
      <c r="U756" s="78">
        <v>944164</v>
      </c>
      <c r="V756" s="77">
        <v>653807</v>
      </c>
      <c r="W756" s="77">
        <v>392305</v>
      </c>
      <c r="X756" s="77">
        <v>29</v>
      </c>
      <c r="Y756" s="77">
        <v>556597</v>
      </c>
      <c r="Z756" s="78">
        <v>1602738</v>
      </c>
      <c r="AA756" s="77">
        <v>9335</v>
      </c>
      <c r="AB756" s="77">
        <v>30395</v>
      </c>
      <c r="AC756" s="77">
        <v>39730</v>
      </c>
      <c r="AD756" s="76">
        <v>1714334</v>
      </c>
      <c r="AE756" s="76">
        <v>1202937</v>
      </c>
      <c r="AF756" s="76">
        <v>1166995</v>
      </c>
      <c r="AG756" s="76">
        <v>1777054</v>
      </c>
    </row>
    <row r="757" spans="1:33" x14ac:dyDescent="0.25">
      <c r="A757" s="72">
        <v>1836</v>
      </c>
      <c r="B757" s="73" t="s">
        <v>1272</v>
      </c>
      <c r="C757" s="73" t="s">
        <v>27</v>
      </c>
      <c r="D757" s="74" t="s">
        <v>1273</v>
      </c>
      <c r="E757" s="75">
        <v>4.9316519E-5</v>
      </c>
      <c r="F757" s="76">
        <v>2778743</v>
      </c>
      <c r="G757" s="76">
        <v>-37484</v>
      </c>
      <c r="H757" s="76">
        <v>0</v>
      </c>
      <c r="I757" s="76"/>
      <c r="J757" s="76">
        <v>-3</v>
      </c>
      <c r="K757" s="76">
        <v>37236</v>
      </c>
      <c r="L757" s="76">
        <v>-525642</v>
      </c>
      <c r="M757" s="76">
        <v>2851</v>
      </c>
      <c r="N757" s="76">
        <v>473</v>
      </c>
      <c r="O757" s="76">
        <v>-381430</v>
      </c>
      <c r="P757" s="77">
        <v>1874744</v>
      </c>
      <c r="Q757" s="77">
        <v>98161</v>
      </c>
      <c r="R757" s="77">
        <v>115633</v>
      </c>
      <c r="S757" s="77">
        <v>647</v>
      </c>
      <c r="T757" s="77">
        <v>222533</v>
      </c>
      <c r="U757" s="78">
        <v>436974</v>
      </c>
      <c r="V757" s="77">
        <v>857979</v>
      </c>
      <c r="W757" s="77">
        <v>514814</v>
      </c>
      <c r="X757" s="77">
        <v>38</v>
      </c>
      <c r="Y757" s="77">
        <v>648338</v>
      </c>
      <c r="Z757" s="78">
        <v>2021169</v>
      </c>
      <c r="AA757" s="77">
        <v>37236</v>
      </c>
      <c r="AB757" s="77">
        <v>-117000</v>
      </c>
      <c r="AC757" s="77">
        <v>-79764</v>
      </c>
      <c r="AD757" s="76">
        <v>2249688</v>
      </c>
      <c r="AE757" s="76">
        <v>1578591</v>
      </c>
      <c r="AF757" s="76">
        <v>1531425</v>
      </c>
      <c r="AG757" s="76">
        <v>2331995</v>
      </c>
    </row>
    <row r="758" spans="1:33" x14ac:dyDescent="0.25">
      <c r="A758" s="72">
        <v>905</v>
      </c>
      <c r="B758" s="73" t="s">
        <v>1274</v>
      </c>
      <c r="C758" s="73" t="s">
        <v>27</v>
      </c>
      <c r="D758" s="74" t="s">
        <v>1275</v>
      </c>
      <c r="E758" s="75">
        <v>4.5040595999999999E-5</v>
      </c>
      <c r="F758" s="76">
        <v>1654105</v>
      </c>
      <c r="G758" s="76">
        <v>-34234</v>
      </c>
      <c r="H758" s="76">
        <v>0</v>
      </c>
      <c r="I758" s="76"/>
      <c r="J758" s="76">
        <v>-3</v>
      </c>
      <c r="K758" s="76">
        <v>162858</v>
      </c>
      <c r="L758" s="76">
        <v>-480067</v>
      </c>
      <c r="M758" s="76">
        <v>2604</v>
      </c>
      <c r="N758" s="76">
        <v>432</v>
      </c>
      <c r="O758" s="76">
        <v>406501</v>
      </c>
      <c r="P758" s="77">
        <v>1712196</v>
      </c>
      <c r="Q758" s="77">
        <v>89650</v>
      </c>
      <c r="R758" s="77">
        <v>105607</v>
      </c>
      <c r="S758" s="77">
        <v>591</v>
      </c>
      <c r="T758" s="77">
        <v>624855</v>
      </c>
      <c r="U758" s="78">
        <v>820703</v>
      </c>
      <c r="V758" s="77">
        <v>783589</v>
      </c>
      <c r="W758" s="77">
        <v>470178</v>
      </c>
      <c r="X758" s="77">
        <v>35</v>
      </c>
      <c r="Y758" s="77">
        <v>262510</v>
      </c>
      <c r="Z758" s="78">
        <v>1516312</v>
      </c>
      <c r="AA758" s="77">
        <v>162858</v>
      </c>
      <c r="AB758" s="77">
        <v>-152141</v>
      </c>
      <c r="AC758" s="77">
        <v>10717</v>
      </c>
      <c r="AD758" s="76">
        <v>2054632</v>
      </c>
      <c r="AE758" s="76">
        <v>1441722</v>
      </c>
      <c r="AF758" s="76">
        <v>1398645</v>
      </c>
      <c r="AG758" s="76">
        <v>2129802</v>
      </c>
    </row>
    <row r="759" spans="1:33" x14ac:dyDescent="0.25">
      <c r="A759" s="72">
        <v>906</v>
      </c>
      <c r="B759" s="73" t="s">
        <v>1276</v>
      </c>
      <c r="C759" s="73" t="s">
        <v>27</v>
      </c>
      <c r="D759" s="74" t="s">
        <v>1277</v>
      </c>
      <c r="E759" s="75">
        <v>2.1354616000000001E-5</v>
      </c>
      <c r="F759" s="76">
        <v>975779</v>
      </c>
      <c r="G759" s="76">
        <v>-16231</v>
      </c>
      <c r="H759" s="76">
        <v>0</v>
      </c>
      <c r="I759" s="76"/>
      <c r="J759" s="76">
        <v>-1</v>
      </c>
      <c r="K759" s="76">
        <v>49286</v>
      </c>
      <c r="L759" s="76">
        <v>-227609</v>
      </c>
      <c r="M759" s="76">
        <v>1235</v>
      </c>
      <c r="N759" s="76">
        <v>205</v>
      </c>
      <c r="O759" s="76">
        <v>29121</v>
      </c>
      <c r="P759" s="77">
        <v>811785</v>
      </c>
      <c r="Q759" s="77">
        <v>42505</v>
      </c>
      <c r="R759" s="77">
        <v>50070</v>
      </c>
      <c r="S759" s="77">
        <v>280</v>
      </c>
      <c r="T759" s="77">
        <v>40306</v>
      </c>
      <c r="U759" s="78">
        <v>133161</v>
      </c>
      <c r="V759" s="77">
        <v>371515</v>
      </c>
      <c r="W759" s="77">
        <v>222920</v>
      </c>
      <c r="X759" s="77">
        <v>17</v>
      </c>
      <c r="Y759" s="77">
        <v>12212</v>
      </c>
      <c r="Z759" s="78">
        <v>606664</v>
      </c>
      <c r="AA759" s="77">
        <v>49286</v>
      </c>
      <c r="AB759" s="77">
        <v>-57581</v>
      </c>
      <c r="AC759" s="77">
        <v>-8295</v>
      </c>
      <c r="AD759" s="76">
        <v>974141</v>
      </c>
      <c r="AE759" s="76">
        <v>683548</v>
      </c>
      <c r="AF759" s="76">
        <v>663125</v>
      </c>
      <c r="AG759" s="76">
        <v>1009780</v>
      </c>
    </row>
    <row r="760" spans="1:33" x14ac:dyDescent="0.25">
      <c r="A760" s="72">
        <v>1355</v>
      </c>
      <c r="B760" s="73" t="s">
        <v>1278</v>
      </c>
      <c r="C760" s="73" t="s">
        <v>27</v>
      </c>
      <c r="D760" s="74" t="s">
        <v>1279</v>
      </c>
      <c r="E760" s="75">
        <v>2.8785512E-5</v>
      </c>
      <c r="F760" s="76">
        <v>995037</v>
      </c>
      <c r="G760" s="76">
        <v>-21879</v>
      </c>
      <c r="H760" s="76">
        <v>0</v>
      </c>
      <c r="I760" s="76"/>
      <c r="J760" s="76">
        <v>-2</v>
      </c>
      <c r="K760" s="76">
        <v>113140</v>
      </c>
      <c r="L760" s="76">
        <v>-306811</v>
      </c>
      <c r="M760" s="76">
        <v>1664</v>
      </c>
      <c r="N760" s="76">
        <v>276</v>
      </c>
      <c r="O760" s="76">
        <v>312842</v>
      </c>
      <c r="P760" s="77">
        <v>1094267</v>
      </c>
      <c r="Q760" s="77">
        <v>57295</v>
      </c>
      <c r="R760" s="77">
        <v>67494</v>
      </c>
      <c r="S760" s="77">
        <v>378</v>
      </c>
      <c r="T760" s="77">
        <v>494745</v>
      </c>
      <c r="U760" s="78">
        <v>619912</v>
      </c>
      <c r="V760" s="77">
        <v>500793</v>
      </c>
      <c r="W760" s="77">
        <v>300491</v>
      </c>
      <c r="X760" s="77">
        <v>22</v>
      </c>
      <c r="Y760" s="77">
        <v>419103</v>
      </c>
      <c r="Z760" s="78">
        <v>1220409</v>
      </c>
      <c r="AA760" s="77">
        <v>113140</v>
      </c>
      <c r="AB760" s="77">
        <v>-135727</v>
      </c>
      <c r="AC760" s="77">
        <v>-22587</v>
      </c>
      <c r="AD760" s="76">
        <v>1313118</v>
      </c>
      <c r="AE760" s="76">
        <v>921406</v>
      </c>
      <c r="AF760" s="76">
        <v>893876</v>
      </c>
      <c r="AG760" s="76">
        <v>1361160</v>
      </c>
    </row>
    <row r="761" spans="1:33" x14ac:dyDescent="0.25">
      <c r="A761" s="72">
        <v>1484</v>
      </c>
      <c r="B761" s="73" t="s">
        <v>1280</v>
      </c>
      <c r="C761" s="73" t="s">
        <v>27</v>
      </c>
      <c r="D761" s="74" t="s">
        <v>1281</v>
      </c>
      <c r="E761" s="75">
        <v>7.9957123000000004E-5</v>
      </c>
      <c r="F761" s="76">
        <v>3191605</v>
      </c>
      <c r="G761" s="76">
        <v>-60773</v>
      </c>
      <c r="H761" s="76">
        <v>0</v>
      </c>
      <c r="I761" s="76"/>
      <c r="J761" s="76">
        <v>-5</v>
      </c>
      <c r="K761" s="76">
        <v>251902</v>
      </c>
      <c r="L761" s="76">
        <v>-852226</v>
      </c>
      <c r="M761" s="76">
        <v>4623</v>
      </c>
      <c r="N761" s="76">
        <v>767</v>
      </c>
      <c r="O761" s="76">
        <v>503638</v>
      </c>
      <c r="P761" s="77">
        <v>3039531</v>
      </c>
      <c r="Q761" s="77">
        <v>159149</v>
      </c>
      <c r="R761" s="77">
        <v>187476</v>
      </c>
      <c r="S761" s="77">
        <v>1050</v>
      </c>
      <c r="T761" s="77">
        <v>931312</v>
      </c>
      <c r="U761" s="78">
        <v>1278987</v>
      </c>
      <c r="V761" s="77">
        <v>1391045</v>
      </c>
      <c r="W761" s="77">
        <v>834671</v>
      </c>
      <c r="X761" s="77">
        <v>62</v>
      </c>
      <c r="Y761" s="77">
        <v>0</v>
      </c>
      <c r="Z761" s="78">
        <v>2225778</v>
      </c>
      <c r="AA761" s="77">
        <v>251902</v>
      </c>
      <c r="AB761" s="77">
        <v>-170957</v>
      </c>
      <c r="AC761" s="77">
        <v>80945</v>
      </c>
      <c r="AD761" s="76">
        <v>3647431</v>
      </c>
      <c r="AE761" s="76">
        <v>2559378</v>
      </c>
      <c r="AF761" s="76">
        <v>2482908</v>
      </c>
      <c r="AG761" s="76">
        <v>3780875</v>
      </c>
    </row>
    <row r="762" spans="1:33" x14ac:dyDescent="0.25">
      <c r="A762" s="72">
        <v>909</v>
      </c>
      <c r="B762" s="73" t="s">
        <v>1282</v>
      </c>
      <c r="C762" s="73" t="s">
        <v>27</v>
      </c>
      <c r="D762" s="74" t="s">
        <v>1283</v>
      </c>
      <c r="E762" s="75">
        <v>1.50444064E-4</v>
      </c>
      <c r="F762" s="76">
        <v>6855504</v>
      </c>
      <c r="G762" s="76">
        <v>-114348</v>
      </c>
      <c r="H762" s="76">
        <v>0</v>
      </c>
      <c r="I762" s="76"/>
      <c r="J762" s="76">
        <v>-9</v>
      </c>
      <c r="K762" s="76">
        <v>349984</v>
      </c>
      <c r="L762" s="76">
        <v>-1603514</v>
      </c>
      <c r="M762" s="76">
        <v>8698</v>
      </c>
      <c r="N762" s="76">
        <v>1443</v>
      </c>
      <c r="O762" s="76">
        <v>221300</v>
      </c>
      <c r="P762" s="77">
        <v>5719058</v>
      </c>
      <c r="Q762" s="77">
        <v>299448</v>
      </c>
      <c r="R762" s="77">
        <v>352747</v>
      </c>
      <c r="S762" s="77">
        <v>1975</v>
      </c>
      <c r="T762" s="77">
        <v>454477</v>
      </c>
      <c r="U762" s="78">
        <v>1108647</v>
      </c>
      <c r="V762" s="77">
        <v>2617333</v>
      </c>
      <c r="W762" s="77">
        <v>1570483</v>
      </c>
      <c r="X762" s="77">
        <v>117</v>
      </c>
      <c r="Y762" s="77">
        <v>26745</v>
      </c>
      <c r="Z762" s="78">
        <v>4214678</v>
      </c>
      <c r="AA762" s="77">
        <v>349984</v>
      </c>
      <c r="AB762" s="77">
        <v>-371821</v>
      </c>
      <c r="AC762" s="77">
        <v>-21837</v>
      </c>
      <c r="AD762" s="76">
        <v>6862857</v>
      </c>
      <c r="AE762" s="76">
        <v>4815622</v>
      </c>
      <c r="AF762" s="76">
        <v>4671738</v>
      </c>
      <c r="AG762" s="76">
        <v>7113941</v>
      </c>
    </row>
    <row r="763" spans="1:33" x14ac:dyDescent="0.25">
      <c r="A763" s="72">
        <v>910</v>
      </c>
      <c r="B763" s="73" t="s">
        <v>1284</v>
      </c>
      <c r="C763" s="73" t="s">
        <v>27</v>
      </c>
      <c r="D763" s="74" t="s">
        <v>1285</v>
      </c>
      <c r="E763" s="75">
        <v>2.7639827400000001E-4</v>
      </c>
      <c r="F763" s="76">
        <v>11930632</v>
      </c>
      <c r="G763" s="76">
        <v>-210082</v>
      </c>
      <c r="H763" s="76">
        <v>0</v>
      </c>
      <c r="I763" s="76"/>
      <c r="J763" s="76">
        <v>-17</v>
      </c>
      <c r="K763" s="76">
        <v>739873</v>
      </c>
      <c r="L763" s="76">
        <v>-2946002</v>
      </c>
      <c r="M763" s="76">
        <v>15981</v>
      </c>
      <c r="N763" s="76">
        <v>2650</v>
      </c>
      <c r="O763" s="76">
        <v>974112</v>
      </c>
      <c r="P763" s="77">
        <v>10507147</v>
      </c>
      <c r="Q763" s="77">
        <v>550150</v>
      </c>
      <c r="R763" s="77">
        <v>648072</v>
      </c>
      <c r="S763" s="77">
        <v>3629</v>
      </c>
      <c r="T763" s="77">
        <v>1766790</v>
      </c>
      <c r="U763" s="78">
        <v>2968641</v>
      </c>
      <c r="V763" s="77">
        <v>4808608</v>
      </c>
      <c r="W763" s="77">
        <v>2885317</v>
      </c>
      <c r="X763" s="77">
        <v>214</v>
      </c>
      <c r="Y763" s="77">
        <v>55109</v>
      </c>
      <c r="Z763" s="78">
        <v>7749248</v>
      </c>
      <c r="AA763" s="77">
        <v>739873</v>
      </c>
      <c r="AB763" s="77">
        <v>-670822</v>
      </c>
      <c r="AC763" s="77">
        <v>69051</v>
      </c>
      <c r="AD763" s="76">
        <v>12608552</v>
      </c>
      <c r="AE763" s="76">
        <v>8847338</v>
      </c>
      <c r="AF763" s="76">
        <v>8582993</v>
      </c>
      <c r="AG763" s="76">
        <v>13069848</v>
      </c>
    </row>
    <row r="764" spans="1:33" x14ac:dyDescent="0.25">
      <c r="A764" s="72">
        <v>913</v>
      </c>
      <c r="B764" s="73" t="s">
        <v>1286</v>
      </c>
      <c r="C764" s="73" t="s">
        <v>27</v>
      </c>
      <c r="D764" s="74" t="s">
        <v>1287</v>
      </c>
      <c r="E764" s="75">
        <v>1.258154069E-3</v>
      </c>
      <c r="F764" s="76">
        <v>61075784</v>
      </c>
      <c r="G764" s="76">
        <v>-956285</v>
      </c>
      <c r="H764" s="76">
        <v>0</v>
      </c>
      <c r="I764" s="76"/>
      <c r="J764" s="76">
        <v>-78</v>
      </c>
      <c r="K764" s="76">
        <v>2381050</v>
      </c>
      <c r="L764" s="76">
        <v>-13410084</v>
      </c>
      <c r="M764" s="76">
        <v>72744</v>
      </c>
      <c r="N764" s="76">
        <v>12064</v>
      </c>
      <c r="O764" s="76">
        <v>-1347077</v>
      </c>
      <c r="P764" s="77">
        <v>47828118</v>
      </c>
      <c r="Q764" s="77">
        <v>2504261</v>
      </c>
      <c r="R764" s="77">
        <v>2950000</v>
      </c>
      <c r="S764" s="77">
        <v>16518</v>
      </c>
      <c r="T764" s="77">
        <v>1296985</v>
      </c>
      <c r="U764" s="78">
        <v>6767764</v>
      </c>
      <c r="V764" s="77">
        <v>21888592</v>
      </c>
      <c r="W764" s="77">
        <v>13133848</v>
      </c>
      <c r="X764" s="77">
        <v>976</v>
      </c>
      <c r="Y764" s="77">
        <v>4586244</v>
      </c>
      <c r="Z764" s="78">
        <v>39609660</v>
      </c>
      <c r="AA764" s="77">
        <v>2381050</v>
      </c>
      <c r="AB764" s="77">
        <v>-3455164</v>
      </c>
      <c r="AC764" s="77">
        <v>-1074114</v>
      </c>
      <c r="AD764" s="76">
        <v>57393632</v>
      </c>
      <c r="AE764" s="76">
        <v>40272735</v>
      </c>
      <c r="AF764" s="76">
        <v>39069445</v>
      </c>
      <c r="AG764" s="76">
        <v>59493433</v>
      </c>
    </row>
    <row r="765" spans="1:33" x14ac:dyDescent="0.25">
      <c r="A765" s="72">
        <v>915</v>
      </c>
      <c r="B765" s="73" t="s">
        <v>1288</v>
      </c>
      <c r="C765" s="73" t="s">
        <v>27</v>
      </c>
      <c r="D765" s="74" t="s">
        <v>1289</v>
      </c>
      <c r="E765" s="75">
        <v>1.8026237500000001E-4</v>
      </c>
      <c r="F765" s="76">
        <v>8274927</v>
      </c>
      <c r="G765" s="76">
        <v>-137012</v>
      </c>
      <c r="H765" s="76">
        <v>0</v>
      </c>
      <c r="I765" s="76"/>
      <c r="J765" s="76">
        <v>-11</v>
      </c>
      <c r="K765" s="76">
        <v>410510</v>
      </c>
      <c r="L765" s="76">
        <v>-1921333</v>
      </c>
      <c r="M765" s="76">
        <v>10422</v>
      </c>
      <c r="N765" s="76">
        <v>1728</v>
      </c>
      <c r="O765" s="76">
        <v>213356</v>
      </c>
      <c r="P765" s="77">
        <v>6852587</v>
      </c>
      <c r="Q765" s="77">
        <v>358799</v>
      </c>
      <c r="R765" s="77">
        <v>422662</v>
      </c>
      <c r="S765" s="77">
        <v>2367</v>
      </c>
      <c r="T765" s="77">
        <v>295320</v>
      </c>
      <c r="U765" s="78">
        <v>1079148</v>
      </c>
      <c r="V765" s="77">
        <v>3136094</v>
      </c>
      <c r="W765" s="77">
        <v>1881756</v>
      </c>
      <c r="X765" s="77">
        <v>140</v>
      </c>
      <c r="Y765" s="77">
        <v>411524</v>
      </c>
      <c r="Z765" s="78">
        <v>5429514</v>
      </c>
      <c r="AA765" s="77">
        <v>410510</v>
      </c>
      <c r="AB765" s="77">
        <v>-535238</v>
      </c>
      <c r="AC765" s="77">
        <v>-124728</v>
      </c>
      <c r="AD765" s="76">
        <v>8223089</v>
      </c>
      <c r="AE765" s="76">
        <v>5770087</v>
      </c>
      <c r="AF765" s="76">
        <v>5597686</v>
      </c>
      <c r="AG765" s="76">
        <v>8523938</v>
      </c>
    </row>
    <row r="766" spans="1:33" x14ac:dyDescent="0.25">
      <c r="A766" s="72">
        <v>1354</v>
      </c>
      <c r="B766" s="73" t="s">
        <v>1290</v>
      </c>
      <c r="C766" s="73" t="s">
        <v>27</v>
      </c>
      <c r="D766" s="74" t="s">
        <v>1291</v>
      </c>
      <c r="E766" s="75">
        <v>9.7556819999999995E-6</v>
      </c>
      <c r="F766" s="76">
        <v>420923</v>
      </c>
      <c r="G766" s="76">
        <v>-7415</v>
      </c>
      <c r="H766" s="76">
        <v>0</v>
      </c>
      <c r="I766" s="76"/>
      <c r="J766" s="76">
        <v>-1</v>
      </c>
      <c r="K766" s="76">
        <v>26140</v>
      </c>
      <c r="L766" s="76">
        <v>-103981</v>
      </c>
      <c r="M766" s="76">
        <v>564</v>
      </c>
      <c r="N766" s="76">
        <v>94</v>
      </c>
      <c r="O766" s="76">
        <v>34534</v>
      </c>
      <c r="P766" s="77">
        <v>370858</v>
      </c>
      <c r="Q766" s="77">
        <v>19418</v>
      </c>
      <c r="R766" s="77">
        <v>22874</v>
      </c>
      <c r="S766" s="77">
        <v>128</v>
      </c>
      <c r="T766" s="77">
        <v>65313</v>
      </c>
      <c r="U766" s="78">
        <v>107733</v>
      </c>
      <c r="V766" s="77">
        <v>169723</v>
      </c>
      <c r="W766" s="77">
        <v>101839</v>
      </c>
      <c r="X766" s="77">
        <v>8</v>
      </c>
      <c r="Y766" s="77">
        <v>0</v>
      </c>
      <c r="Z766" s="78">
        <v>271570</v>
      </c>
      <c r="AA766" s="77">
        <v>26140</v>
      </c>
      <c r="AB766" s="77">
        <v>-22912</v>
      </c>
      <c r="AC766" s="77">
        <v>3228</v>
      </c>
      <c r="AD766" s="76">
        <v>445028</v>
      </c>
      <c r="AE766" s="76">
        <v>312273</v>
      </c>
      <c r="AF766" s="76">
        <v>302943</v>
      </c>
      <c r="AG766" s="76">
        <v>461310</v>
      </c>
    </row>
    <row r="767" spans="1:33" x14ac:dyDescent="0.25">
      <c r="A767" s="72">
        <v>1604</v>
      </c>
      <c r="B767" s="73" t="s">
        <v>1292</v>
      </c>
      <c r="C767" s="73" t="s">
        <v>27</v>
      </c>
      <c r="D767" s="74" t="s">
        <v>1293</v>
      </c>
      <c r="E767" s="75">
        <v>7.6179838999999999E-5</v>
      </c>
      <c r="F767" s="76">
        <v>3814092</v>
      </c>
      <c r="G767" s="76">
        <v>-57902</v>
      </c>
      <c r="H767" s="76">
        <v>0</v>
      </c>
      <c r="I767" s="76"/>
      <c r="J767" s="76">
        <v>-5</v>
      </c>
      <c r="K767" s="76">
        <v>127252</v>
      </c>
      <c r="L767" s="76">
        <v>-811966</v>
      </c>
      <c r="M767" s="76">
        <v>4405</v>
      </c>
      <c r="N767" s="76">
        <v>730</v>
      </c>
      <c r="O767" s="76">
        <v>-180666</v>
      </c>
      <c r="P767" s="77">
        <v>2895940</v>
      </c>
      <c r="Q767" s="77">
        <v>151630</v>
      </c>
      <c r="R767" s="77">
        <v>178619</v>
      </c>
      <c r="S767" s="77">
        <v>1000</v>
      </c>
      <c r="T767" s="77">
        <v>10</v>
      </c>
      <c r="U767" s="78">
        <v>331259</v>
      </c>
      <c r="V767" s="77">
        <v>1325330</v>
      </c>
      <c r="W767" s="77">
        <v>795240</v>
      </c>
      <c r="X767" s="77">
        <v>59</v>
      </c>
      <c r="Y767" s="77">
        <v>869091</v>
      </c>
      <c r="Z767" s="78">
        <v>2989720</v>
      </c>
      <c r="AA767" s="77">
        <v>127252</v>
      </c>
      <c r="AB767" s="77">
        <v>-299784</v>
      </c>
      <c r="AC767" s="77">
        <v>-172532</v>
      </c>
      <c r="AD767" s="76">
        <v>3475121</v>
      </c>
      <c r="AE767" s="76">
        <v>2438470</v>
      </c>
      <c r="AF767" s="76">
        <v>2365612</v>
      </c>
      <c r="AG767" s="76">
        <v>3602262</v>
      </c>
    </row>
    <row r="768" spans="1:33" x14ac:dyDescent="0.25">
      <c r="A768" s="72">
        <v>2335</v>
      </c>
      <c r="B768" s="73" t="s">
        <v>2314</v>
      </c>
      <c r="C768" s="73" t="s">
        <v>27</v>
      </c>
      <c r="D768" s="74" t="s">
        <v>2315</v>
      </c>
      <c r="E768" s="75">
        <v>3.0188014000000001E-5</v>
      </c>
      <c r="F768" s="76">
        <v>1333733</v>
      </c>
      <c r="G768" s="76">
        <v>-22945</v>
      </c>
      <c r="H768" s="76">
        <v>0</v>
      </c>
      <c r="I768" s="76"/>
      <c r="J768" s="76">
        <v>-2</v>
      </c>
      <c r="K768" s="76">
        <v>76335</v>
      </c>
      <c r="L768" s="76">
        <v>-321760</v>
      </c>
      <c r="M768" s="76">
        <v>1745</v>
      </c>
      <c r="N768" s="76">
        <v>289</v>
      </c>
      <c r="O768" s="76">
        <v>80188</v>
      </c>
      <c r="P768" s="77">
        <v>1147583</v>
      </c>
      <c r="Q768" s="77">
        <v>60087</v>
      </c>
      <c r="R768" s="77">
        <v>70782</v>
      </c>
      <c r="S768" s="77">
        <v>396</v>
      </c>
      <c r="T768" s="77">
        <v>406730</v>
      </c>
      <c r="U768" s="78">
        <v>537995</v>
      </c>
      <c r="V768" s="77">
        <v>525193</v>
      </c>
      <c r="W768" s="77">
        <v>315132</v>
      </c>
      <c r="X768" s="77">
        <v>23</v>
      </c>
      <c r="Y768" s="77">
        <v>0</v>
      </c>
      <c r="Z768" s="78">
        <v>840348</v>
      </c>
      <c r="AA768" s="77">
        <v>76335</v>
      </c>
      <c r="AB768" s="77">
        <v>-32547</v>
      </c>
      <c r="AC768" s="77">
        <v>43788</v>
      </c>
      <c r="AD768" s="76">
        <v>1377097</v>
      </c>
      <c r="AE768" s="76">
        <v>966300</v>
      </c>
      <c r="AF768" s="76">
        <v>937428</v>
      </c>
      <c r="AG768" s="76">
        <v>1427479</v>
      </c>
    </row>
    <row r="769" spans="1:33" x14ac:dyDescent="0.25">
      <c r="A769" s="72">
        <v>918</v>
      </c>
      <c r="B769" s="73" t="s">
        <v>1294</v>
      </c>
      <c r="C769" s="73" t="s">
        <v>27</v>
      </c>
      <c r="D769" s="74" t="s">
        <v>1295</v>
      </c>
      <c r="E769" s="75">
        <v>5.8454757600000001E-4</v>
      </c>
      <c r="F769" s="76">
        <v>27868529</v>
      </c>
      <c r="G769" s="76">
        <v>-444297</v>
      </c>
      <c r="H769" s="76">
        <v>0</v>
      </c>
      <c r="I769" s="76"/>
      <c r="J769" s="76">
        <v>-36</v>
      </c>
      <c r="K769" s="76">
        <v>1180285</v>
      </c>
      <c r="L769" s="76">
        <v>-6230423</v>
      </c>
      <c r="M769" s="76">
        <v>33798</v>
      </c>
      <c r="N769" s="76">
        <v>5605</v>
      </c>
      <c r="O769" s="76">
        <v>-192168</v>
      </c>
      <c r="P769" s="77">
        <v>22221293</v>
      </c>
      <c r="Q769" s="77">
        <v>1163498</v>
      </c>
      <c r="R769" s="77">
        <v>1370592</v>
      </c>
      <c r="S769" s="77">
        <v>7675</v>
      </c>
      <c r="T769" s="77">
        <v>3151353</v>
      </c>
      <c r="U769" s="78">
        <v>5693118</v>
      </c>
      <c r="V769" s="77">
        <v>10169600</v>
      </c>
      <c r="W769" s="77">
        <v>6102082</v>
      </c>
      <c r="X769" s="77">
        <v>453</v>
      </c>
      <c r="Y769" s="77">
        <v>265802</v>
      </c>
      <c r="Z769" s="78">
        <v>16537937</v>
      </c>
      <c r="AA769" s="77">
        <v>1180285</v>
      </c>
      <c r="AB769" s="77">
        <v>-1044134</v>
      </c>
      <c r="AC769" s="77">
        <v>136151</v>
      </c>
      <c r="AD769" s="76">
        <v>26665501</v>
      </c>
      <c r="AE769" s="76">
        <v>18711007</v>
      </c>
      <c r="AF769" s="76">
        <v>18151949</v>
      </c>
      <c r="AG769" s="76">
        <v>27641084</v>
      </c>
    </row>
    <row r="770" spans="1:33" x14ac:dyDescent="0.25">
      <c r="A770" s="72">
        <v>2357</v>
      </c>
      <c r="B770" s="73" t="s">
        <v>2461</v>
      </c>
      <c r="C770" s="73" t="s">
        <v>27</v>
      </c>
      <c r="D770" s="74" t="s">
        <v>2462</v>
      </c>
      <c r="E770" s="75">
        <v>6.8402922000000002E-5</v>
      </c>
      <c r="F770" s="76">
        <v>3159019</v>
      </c>
      <c r="G770" s="76">
        <v>-51991</v>
      </c>
      <c r="H770" s="76">
        <v>0</v>
      </c>
      <c r="I770" s="76"/>
      <c r="J770" s="76">
        <v>-4</v>
      </c>
      <c r="K770" s="76">
        <v>153005</v>
      </c>
      <c r="L770" s="76">
        <v>-729075</v>
      </c>
      <c r="M770" s="76">
        <v>3955</v>
      </c>
      <c r="N770" s="76">
        <v>656</v>
      </c>
      <c r="O770" s="76">
        <v>64739</v>
      </c>
      <c r="P770" s="77">
        <v>2600304</v>
      </c>
      <c r="Q770" s="77">
        <v>136151</v>
      </c>
      <c r="R770" s="77">
        <v>160385</v>
      </c>
      <c r="S770" s="77">
        <v>898</v>
      </c>
      <c r="T770" s="77">
        <v>3258689</v>
      </c>
      <c r="U770" s="78">
        <v>3556123</v>
      </c>
      <c r="V770" s="77">
        <v>1190032</v>
      </c>
      <c r="W770" s="77">
        <v>714057</v>
      </c>
      <c r="X770" s="77">
        <v>53</v>
      </c>
      <c r="Y770" s="77">
        <v>0</v>
      </c>
      <c r="Z770" s="78">
        <v>1904142</v>
      </c>
      <c r="AA770" s="77">
        <v>153005</v>
      </c>
      <c r="AB770" s="77">
        <v>281013</v>
      </c>
      <c r="AC770" s="77">
        <v>434018</v>
      </c>
      <c r="AD770" s="76">
        <v>3120359</v>
      </c>
      <c r="AE770" s="76">
        <v>2189535</v>
      </c>
      <c r="AF770" s="76">
        <v>2124115</v>
      </c>
      <c r="AG770" s="76">
        <v>3234520</v>
      </c>
    </row>
    <row r="771" spans="1:33" x14ac:dyDescent="0.25">
      <c r="A771" s="72">
        <v>919</v>
      </c>
      <c r="B771" s="73" t="s">
        <v>1296</v>
      </c>
      <c r="C771" s="73" t="s">
        <v>27</v>
      </c>
      <c r="D771" s="74" t="s">
        <v>1297</v>
      </c>
      <c r="E771" s="75">
        <v>6.1919306999999994E-5</v>
      </c>
      <c r="F771" s="76">
        <v>2845844</v>
      </c>
      <c r="G771" s="76">
        <v>-47063</v>
      </c>
      <c r="H771" s="76">
        <v>0</v>
      </c>
      <c r="I771" s="76"/>
      <c r="J771" s="76">
        <v>-4</v>
      </c>
      <c r="K771" s="76">
        <v>140508</v>
      </c>
      <c r="L771" s="76">
        <v>-659969</v>
      </c>
      <c r="M771" s="76">
        <v>3580</v>
      </c>
      <c r="N771" s="76">
        <v>594</v>
      </c>
      <c r="O771" s="76">
        <v>70342</v>
      </c>
      <c r="P771" s="77">
        <v>2353832</v>
      </c>
      <c r="Q771" s="77">
        <v>123246</v>
      </c>
      <c r="R771" s="77">
        <v>145183</v>
      </c>
      <c r="S771" s="77">
        <v>813</v>
      </c>
      <c r="T771" s="77">
        <v>482260</v>
      </c>
      <c r="U771" s="78">
        <v>751502</v>
      </c>
      <c r="V771" s="77">
        <v>1077234</v>
      </c>
      <c r="W771" s="77">
        <v>646375</v>
      </c>
      <c r="X771" s="77">
        <v>48</v>
      </c>
      <c r="Y771" s="77">
        <v>0</v>
      </c>
      <c r="Z771" s="78">
        <v>1723657</v>
      </c>
      <c r="AA771" s="77">
        <v>140508</v>
      </c>
      <c r="AB771" s="77">
        <v>-105881</v>
      </c>
      <c r="AC771" s="77">
        <v>34627</v>
      </c>
      <c r="AD771" s="76">
        <v>2824594</v>
      </c>
      <c r="AE771" s="76">
        <v>1981999</v>
      </c>
      <c r="AF771" s="76">
        <v>1922780</v>
      </c>
      <c r="AG771" s="76">
        <v>2927934</v>
      </c>
    </row>
    <row r="772" spans="1:33" x14ac:dyDescent="0.25">
      <c r="A772" s="72">
        <v>922</v>
      </c>
      <c r="B772" s="73" t="s">
        <v>1298</v>
      </c>
      <c r="C772" s="73" t="s">
        <v>27</v>
      </c>
      <c r="D772" s="74" t="s">
        <v>1299</v>
      </c>
      <c r="E772" s="75">
        <v>1.8264110000000001E-5</v>
      </c>
      <c r="F772" s="76">
        <v>516009</v>
      </c>
      <c r="G772" s="76">
        <v>-13882</v>
      </c>
      <c r="H772" s="76">
        <v>0</v>
      </c>
      <c r="I772" s="76"/>
      <c r="J772" s="76">
        <v>-1</v>
      </c>
      <c r="K772" s="76">
        <v>88601</v>
      </c>
      <c r="L772" s="76">
        <v>-194669</v>
      </c>
      <c r="M772" s="76">
        <v>1056</v>
      </c>
      <c r="N772" s="76">
        <v>175</v>
      </c>
      <c r="O772" s="76">
        <v>297012</v>
      </c>
      <c r="P772" s="77">
        <v>694301</v>
      </c>
      <c r="Q772" s="77">
        <v>36353</v>
      </c>
      <c r="R772" s="77">
        <v>42824</v>
      </c>
      <c r="S772" s="77">
        <v>240</v>
      </c>
      <c r="T772" s="77">
        <v>439207</v>
      </c>
      <c r="U772" s="78">
        <v>518624</v>
      </c>
      <c r="V772" s="77">
        <v>317748</v>
      </c>
      <c r="W772" s="77">
        <v>190659</v>
      </c>
      <c r="X772" s="77">
        <v>14</v>
      </c>
      <c r="Y772" s="77">
        <v>4256</v>
      </c>
      <c r="Z772" s="78">
        <v>512677</v>
      </c>
      <c r="AA772" s="77">
        <v>88601</v>
      </c>
      <c r="AB772" s="77">
        <v>-44357</v>
      </c>
      <c r="AC772" s="77">
        <v>44244</v>
      </c>
      <c r="AD772" s="76">
        <v>833160</v>
      </c>
      <c r="AE772" s="76">
        <v>584623</v>
      </c>
      <c r="AF772" s="76">
        <v>567155</v>
      </c>
      <c r="AG772" s="76">
        <v>863642</v>
      </c>
    </row>
    <row r="773" spans="1:33" x14ac:dyDescent="0.25">
      <c r="A773" s="72">
        <v>923</v>
      </c>
      <c r="B773" s="73" t="s">
        <v>1300</v>
      </c>
      <c r="C773" s="73" t="s">
        <v>27</v>
      </c>
      <c r="D773" s="74" t="s">
        <v>1301</v>
      </c>
      <c r="E773" s="75">
        <v>1.1181867E-5</v>
      </c>
      <c r="F773" s="76">
        <v>491287</v>
      </c>
      <c r="G773" s="76">
        <v>-8499</v>
      </c>
      <c r="H773" s="76">
        <v>0</v>
      </c>
      <c r="I773" s="76"/>
      <c r="J773" s="76">
        <v>-1</v>
      </c>
      <c r="K773" s="76">
        <v>28675</v>
      </c>
      <c r="L773" s="76">
        <v>-119182</v>
      </c>
      <c r="M773" s="76">
        <v>647</v>
      </c>
      <c r="N773" s="76">
        <v>107</v>
      </c>
      <c r="O773" s="76">
        <v>32039</v>
      </c>
      <c r="P773" s="77">
        <v>425073</v>
      </c>
      <c r="Q773" s="77">
        <v>22257</v>
      </c>
      <c r="R773" s="77">
        <v>26218</v>
      </c>
      <c r="S773" s="77">
        <v>147</v>
      </c>
      <c r="T773" s="77">
        <v>110641</v>
      </c>
      <c r="U773" s="78">
        <v>159263</v>
      </c>
      <c r="V773" s="77">
        <v>194535</v>
      </c>
      <c r="W773" s="77">
        <v>116727</v>
      </c>
      <c r="X773" s="77">
        <v>9</v>
      </c>
      <c r="Y773" s="77">
        <v>0</v>
      </c>
      <c r="Z773" s="78">
        <v>311271</v>
      </c>
      <c r="AA773" s="77">
        <v>28675</v>
      </c>
      <c r="AB773" s="77">
        <v>-19349</v>
      </c>
      <c r="AC773" s="77">
        <v>9326</v>
      </c>
      <c r="AD773" s="76">
        <v>510087</v>
      </c>
      <c r="AE773" s="76">
        <v>357925</v>
      </c>
      <c r="AF773" s="76">
        <v>347230</v>
      </c>
      <c r="AG773" s="76">
        <v>528749</v>
      </c>
    </row>
    <row r="774" spans="1:33" x14ac:dyDescent="0.25">
      <c r="A774" s="72">
        <v>1928</v>
      </c>
      <c r="B774" s="73" t="s">
        <v>1302</v>
      </c>
      <c r="C774" s="73" t="s">
        <v>27</v>
      </c>
      <c r="D774" s="74" t="s">
        <v>1303</v>
      </c>
      <c r="E774" s="75">
        <v>8.3926490000000006E-6</v>
      </c>
      <c r="F774" s="76">
        <v>377079</v>
      </c>
      <c r="G774" s="76">
        <v>-6379</v>
      </c>
      <c r="H774" s="76">
        <v>0</v>
      </c>
      <c r="I774" s="76"/>
      <c r="J774" s="76">
        <v>-1</v>
      </c>
      <c r="K774" s="76">
        <v>20305</v>
      </c>
      <c r="L774" s="76">
        <v>-89453</v>
      </c>
      <c r="M774" s="76">
        <v>485</v>
      </c>
      <c r="N774" s="76">
        <v>80</v>
      </c>
      <c r="O774" s="76">
        <v>16926</v>
      </c>
      <c r="P774" s="77">
        <v>319042</v>
      </c>
      <c r="Q774" s="77">
        <v>16705</v>
      </c>
      <c r="R774" s="77">
        <v>19678</v>
      </c>
      <c r="S774" s="77">
        <v>110</v>
      </c>
      <c r="T774" s="77">
        <v>53012</v>
      </c>
      <c r="U774" s="78">
        <v>89505</v>
      </c>
      <c r="V774" s="77">
        <v>146010</v>
      </c>
      <c r="W774" s="77">
        <v>87611</v>
      </c>
      <c r="X774" s="77">
        <v>7</v>
      </c>
      <c r="Y774" s="77">
        <v>0</v>
      </c>
      <c r="Z774" s="78">
        <v>233628</v>
      </c>
      <c r="AA774" s="77">
        <v>20305</v>
      </c>
      <c r="AB774" s="77">
        <v>-17459</v>
      </c>
      <c r="AC774" s="77">
        <v>2846</v>
      </c>
      <c r="AD774" s="76">
        <v>382850</v>
      </c>
      <c r="AE774" s="76">
        <v>268644</v>
      </c>
      <c r="AF774" s="76">
        <v>260617</v>
      </c>
      <c r="AG774" s="76">
        <v>396857</v>
      </c>
    </row>
    <row r="775" spans="1:33" x14ac:dyDescent="0.25">
      <c r="A775" s="72">
        <v>925</v>
      </c>
      <c r="B775" s="73" t="s">
        <v>1304</v>
      </c>
      <c r="C775" s="73" t="s">
        <v>27</v>
      </c>
      <c r="D775" s="74" t="s">
        <v>1305</v>
      </c>
      <c r="E775" s="75">
        <v>5.6480334000000002E-5</v>
      </c>
      <c r="F775" s="76">
        <v>2290518</v>
      </c>
      <c r="G775" s="76">
        <v>-42929</v>
      </c>
      <c r="H775" s="76">
        <v>0</v>
      </c>
      <c r="I775" s="76"/>
      <c r="J775" s="76">
        <v>-4</v>
      </c>
      <c r="K775" s="76">
        <v>172686</v>
      </c>
      <c r="L775" s="76">
        <v>-601998</v>
      </c>
      <c r="M775" s="76">
        <v>3266</v>
      </c>
      <c r="N775" s="76">
        <v>542</v>
      </c>
      <c r="O775" s="76">
        <v>324992</v>
      </c>
      <c r="P775" s="77">
        <v>2147073</v>
      </c>
      <c r="Q775" s="77">
        <v>112420</v>
      </c>
      <c r="R775" s="77">
        <v>132430</v>
      </c>
      <c r="S775" s="77">
        <v>742</v>
      </c>
      <c r="T775" s="77">
        <v>915933</v>
      </c>
      <c r="U775" s="78">
        <v>1161525</v>
      </c>
      <c r="V775" s="77">
        <v>982610</v>
      </c>
      <c r="W775" s="77">
        <v>589597</v>
      </c>
      <c r="X775" s="77">
        <v>44</v>
      </c>
      <c r="Y775" s="77">
        <v>0</v>
      </c>
      <c r="Z775" s="78">
        <v>1572251</v>
      </c>
      <c r="AA775" s="77">
        <v>172686</v>
      </c>
      <c r="AB775" s="77">
        <v>-80804</v>
      </c>
      <c r="AC775" s="77">
        <v>91882</v>
      </c>
      <c r="AD775" s="76">
        <v>2576482</v>
      </c>
      <c r="AE775" s="76">
        <v>1807901</v>
      </c>
      <c r="AF775" s="76">
        <v>1753883</v>
      </c>
      <c r="AG775" s="76">
        <v>2670745</v>
      </c>
    </row>
    <row r="776" spans="1:33" x14ac:dyDescent="0.25">
      <c r="A776" s="72">
        <v>1852</v>
      </c>
      <c r="B776" s="73" t="s">
        <v>1306</v>
      </c>
      <c r="C776" s="73" t="s">
        <v>27</v>
      </c>
      <c r="D776" s="74" t="s">
        <v>1307</v>
      </c>
      <c r="E776" s="75">
        <v>2.0402071999999999E-5</v>
      </c>
      <c r="F776" s="76">
        <v>944527</v>
      </c>
      <c r="G776" s="76">
        <v>-15507</v>
      </c>
      <c r="H776" s="76">
        <v>0</v>
      </c>
      <c r="I776" s="76"/>
      <c r="J776" s="76">
        <v>-1</v>
      </c>
      <c r="K776" s="76">
        <v>45299</v>
      </c>
      <c r="L776" s="76">
        <v>-217456</v>
      </c>
      <c r="M776" s="76">
        <v>1180</v>
      </c>
      <c r="N776" s="76">
        <v>196</v>
      </c>
      <c r="O776" s="76">
        <v>17337</v>
      </c>
      <c r="P776" s="77">
        <v>775575</v>
      </c>
      <c r="Q776" s="77">
        <v>40609</v>
      </c>
      <c r="R776" s="77">
        <v>47837</v>
      </c>
      <c r="S776" s="77">
        <v>268</v>
      </c>
      <c r="T776" s="77">
        <v>119737</v>
      </c>
      <c r="U776" s="78">
        <v>208451</v>
      </c>
      <c r="V776" s="77">
        <v>354943</v>
      </c>
      <c r="W776" s="77">
        <v>212977</v>
      </c>
      <c r="X776" s="77">
        <v>16</v>
      </c>
      <c r="Y776" s="77">
        <v>67825</v>
      </c>
      <c r="Z776" s="78">
        <v>635761</v>
      </c>
      <c r="AA776" s="77">
        <v>45299</v>
      </c>
      <c r="AB776" s="77">
        <v>-50859</v>
      </c>
      <c r="AC776" s="77">
        <v>-5560</v>
      </c>
      <c r="AD776" s="76">
        <v>930688</v>
      </c>
      <c r="AE776" s="76">
        <v>653058</v>
      </c>
      <c r="AF776" s="76">
        <v>633545</v>
      </c>
      <c r="AG776" s="76">
        <v>964738</v>
      </c>
    </row>
    <row r="777" spans="1:33" x14ac:dyDescent="0.25">
      <c r="A777" s="72">
        <v>928</v>
      </c>
      <c r="B777" s="73" t="s">
        <v>1308</v>
      </c>
      <c r="C777" s="73" t="s">
        <v>27</v>
      </c>
      <c r="D777" s="74" t="s">
        <v>1309</v>
      </c>
      <c r="E777" s="75">
        <v>2.8580267000000001E-5</v>
      </c>
      <c r="F777" s="76">
        <v>1423421</v>
      </c>
      <c r="G777" s="76">
        <v>-21723</v>
      </c>
      <c r="H777" s="76">
        <v>0</v>
      </c>
      <c r="I777" s="76"/>
      <c r="J777" s="76">
        <v>-2</v>
      </c>
      <c r="K777" s="76">
        <v>48836</v>
      </c>
      <c r="L777" s="76">
        <v>-304624</v>
      </c>
      <c r="M777" s="76">
        <v>1652</v>
      </c>
      <c r="N777" s="76">
        <v>274</v>
      </c>
      <c r="O777" s="76">
        <v>-61369</v>
      </c>
      <c r="P777" s="77">
        <v>1086465</v>
      </c>
      <c r="Q777" s="77">
        <v>56887</v>
      </c>
      <c r="R777" s="77">
        <v>67012</v>
      </c>
      <c r="S777" s="77">
        <v>375</v>
      </c>
      <c r="T777" s="77">
        <v>331778</v>
      </c>
      <c r="U777" s="78">
        <v>456052</v>
      </c>
      <c r="V777" s="77">
        <v>497222</v>
      </c>
      <c r="W777" s="77">
        <v>298349</v>
      </c>
      <c r="X777" s="77">
        <v>22</v>
      </c>
      <c r="Y777" s="77">
        <v>84921</v>
      </c>
      <c r="Z777" s="78">
        <v>880514</v>
      </c>
      <c r="AA777" s="77">
        <v>48836</v>
      </c>
      <c r="AB777" s="77">
        <v>-26651</v>
      </c>
      <c r="AC777" s="77">
        <v>22185</v>
      </c>
      <c r="AD777" s="76">
        <v>1303756</v>
      </c>
      <c r="AE777" s="76">
        <v>914837</v>
      </c>
      <c r="AF777" s="76">
        <v>887503</v>
      </c>
      <c r="AG777" s="76">
        <v>1351455</v>
      </c>
    </row>
    <row r="778" spans="1:33" x14ac:dyDescent="0.25">
      <c r="A778" s="72">
        <v>929</v>
      </c>
      <c r="B778" s="73" t="s">
        <v>1310</v>
      </c>
      <c r="C778" s="73" t="s">
        <v>27</v>
      </c>
      <c r="D778" s="74" t="s">
        <v>1311</v>
      </c>
      <c r="E778" s="75">
        <v>1.5039407E-5</v>
      </c>
      <c r="F778" s="76">
        <v>642814</v>
      </c>
      <c r="G778" s="76">
        <v>-11431</v>
      </c>
      <c r="H778" s="76">
        <v>0</v>
      </c>
      <c r="I778" s="76"/>
      <c r="J778" s="76">
        <v>-1</v>
      </c>
      <c r="K778" s="76">
        <v>41186</v>
      </c>
      <c r="L778" s="76">
        <v>-160298</v>
      </c>
      <c r="M778" s="76">
        <v>870</v>
      </c>
      <c r="N778" s="76">
        <v>144</v>
      </c>
      <c r="O778" s="76">
        <v>58432</v>
      </c>
      <c r="P778" s="77">
        <v>571716</v>
      </c>
      <c r="Q778" s="77">
        <v>29935</v>
      </c>
      <c r="R778" s="77">
        <v>35263</v>
      </c>
      <c r="S778" s="77">
        <v>197</v>
      </c>
      <c r="T778" s="77">
        <v>136011</v>
      </c>
      <c r="U778" s="78">
        <v>201406</v>
      </c>
      <c r="V778" s="77">
        <v>261646</v>
      </c>
      <c r="W778" s="77">
        <v>156996</v>
      </c>
      <c r="X778" s="77">
        <v>12</v>
      </c>
      <c r="Y778" s="77">
        <v>4220</v>
      </c>
      <c r="Z778" s="78">
        <v>422874</v>
      </c>
      <c r="AA778" s="77">
        <v>41186</v>
      </c>
      <c r="AB778" s="77">
        <v>-30710</v>
      </c>
      <c r="AC778" s="77">
        <v>10476</v>
      </c>
      <c r="AD778" s="76">
        <v>686058</v>
      </c>
      <c r="AE778" s="76">
        <v>481402</v>
      </c>
      <c r="AF778" s="76">
        <v>467019</v>
      </c>
      <c r="AG778" s="76">
        <v>711158</v>
      </c>
    </row>
    <row r="779" spans="1:33" x14ac:dyDescent="0.25">
      <c r="A779" s="72">
        <v>930</v>
      </c>
      <c r="B779" s="73" t="s">
        <v>1312</v>
      </c>
      <c r="C779" s="73" t="s">
        <v>27</v>
      </c>
      <c r="D779" s="74" t="s">
        <v>1313</v>
      </c>
      <c r="E779" s="75">
        <v>4.1179108999999998E-5</v>
      </c>
      <c r="F779" s="76">
        <v>1832218</v>
      </c>
      <c r="G779" s="76">
        <v>-31299</v>
      </c>
      <c r="H779" s="76">
        <v>0</v>
      </c>
      <c r="I779" s="76"/>
      <c r="J779" s="76">
        <v>-3</v>
      </c>
      <c r="K779" s="76">
        <v>102249</v>
      </c>
      <c r="L779" s="76">
        <v>-438909</v>
      </c>
      <c r="M779" s="76">
        <v>2381</v>
      </c>
      <c r="N779" s="76">
        <v>395</v>
      </c>
      <c r="O779" s="76">
        <v>98372</v>
      </c>
      <c r="P779" s="77">
        <v>1565404</v>
      </c>
      <c r="Q779" s="77">
        <v>81964</v>
      </c>
      <c r="R779" s="77">
        <v>96553</v>
      </c>
      <c r="S779" s="77">
        <v>541</v>
      </c>
      <c r="T779" s="77">
        <v>549162</v>
      </c>
      <c r="U779" s="78">
        <v>728220</v>
      </c>
      <c r="V779" s="77">
        <v>716409</v>
      </c>
      <c r="W779" s="77">
        <v>429868</v>
      </c>
      <c r="X779" s="77">
        <v>32</v>
      </c>
      <c r="Y779" s="77">
        <v>0</v>
      </c>
      <c r="Z779" s="78">
        <v>1146309</v>
      </c>
      <c r="AA779" s="77">
        <v>102249</v>
      </c>
      <c r="AB779" s="77">
        <v>-40353</v>
      </c>
      <c r="AC779" s="77">
        <v>61896</v>
      </c>
      <c r="AD779" s="76">
        <v>1878481</v>
      </c>
      <c r="AE779" s="76">
        <v>1318118</v>
      </c>
      <c r="AF779" s="76">
        <v>1278734</v>
      </c>
      <c r="AG779" s="76">
        <v>1947207</v>
      </c>
    </row>
    <row r="780" spans="1:33" x14ac:dyDescent="0.25">
      <c r="A780" s="72">
        <v>931</v>
      </c>
      <c r="B780" s="73" t="s">
        <v>1314</v>
      </c>
      <c r="C780" s="73" t="s">
        <v>27</v>
      </c>
      <c r="D780" s="74" t="s">
        <v>1315</v>
      </c>
      <c r="E780" s="75">
        <v>4.6287586700000002E-4</v>
      </c>
      <c r="F780" s="76">
        <v>21950289</v>
      </c>
      <c r="G780" s="76">
        <v>-351818</v>
      </c>
      <c r="H780" s="76">
        <v>0</v>
      </c>
      <c r="I780" s="76"/>
      <c r="J780" s="76">
        <v>-29</v>
      </c>
      <c r="K780" s="76">
        <v>951746</v>
      </c>
      <c r="L780" s="76">
        <v>-4933580</v>
      </c>
      <c r="M780" s="76">
        <v>26763</v>
      </c>
      <c r="N780" s="76">
        <v>4438</v>
      </c>
      <c r="O780" s="76">
        <v>-51807</v>
      </c>
      <c r="P780" s="77">
        <v>17596002</v>
      </c>
      <c r="Q780" s="77">
        <v>921320</v>
      </c>
      <c r="R780" s="77">
        <v>1085307</v>
      </c>
      <c r="S780" s="77">
        <v>6077</v>
      </c>
      <c r="T780" s="77">
        <v>1040828</v>
      </c>
      <c r="U780" s="78">
        <v>3053532</v>
      </c>
      <c r="V780" s="77">
        <v>8052830</v>
      </c>
      <c r="W780" s="77">
        <v>4831953</v>
      </c>
      <c r="X780" s="77">
        <v>359</v>
      </c>
      <c r="Y780" s="77">
        <v>71586</v>
      </c>
      <c r="Z780" s="78">
        <v>12956728</v>
      </c>
      <c r="AA780" s="77">
        <v>951746</v>
      </c>
      <c r="AB780" s="77">
        <v>-1047318</v>
      </c>
      <c r="AC780" s="77">
        <v>-95572</v>
      </c>
      <c r="AD780" s="76">
        <v>21115162</v>
      </c>
      <c r="AE780" s="76">
        <v>14816371</v>
      </c>
      <c r="AF780" s="76">
        <v>14373679</v>
      </c>
      <c r="AG780" s="76">
        <v>21887680</v>
      </c>
    </row>
    <row r="781" spans="1:33" x14ac:dyDescent="0.25">
      <c r="A781" s="72">
        <v>933</v>
      </c>
      <c r="B781" s="73" t="s">
        <v>1316</v>
      </c>
      <c r="C781" s="73" t="s">
        <v>27</v>
      </c>
      <c r="D781" s="74" t="s">
        <v>1317</v>
      </c>
      <c r="E781" s="75">
        <v>1.20890202E-4</v>
      </c>
      <c r="F781" s="76">
        <v>5727203</v>
      </c>
      <c r="G781" s="76">
        <v>-91885</v>
      </c>
      <c r="H781" s="76">
        <v>0</v>
      </c>
      <c r="I781" s="76"/>
      <c r="J781" s="76">
        <v>-8</v>
      </c>
      <c r="K781" s="76">
        <v>249384</v>
      </c>
      <c r="L781" s="76">
        <v>-1288513</v>
      </c>
      <c r="M781" s="76">
        <v>6990</v>
      </c>
      <c r="N781" s="76">
        <v>1159</v>
      </c>
      <c r="O781" s="76">
        <v>-8747</v>
      </c>
      <c r="P781" s="77">
        <v>4595583</v>
      </c>
      <c r="Q781" s="77">
        <v>240623</v>
      </c>
      <c r="R781" s="77">
        <v>283452</v>
      </c>
      <c r="S781" s="77">
        <v>1587</v>
      </c>
      <c r="T781" s="77">
        <v>442961</v>
      </c>
      <c r="U781" s="78">
        <v>968623</v>
      </c>
      <c r="V781" s="77">
        <v>2103174</v>
      </c>
      <c r="W781" s="77">
        <v>1261971</v>
      </c>
      <c r="X781" s="77">
        <v>94</v>
      </c>
      <c r="Y781" s="77">
        <v>12078</v>
      </c>
      <c r="Z781" s="78">
        <v>3377317</v>
      </c>
      <c r="AA781" s="77">
        <v>249384</v>
      </c>
      <c r="AB781" s="77">
        <v>-251398</v>
      </c>
      <c r="AC781" s="77">
        <v>-2014</v>
      </c>
      <c r="AD781" s="76">
        <v>5514688</v>
      </c>
      <c r="AE781" s="76">
        <v>3869621</v>
      </c>
      <c r="AF781" s="76">
        <v>3754002</v>
      </c>
      <c r="AG781" s="76">
        <v>5716449</v>
      </c>
    </row>
    <row r="782" spans="1:33" x14ac:dyDescent="0.25">
      <c r="A782" s="72">
        <v>1388</v>
      </c>
      <c r="B782" s="73" t="s">
        <v>1318</v>
      </c>
      <c r="C782" s="73" t="s">
        <v>27</v>
      </c>
      <c r="D782" s="74" t="s">
        <v>1319</v>
      </c>
      <c r="E782" s="75">
        <v>4.2682918E-5</v>
      </c>
      <c r="F782" s="76">
        <v>1961685</v>
      </c>
      <c r="G782" s="76">
        <v>-32442</v>
      </c>
      <c r="H782" s="76">
        <v>0</v>
      </c>
      <c r="I782" s="76"/>
      <c r="J782" s="76">
        <v>-3</v>
      </c>
      <c r="K782" s="76">
        <v>96862</v>
      </c>
      <c r="L782" s="76">
        <v>-454938</v>
      </c>
      <c r="M782" s="76">
        <v>2468</v>
      </c>
      <c r="N782" s="76">
        <v>409</v>
      </c>
      <c r="O782" s="76">
        <v>48529</v>
      </c>
      <c r="P782" s="77">
        <v>1622570</v>
      </c>
      <c r="Q782" s="77">
        <v>84957</v>
      </c>
      <c r="R782" s="77">
        <v>100079</v>
      </c>
      <c r="S782" s="77">
        <v>560</v>
      </c>
      <c r="T782" s="77">
        <v>67169</v>
      </c>
      <c r="U782" s="78">
        <v>252765</v>
      </c>
      <c r="V782" s="77">
        <v>742571</v>
      </c>
      <c r="W782" s="77">
        <v>445566</v>
      </c>
      <c r="X782" s="77">
        <v>33</v>
      </c>
      <c r="Y782" s="77">
        <v>41814</v>
      </c>
      <c r="Z782" s="78">
        <v>1229984</v>
      </c>
      <c r="AA782" s="77">
        <v>96862</v>
      </c>
      <c r="AB782" s="77">
        <v>-118151</v>
      </c>
      <c r="AC782" s="77">
        <v>-21289</v>
      </c>
      <c r="AD782" s="76">
        <v>1947081</v>
      </c>
      <c r="AE782" s="76">
        <v>1366254</v>
      </c>
      <c r="AF782" s="76">
        <v>1325432</v>
      </c>
      <c r="AG782" s="76">
        <v>2018317</v>
      </c>
    </row>
    <row r="783" spans="1:33" x14ac:dyDescent="0.25">
      <c r="A783" s="72">
        <v>934</v>
      </c>
      <c r="B783" s="73" t="s">
        <v>1320</v>
      </c>
      <c r="C783" s="73" t="s">
        <v>27</v>
      </c>
      <c r="D783" s="74" t="s">
        <v>1321</v>
      </c>
      <c r="E783" s="75">
        <v>1.0878473599999999E-4</v>
      </c>
      <c r="F783" s="76">
        <v>5228119</v>
      </c>
      <c r="G783" s="76">
        <v>-82684</v>
      </c>
      <c r="H783" s="76">
        <v>0</v>
      </c>
      <c r="I783" s="76"/>
      <c r="J783" s="76">
        <v>-7</v>
      </c>
      <c r="K783" s="76">
        <v>213562</v>
      </c>
      <c r="L783" s="76">
        <v>-1159486</v>
      </c>
      <c r="M783" s="76">
        <v>6290</v>
      </c>
      <c r="N783" s="76">
        <v>1043</v>
      </c>
      <c r="O783" s="76">
        <v>-71438</v>
      </c>
      <c r="P783" s="77">
        <v>4135399</v>
      </c>
      <c r="Q783" s="77">
        <v>216528</v>
      </c>
      <c r="R783" s="77">
        <v>255068</v>
      </c>
      <c r="S783" s="77">
        <v>1428</v>
      </c>
      <c r="T783" s="77">
        <v>96618</v>
      </c>
      <c r="U783" s="78">
        <v>569642</v>
      </c>
      <c r="V783" s="77">
        <v>1892570</v>
      </c>
      <c r="W783" s="77">
        <v>1135602</v>
      </c>
      <c r="X783" s="77">
        <v>84</v>
      </c>
      <c r="Y783" s="77">
        <v>293103</v>
      </c>
      <c r="Z783" s="78">
        <v>3321359</v>
      </c>
      <c r="AA783" s="77">
        <v>213562</v>
      </c>
      <c r="AB783" s="77">
        <v>-295470</v>
      </c>
      <c r="AC783" s="77">
        <v>-81908</v>
      </c>
      <c r="AD783" s="76">
        <v>4962469</v>
      </c>
      <c r="AE783" s="76">
        <v>3482132</v>
      </c>
      <c r="AF783" s="76">
        <v>3378091</v>
      </c>
      <c r="AG783" s="76">
        <v>5144026</v>
      </c>
    </row>
    <row r="784" spans="1:33" x14ac:dyDescent="0.25">
      <c r="A784" s="72">
        <v>935</v>
      </c>
      <c r="B784" s="73" t="s">
        <v>1322</v>
      </c>
      <c r="C784" s="73" t="s">
        <v>27</v>
      </c>
      <c r="D784" s="74" t="s">
        <v>1323</v>
      </c>
      <c r="E784" s="75">
        <v>4.235137E-5</v>
      </c>
      <c r="F784" s="76">
        <v>1964550</v>
      </c>
      <c r="G784" s="76">
        <v>-32190</v>
      </c>
      <c r="H784" s="76">
        <v>0</v>
      </c>
      <c r="I784" s="76"/>
      <c r="J784" s="76">
        <v>-3</v>
      </c>
      <c r="K784" s="76">
        <v>93470</v>
      </c>
      <c r="L784" s="76">
        <v>-451404</v>
      </c>
      <c r="M784" s="76">
        <v>2449</v>
      </c>
      <c r="N784" s="76">
        <v>406</v>
      </c>
      <c r="O784" s="76">
        <v>32689</v>
      </c>
      <c r="P784" s="77">
        <v>1609967</v>
      </c>
      <c r="Q784" s="77">
        <v>84297</v>
      </c>
      <c r="R784" s="77">
        <v>99301</v>
      </c>
      <c r="S784" s="77">
        <v>556</v>
      </c>
      <c r="T784" s="77">
        <v>68454</v>
      </c>
      <c r="U784" s="78">
        <v>252608</v>
      </c>
      <c r="V784" s="77">
        <v>736803</v>
      </c>
      <c r="W784" s="77">
        <v>442105</v>
      </c>
      <c r="X784" s="77">
        <v>33</v>
      </c>
      <c r="Y784" s="77">
        <v>87620</v>
      </c>
      <c r="Z784" s="78">
        <v>1266561</v>
      </c>
      <c r="AA784" s="77">
        <v>93470</v>
      </c>
      <c r="AB784" s="77">
        <v>-119121</v>
      </c>
      <c r="AC784" s="77">
        <v>-25651</v>
      </c>
      <c r="AD784" s="76">
        <v>1931957</v>
      </c>
      <c r="AE784" s="76">
        <v>1355641</v>
      </c>
      <c r="AF784" s="76">
        <v>1315137</v>
      </c>
      <c r="AG784" s="76">
        <v>2002639</v>
      </c>
    </row>
    <row r="785" spans="1:33" x14ac:dyDescent="0.25">
      <c r="A785" s="72">
        <v>936</v>
      </c>
      <c r="B785" s="73" t="s">
        <v>1324</v>
      </c>
      <c r="C785" s="73" t="s">
        <v>27</v>
      </c>
      <c r="D785" s="74" t="s">
        <v>1325</v>
      </c>
      <c r="E785" s="75">
        <v>4.5322148999999998E-5</v>
      </c>
      <c r="F785" s="76">
        <v>2093420</v>
      </c>
      <c r="G785" s="76">
        <v>-34448</v>
      </c>
      <c r="H785" s="76">
        <v>0</v>
      </c>
      <c r="I785" s="76"/>
      <c r="J785" s="76">
        <v>-3</v>
      </c>
      <c r="K785" s="76">
        <v>101330</v>
      </c>
      <c r="L785" s="76">
        <v>-483068</v>
      </c>
      <c r="M785" s="76">
        <v>2620</v>
      </c>
      <c r="N785" s="76">
        <v>435</v>
      </c>
      <c r="O785" s="76">
        <v>42614</v>
      </c>
      <c r="P785" s="77">
        <v>1722900</v>
      </c>
      <c r="Q785" s="77">
        <v>90210</v>
      </c>
      <c r="R785" s="77">
        <v>106267</v>
      </c>
      <c r="S785" s="77">
        <v>595</v>
      </c>
      <c r="T785" s="77">
        <v>608631</v>
      </c>
      <c r="U785" s="78">
        <v>805703</v>
      </c>
      <c r="V785" s="77">
        <v>788487</v>
      </c>
      <c r="W785" s="77">
        <v>473117</v>
      </c>
      <c r="X785" s="77">
        <v>35</v>
      </c>
      <c r="Y785" s="77">
        <v>0</v>
      </c>
      <c r="Z785" s="78">
        <v>1261639</v>
      </c>
      <c r="AA785" s="77">
        <v>101330</v>
      </c>
      <c r="AB785" s="77">
        <v>-39430</v>
      </c>
      <c r="AC785" s="77">
        <v>61900</v>
      </c>
      <c r="AD785" s="76">
        <v>2067476</v>
      </c>
      <c r="AE785" s="76">
        <v>1450734</v>
      </c>
      <c r="AF785" s="76">
        <v>1407388</v>
      </c>
      <c r="AG785" s="76">
        <v>2143116</v>
      </c>
    </row>
    <row r="786" spans="1:33" x14ac:dyDescent="0.25">
      <c r="A786" s="72">
        <v>937</v>
      </c>
      <c r="B786" s="73" t="s">
        <v>1326</v>
      </c>
      <c r="C786" s="73" t="s">
        <v>27</v>
      </c>
      <c r="D786" s="74" t="s">
        <v>1327</v>
      </c>
      <c r="E786" s="75">
        <v>3.3112745000000002E-5</v>
      </c>
      <c r="F786" s="76">
        <v>1963817</v>
      </c>
      <c r="G786" s="76">
        <v>-25168</v>
      </c>
      <c r="H786" s="76">
        <v>0</v>
      </c>
      <c r="I786" s="76"/>
      <c r="J786" s="76">
        <v>-2</v>
      </c>
      <c r="K786" s="76">
        <v>10699</v>
      </c>
      <c r="L786" s="76">
        <v>-352933</v>
      </c>
      <c r="M786" s="76">
        <v>1915</v>
      </c>
      <c r="N786" s="76">
        <v>318</v>
      </c>
      <c r="O786" s="76">
        <v>-339881</v>
      </c>
      <c r="P786" s="77">
        <v>1258765</v>
      </c>
      <c r="Q786" s="77">
        <v>65908</v>
      </c>
      <c r="R786" s="77">
        <v>77640</v>
      </c>
      <c r="S786" s="77">
        <v>435</v>
      </c>
      <c r="T786" s="77">
        <v>152372</v>
      </c>
      <c r="U786" s="78">
        <v>296355</v>
      </c>
      <c r="V786" s="77">
        <v>576075</v>
      </c>
      <c r="W786" s="77">
        <v>345663</v>
      </c>
      <c r="X786" s="77">
        <v>26</v>
      </c>
      <c r="Y786" s="77">
        <v>638859</v>
      </c>
      <c r="Z786" s="78">
        <v>1560623</v>
      </c>
      <c r="AA786" s="77">
        <v>10699</v>
      </c>
      <c r="AB786" s="77">
        <v>-85123</v>
      </c>
      <c r="AC786" s="77">
        <v>-74424</v>
      </c>
      <c r="AD786" s="76">
        <v>1510515</v>
      </c>
      <c r="AE786" s="76">
        <v>1059919</v>
      </c>
      <c r="AF786" s="76">
        <v>1028250</v>
      </c>
      <c r="AG786" s="76">
        <v>1565779</v>
      </c>
    </row>
    <row r="787" spans="1:33" x14ac:dyDescent="0.25">
      <c r="A787" s="72">
        <v>938</v>
      </c>
      <c r="B787" s="73" t="s">
        <v>1328</v>
      </c>
      <c r="C787" s="73" t="s">
        <v>27</v>
      </c>
      <c r="D787" s="74" t="s">
        <v>1329</v>
      </c>
      <c r="E787" s="75">
        <v>1.2388335E-5</v>
      </c>
      <c r="F787" s="76">
        <v>491220</v>
      </c>
      <c r="G787" s="76">
        <v>-9416</v>
      </c>
      <c r="H787" s="76">
        <v>0</v>
      </c>
      <c r="I787" s="76"/>
      <c r="J787" s="76">
        <v>-1</v>
      </c>
      <c r="K787" s="76">
        <v>39506</v>
      </c>
      <c r="L787" s="76">
        <v>-132042</v>
      </c>
      <c r="M787" s="76">
        <v>716</v>
      </c>
      <c r="N787" s="76">
        <v>119</v>
      </c>
      <c r="O787" s="76">
        <v>80835</v>
      </c>
      <c r="P787" s="77">
        <v>470937</v>
      </c>
      <c r="Q787" s="77">
        <v>24658</v>
      </c>
      <c r="R787" s="77">
        <v>29047</v>
      </c>
      <c r="S787" s="77">
        <v>163</v>
      </c>
      <c r="T787" s="77">
        <v>114649</v>
      </c>
      <c r="U787" s="78">
        <v>168517</v>
      </c>
      <c r="V787" s="77">
        <v>215525</v>
      </c>
      <c r="W787" s="77">
        <v>129322</v>
      </c>
      <c r="X787" s="77">
        <v>10</v>
      </c>
      <c r="Y787" s="77">
        <v>8947</v>
      </c>
      <c r="Z787" s="78">
        <v>353804</v>
      </c>
      <c r="AA787" s="77">
        <v>39506</v>
      </c>
      <c r="AB787" s="77">
        <v>-33136</v>
      </c>
      <c r="AC787" s="77">
        <v>6370</v>
      </c>
      <c r="AD787" s="76">
        <v>565123</v>
      </c>
      <c r="AE787" s="76">
        <v>396543</v>
      </c>
      <c r="AF787" s="76">
        <v>384695</v>
      </c>
      <c r="AG787" s="76">
        <v>585798</v>
      </c>
    </row>
    <row r="788" spans="1:33" x14ac:dyDescent="0.25">
      <c r="A788" s="72">
        <v>940</v>
      </c>
      <c r="B788" s="73" t="s">
        <v>1330</v>
      </c>
      <c r="C788" s="73" t="s">
        <v>27</v>
      </c>
      <c r="D788" s="74" t="s">
        <v>1331</v>
      </c>
      <c r="E788" s="75">
        <v>5.4848246999999995E-4</v>
      </c>
      <c r="F788" s="76">
        <v>25717139</v>
      </c>
      <c r="G788" s="76">
        <v>-416885</v>
      </c>
      <c r="H788" s="76">
        <v>0</v>
      </c>
      <c r="I788" s="76"/>
      <c r="J788" s="76">
        <v>-34</v>
      </c>
      <c r="K788" s="76">
        <v>1170450</v>
      </c>
      <c r="L788" s="76">
        <v>-5846022</v>
      </c>
      <c r="M788" s="76">
        <v>31712</v>
      </c>
      <c r="N788" s="76">
        <v>5259</v>
      </c>
      <c r="O788" s="76">
        <v>188677</v>
      </c>
      <c r="P788" s="77">
        <v>20850296</v>
      </c>
      <c r="Q788" s="77">
        <v>1091713</v>
      </c>
      <c r="R788" s="77">
        <v>1286030</v>
      </c>
      <c r="S788" s="77">
        <v>7201</v>
      </c>
      <c r="T788" s="77">
        <v>1971413</v>
      </c>
      <c r="U788" s="78">
        <v>4356357</v>
      </c>
      <c r="V788" s="77">
        <v>9542161</v>
      </c>
      <c r="W788" s="77">
        <v>5725599</v>
      </c>
      <c r="X788" s="77">
        <v>425</v>
      </c>
      <c r="Y788" s="77">
        <v>0</v>
      </c>
      <c r="Z788" s="78">
        <v>15268185</v>
      </c>
      <c r="AA788" s="77">
        <v>1170450</v>
      </c>
      <c r="AB788" s="77">
        <v>-1155924</v>
      </c>
      <c r="AC788" s="77">
        <v>14526</v>
      </c>
      <c r="AD788" s="76">
        <v>25020307</v>
      </c>
      <c r="AE788" s="76">
        <v>17556585</v>
      </c>
      <c r="AF788" s="76">
        <v>17032020</v>
      </c>
      <c r="AG788" s="76">
        <v>25935699</v>
      </c>
    </row>
    <row r="789" spans="1:33" x14ac:dyDescent="0.25">
      <c r="A789" s="72">
        <v>944</v>
      </c>
      <c r="B789" s="73" t="s">
        <v>1332</v>
      </c>
      <c r="C789" s="73" t="s">
        <v>27</v>
      </c>
      <c r="D789" s="74" t="s">
        <v>1333</v>
      </c>
      <c r="E789" s="75">
        <v>9.1227138999999999E-5</v>
      </c>
      <c r="F789" s="76">
        <v>4457238</v>
      </c>
      <c r="G789" s="76">
        <v>-69339</v>
      </c>
      <c r="H789" s="76">
        <v>0</v>
      </c>
      <c r="I789" s="76"/>
      <c r="J789" s="76">
        <v>-6</v>
      </c>
      <c r="K789" s="76">
        <v>168458</v>
      </c>
      <c r="L789" s="76">
        <v>-972348</v>
      </c>
      <c r="M789" s="76">
        <v>5275</v>
      </c>
      <c r="N789" s="76">
        <v>875</v>
      </c>
      <c r="O789" s="76">
        <v>-122197</v>
      </c>
      <c r="P789" s="77">
        <v>3467956</v>
      </c>
      <c r="Q789" s="77">
        <v>181581</v>
      </c>
      <c r="R789" s="77">
        <v>213901</v>
      </c>
      <c r="S789" s="77">
        <v>1198</v>
      </c>
      <c r="T789" s="77">
        <v>10</v>
      </c>
      <c r="U789" s="78">
        <v>396690</v>
      </c>
      <c r="V789" s="77">
        <v>1587114</v>
      </c>
      <c r="W789" s="77">
        <v>952319</v>
      </c>
      <c r="X789" s="77">
        <v>71</v>
      </c>
      <c r="Y789" s="77">
        <v>1091322</v>
      </c>
      <c r="Z789" s="78">
        <v>3630826</v>
      </c>
      <c r="AA789" s="77">
        <v>168458</v>
      </c>
      <c r="AB789" s="77">
        <v>-383880</v>
      </c>
      <c r="AC789" s="77">
        <v>-215422</v>
      </c>
      <c r="AD789" s="76">
        <v>4161539</v>
      </c>
      <c r="AE789" s="76">
        <v>2920124</v>
      </c>
      <c r="AF789" s="76">
        <v>2832875</v>
      </c>
      <c r="AG789" s="76">
        <v>4313793</v>
      </c>
    </row>
    <row r="790" spans="1:33" x14ac:dyDescent="0.25">
      <c r="A790" s="72">
        <v>1760</v>
      </c>
      <c r="B790" s="73" t="s">
        <v>1334</v>
      </c>
      <c r="C790" s="73" t="s">
        <v>27</v>
      </c>
      <c r="D790" s="74" t="s">
        <v>1335</v>
      </c>
      <c r="E790" s="75">
        <v>1.2959203299999999E-4</v>
      </c>
      <c r="F790" s="76">
        <v>6120604</v>
      </c>
      <c r="G790" s="76">
        <v>-98499</v>
      </c>
      <c r="H790" s="76">
        <v>0</v>
      </c>
      <c r="I790" s="76"/>
      <c r="J790" s="76">
        <v>-8</v>
      </c>
      <c r="K790" s="76">
        <v>270083</v>
      </c>
      <c r="L790" s="76">
        <v>-1381262</v>
      </c>
      <c r="M790" s="76">
        <v>7493</v>
      </c>
      <c r="N790" s="76">
        <v>1243</v>
      </c>
      <c r="O790" s="76">
        <v>6724</v>
      </c>
      <c r="P790" s="77">
        <v>4926378</v>
      </c>
      <c r="Q790" s="77">
        <v>257943</v>
      </c>
      <c r="R790" s="77">
        <v>303855</v>
      </c>
      <c r="S790" s="77">
        <v>1701</v>
      </c>
      <c r="T790" s="77">
        <v>354857</v>
      </c>
      <c r="U790" s="78">
        <v>918356</v>
      </c>
      <c r="V790" s="77">
        <v>2254563</v>
      </c>
      <c r="W790" s="77">
        <v>1352809</v>
      </c>
      <c r="X790" s="77">
        <v>101</v>
      </c>
      <c r="Y790" s="77">
        <v>0</v>
      </c>
      <c r="Z790" s="78">
        <v>3607473</v>
      </c>
      <c r="AA790" s="77">
        <v>270083</v>
      </c>
      <c r="AB790" s="77">
        <v>-287665</v>
      </c>
      <c r="AC790" s="77">
        <v>-17582</v>
      </c>
      <c r="AD790" s="76">
        <v>5911643</v>
      </c>
      <c r="AE790" s="76">
        <v>4148161</v>
      </c>
      <c r="AF790" s="76">
        <v>4024220</v>
      </c>
      <c r="AG790" s="76">
        <v>6127926</v>
      </c>
    </row>
    <row r="791" spans="1:33" x14ac:dyDescent="0.25">
      <c r="A791" s="72">
        <v>945</v>
      </c>
      <c r="B791" s="73" t="s">
        <v>1336</v>
      </c>
      <c r="C791" s="73" t="s">
        <v>27</v>
      </c>
      <c r="D791" s="74" t="s">
        <v>1337</v>
      </c>
      <c r="E791" s="75">
        <v>2.2801719499999999E-4</v>
      </c>
      <c r="F791" s="76">
        <v>9730200</v>
      </c>
      <c r="G791" s="76">
        <v>-173309</v>
      </c>
      <c r="H791" s="76">
        <v>0</v>
      </c>
      <c r="I791" s="76"/>
      <c r="J791" s="76">
        <v>-14</v>
      </c>
      <c r="K791" s="76">
        <v>626706</v>
      </c>
      <c r="L791" s="76">
        <v>-2430330</v>
      </c>
      <c r="M791" s="76">
        <v>13184</v>
      </c>
      <c r="N791" s="76">
        <v>2186</v>
      </c>
      <c r="O791" s="76">
        <v>899340</v>
      </c>
      <c r="P791" s="77">
        <v>8667963</v>
      </c>
      <c r="Q791" s="77">
        <v>453851</v>
      </c>
      <c r="R791" s="77">
        <v>534633</v>
      </c>
      <c r="S791" s="77">
        <v>2994</v>
      </c>
      <c r="T791" s="77">
        <v>1345173</v>
      </c>
      <c r="U791" s="78">
        <v>2336651</v>
      </c>
      <c r="V791" s="77">
        <v>3966903</v>
      </c>
      <c r="W791" s="77">
        <v>2380268</v>
      </c>
      <c r="X791" s="77">
        <v>177</v>
      </c>
      <c r="Y791" s="77">
        <v>1884</v>
      </c>
      <c r="Z791" s="78">
        <v>6349232</v>
      </c>
      <c r="AA791" s="77">
        <v>626706</v>
      </c>
      <c r="AB791" s="77">
        <v>-580988</v>
      </c>
      <c r="AC791" s="77">
        <v>45718</v>
      </c>
      <c r="AD791" s="76">
        <v>10401536</v>
      </c>
      <c r="AE791" s="76">
        <v>7298690</v>
      </c>
      <c r="AF791" s="76">
        <v>7080615</v>
      </c>
      <c r="AG791" s="76">
        <v>10782086</v>
      </c>
    </row>
    <row r="792" spans="1:33" x14ac:dyDescent="0.25">
      <c r="A792" s="72">
        <v>1634</v>
      </c>
      <c r="B792" s="73" t="s">
        <v>1338</v>
      </c>
      <c r="C792" s="73" t="s">
        <v>27</v>
      </c>
      <c r="D792" s="74" t="s">
        <v>1339</v>
      </c>
      <c r="E792" s="75">
        <v>1.5780128000000002E-5</v>
      </c>
      <c r="F792" s="76">
        <v>699717</v>
      </c>
      <c r="G792" s="76">
        <v>-11994</v>
      </c>
      <c r="H792" s="76">
        <v>0</v>
      </c>
      <c r="I792" s="76"/>
      <c r="J792" s="76">
        <v>-1</v>
      </c>
      <c r="K792" s="76">
        <v>39535</v>
      </c>
      <c r="L792" s="76">
        <v>-168193</v>
      </c>
      <c r="M792" s="76">
        <v>912</v>
      </c>
      <c r="N792" s="76">
        <v>151</v>
      </c>
      <c r="O792" s="76">
        <v>39747</v>
      </c>
      <c r="P792" s="77">
        <v>599874</v>
      </c>
      <c r="Q792" s="77">
        <v>31409</v>
      </c>
      <c r="R792" s="77">
        <v>37000</v>
      </c>
      <c r="S792" s="77">
        <v>207</v>
      </c>
      <c r="T792" s="77">
        <v>95962</v>
      </c>
      <c r="U792" s="78">
        <v>164578</v>
      </c>
      <c r="V792" s="77">
        <v>274533</v>
      </c>
      <c r="W792" s="77">
        <v>164728</v>
      </c>
      <c r="X792" s="77">
        <v>12</v>
      </c>
      <c r="Y792" s="77">
        <v>0</v>
      </c>
      <c r="Z792" s="78">
        <v>439273</v>
      </c>
      <c r="AA792" s="77">
        <v>39535</v>
      </c>
      <c r="AB792" s="77">
        <v>-34600</v>
      </c>
      <c r="AC792" s="77">
        <v>4935</v>
      </c>
      <c r="AD792" s="76">
        <v>719847</v>
      </c>
      <c r="AE792" s="76">
        <v>505112</v>
      </c>
      <c r="AF792" s="76">
        <v>490020</v>
      </c>
      <c r="AG792" s="76">
        <v>746184</v>
      </c>
    </row>
    <row r="793" spans="1:33" x14ac:dyDescent="0.25">
      <c r="A793" s="72">
        <v>946</v>
      </c>
      <c r="B793" s="73" t="s">
        <v>1340</v>
      </c>
      <c r="C793" s="73" t="s">
        <v>27</v>
      </c>
      <c r="D793" s="74" t="s">
        <v>1341</v>
      </c>
      <c r="E793" s="75">
        <v>3.101557E-5</v>
      </c>
      <c r="F793" s="76">
        <v>1393368</v>
      </c>
      <c r="G793" s="76">
        <v>-23574</v>
      </c>
      <c r="H793" s="76">
        <v>0</v>
      </c>
      <c r="I793" s="76"/>
      <c r="J793" s="76">
        <v>-2</v>
      </c>
      <c r="K793" s="76">
        <v>75062</v>
      </c>
      <c r="L793" s="76">
        <v>-330581</v>
      </c>
      <c r="M793" s="76">
        <v>1793</v>
      </c>
      <c r="N793" s="76">
        <v>297</v>
      </c>
      <c r="O793" s="76">
        <v>62679</v>
      </c>
      <c r="P793" s="77">
        <v>1179042</v>
      </c>
      <c r="Q793" s="77">
        <v>61734</v>
      </c>
      <c r="R793" s="77">
        <v>72722</v>
      </c>
      <c r="S793" s="77">
        <v>407</v>
      </c>
      <c r="T793" s="77">
        <v>86747</v>
      </c>
      <c r="U793" s="78">
        <v>221610</v>
      </c>
      <c r="V793" s="77">
        <v>539590</v>
      </c>
      <c r="W793" s="77">
        <v>323771</v>
      </c>
      <c r="X793" s="77">
        <v>24</v>
      </c>
      <c r="Y793" s="77">
        <v>66784</v>
      </c>
      <c r="Z793" s="78">
        <v>930169</v>
      </c>
      <c r="AA793" s="77">
        <v>75062</v>
      </c>
      <c r="AB793" s="77">
        <v>-91377</v>
      </c>
      <c r="AC793" s="77">
        <v>-16315</v>
      </c>
      <c r="AD793" s="76">
        <v>1414848</v>
      </c>
      <c r="AE793" s="76">
        <v>992789</v>
      </c>
      <c r="AF793" s="76">
        <v>963126</v>
      </c>
      <c r="AG793" s="76">
        <v>1466611</v>
      </c>
    </row>
    <row r="794" spans="1:33" x14ac:dyDescent="0.25">
      <c r="A794" s="72">
        <v>947</v>
      </c>
      <c r="B794" s="73" t="s">
        <v>1342</v>
      </c>
      <c r="C794" s="73" t="s">
        <v>27</v>
      </c>
      <c r="D794" s="74" t="s">
        <v>1343</v>
      </c>
      <c r="E794" s="75">
        <v>4.2351895900000002E-4</v>
      </c>
      <c r="F794" s="76">
        <v>20534263</v>
      </c>
      <c r="G794" s="76">
        <v>-321904</v>
      </c>
      <c r="H794" s="76">
        <v>0</v>
      </c>
      <c r="I794" s="76"/>
      <c r="J794" s="76">
        <v>-26</v>
      </c>
      <c r="K794" s="76">
        <v>805157</v>
      </c>
      <c r="L794" s="76">
        <v>-4514093</v>
      </c>
      <c r="M794" s="76">
        <v>24487</v>
      </c>
      <c r="N794" s="76">
        <v>4061</v>
      </c>
      <c r="O794" s="76">
        <v>-432077</v>
      </c>
      <c r="P794" s="77">
        <v>16099868</v>
      </c>
      <c r="Q794" s="77">
        <v>842983</v>
      </c>
      <c r="R794" s="77">
        <v>993027</v>
      </c>
      <c r="S794" s="77">
        <v>5560</v>
      </c>
      <c r="T794" s="77">
        <v>3145678</v>
      </c>
      <c r="U794" s="78">
        <v>4987248</v>
      </c>
      <c r="V794" s="77">
        <v>7368123</v>
      </c>
      <c r="W794" s="77">
        <v>4421107</v>
      </c>
      <c r="X794" s="77">
        <v>329</v>
      </c>
      <c r="Y794" s="77">
        <v>597844</v>
      </c>
      <c r="Z794" s="78">
        <v>12387403</v>
      </c>
      <c r="AA794" s="77">
        <v>805157</v>
      </c>
      <c r="AB794" s="77">
        <v>-640154</v>
      </c>
      <c r="AC794" s="77">
        <v>165003</v>
      </c>
      <c r="AD794" s="76">
        <v>19319805</v>
      </c>
      <c r="AE794" s="76">
        <v>13556580</v>
      </c>
      <c r="AF794" s="76">
        <v>13151530</v>
      </c>
      <c r="AG794" s="76">
        <v>20026638</v>
      </c>
    </row>
    <row r="795" spans="1:33" x14ac:dyDescent="0.25">
      <c r="A795" s="72">
        <v>948</v>
      </c>
      <c r="B795" s="73" t="s">
        <v>1344</v>
      </c>
      <c r="C795" s="73" t="s">
        <v>27</v>
      </c>
      <c r="D795" s="74" t="s">
        <v>1345</v>
      </c>
      <c r="E795" s="75">
        <v>2.4457093699999999E-4</v>
      </c>
      <c r="F795" s="76">
        <v>11396033</v>
      </c>
      <c r="G795" s="76">
        <v>-185891</v>
      </c>
      <c r="H795" s="76">
        <v>0</v>
      </c>
      <c r="I795" s="76"/>
      <c r="J795" s="76">
        <v>-15</v>
      </c>
      <c r="K795" s="76">
        <v>532313</v>
      </c>
      <c r="L795" s="76">
        <v>-2606769</v>
      </c>
      <c r="M795" s="76">
        <v>14141</v>
      </c>
      <c r="N795" s="76">
        <v>2345</v>
      </c>
      <c r="O795" s="76">
        <v>145089</v>
      </c>
      <c r="P795" s="77">
        <v>9297246</v>
      </c>
      <c r="Q795" s="77">
        <v>486800</v>
      </c>
      <c r="R795" s="77">
        <v>573447</v>
      </c>
      <c r="S795" s="77">
        <v>3211</v>
      </c>
      <c r="T795" s="77">
        <v>1231405</v>
      </c>
      <c r="U795" s="78">
        <v>2294863</v>
      </c>
      <c r="V795" s="77">
        <v>4254895</v>
      </c>
      <c r="W795" s="77">
        <v>2553072</v>
      </c>
      <c r="X795" s="77">
        <v>190</v>
      </c>
      <c r="Y795" s="77">
        <v>0</v>
      </c>
      <c r="Z795" s="78">
        <v>6808157</v>
      </c>
      <c r="AA795" s="77">
        <v>532313</v>
      </c>
      <c r="AB795" s="77">
        <v>-482413</v>
      </c>
      <c r="AC795" s="77">
        <v>49900</v>
      </c>
      <c r="AD795" s="76">
        <v>11156674</v>
      </c>
      <c r="AE795" s="76">
        <v>7828565</v>
      </c>
      <c r="AF795" s="76">
        <v>7594659</v>
      </c>
      <c r="AG795" s="76">
        <v>11564851</v>
      </c>
    </row>
    <row r="796" spans="1:33" x14ac:dyDescent="0.25">
      <c r="A796" s="72">
        <v>950</v>
      </c>
      <c r="B796" s="73" t="s">
        <v>1346</v>
      </c>
      <c r="C796" s="73" t="s">
        <v>27</v>
      </c>
      <c r="D796" s="74" t="s">
        <v>1347</v>
      </c>
      <c r="E796" s="75">
        <v>1.3181551300000001E-4</v>
      </c>
      <c r="F796" s="76">
        <v>6061035</v>
      </c>
      <c r="G796" s="76">
        <v>-100189</v>
      </c>
      <c r="H796" s="76">
        <v>0</v>
      </c>
      <c r="I796" s="76"/>
      <c r="J796" s="76">
        <v>-8</v>
      </c>
      <c r="K796" s="76">
        <v>298721</v>
      </c>
      <c r="L796" s="76">
        <v>-1404961</v>
      </c>
      <c r="M796" s="76">
        <v>7621</v>
      </c>
      <c r="N796" s="76">
        <v>1264</v>
      </c>
      <c r="O796" s="76">
        <v>147420</v>
      </c>
      <c r="P796" s="77">
        <v>5010903</v>
      </c>
      <c r="Q796" s="77">
        <v>262369</v>
      </c>
      <c r="R796" s="77">
        <v>309069</v>
      </c>
      <c r="S796" s="77">
        <v>1731</v>
      </c>
      <c r="T796" s="77">
        <v>204057</v>
      </c>
      <c r="U796" s="78">
        <v>777226</v>
      </c>
      <c r="V796" s="77">
        <v>2293245</v>
      </c>
      <c r="W796" s="77">
        <v>1376020</v>
      </c>
      <c r="X796" s="77">
        <v>102</v>
      </c>
      <c r="Y796" s="77">
        <v>129873</v>
      </c>
      <c r="Z796" s="78">
        <v>3799240</v>
      </c>
      <c r="AA796" s="77">
        <v>298721</v>
      </c>
      <c r="AB796" s="77">
        <v>-365022</v>
      </c>
      <c r="AC796" s="77">
        <v>-66301</v>
      </c>
      <c r="AD796" s="76">
        <v>6013072</v>
      </c>
      <c r="AE796" s="76">
        <v>4219333</v>
      </c>
      <c r="AF796" s="76">
        <v>4093266</v>
      </c>
      <c r="AG796" s="76">
        <v>6233066</v>
      </c>
    </row>
    <row r="797" spans="1:33" x14ac:dyDescent="0.25">
      <c r="A797" s="72">
        <v>951</v>
      </c>
      <c r="B797" s="73" t="s">
        <v>1348</v>
      </c>
      <c r="C797" s="73" t="s">
        <v>27</v>
      </c>
      <c r="D797" s="74" t="s">
        <v>1349</v>
      </c>
      <c r="E797" s="75">
        <v>5.9026415599999999E-4</v>
      </c>
      <c r="F797" s="76">
        <v>28458897</v>
      </c>
      <c r="G797" s="76">
        <v>-448642</v>
      </c>
      <c r="H797" s="76">
        <v>0</v>
      </c>
      <c r="I797" s="76"/>
      <c r="J797" s="76">
        <v>-37</v>
      </c>
      <c r="K797" s="76">
        <v>1145481</v>
      </c>
      <c r="L797" s="76">
        <v>-6291353</v>
      </c>
      <c r="M797" s="76">
        <v>34128</v>
      </c>
      <c r="N797" s="76">
        <v>5660</v>
      </c>
      <c r="O797" s="76">
        <v>-465528</v>
      </c>
      <c r="P797" s="77">
        <v>22438606</v>
      </c>
      <c r="Q797" s="77">
        <v>1174877</v>
      </c>
      <c r="R797" s="77">
        <v>1383995</v>
      </c>
      <c r="S797" s="77">
        <v>7750</v>
      </c>
      <c r="T797" s="77">
        <v>1876215</v>
      </c>
      <c r="U797" s="78">
        <v>4442837</v>
      </c>
      <c r="V797" s="77">
        <v>10269054</v>
      </c>
      <c r="W797" s="77">
        <v>6161757</v>
      </c>
      <c r="X797" s="77">
        <v>458</v>
      </c>
      <c r="Y797" s="77">
        <v>644100</v>
      </c>
      <c r="Z797" s="78">
        <v>17075369</v>
      </c>
      <c r="AA797" s="77">
        <v>1145481</v>
      </c>
      <c r="AB797" s="77">
        <v>-1240409</v>
      </c>
      <c r="AC797" s="77">
        <v>-94928</v>
      </c>
      <c r="AD797" s="76">
        <v>26926276</v>
      </c>
      <c r="AE797" s="76">
        <v>18893991</v>
      </c>
      <c r="AF797" s="76">
        <v>18329466</v>
      </c>
      <c r="AG797" s="76">
        <v>27911399</v>
      </c>
    </row>
    <row r="798" spans="1:33" x14ac:dyDescent="0.25">
      <c r="A798" s="72">
        <v>1653</v>
      </c>
      <c r="B798" s="73" t="s">
        <v>1350</v>
      </c>
      <c r="C798" s="73" t="s">
        <v>27</v>
      </c>
      <c r="D798" s="74" t="s">
        <v>1351</v>
      </c>
      <c r="E798" s="75">
        <v>1.2678387050000001E-3</v>
      </c>
      <c r="F798" s="76">
        <v>60576301</v>
      </c>
      <c r="G798" s="76">
        <v>-963646</v>
      </c>
      <c r="H798" s="76">
        <v>0</v>
      </c>
      <c r="I798" s="76"/>
      <c r="J798" s="76">
        <v>-79</v>
      </c>
      <c r="K798" s="76">
        <v>2540755</v>
      </c>
      <c r="L798" s="76">
        <v>-13513308</v>
      </c>
      <c r="M798" s="76">
        <v>73304</v>
      </c>
      <c r="N798" s="76">
        <v>12157</v>
      </c>
      <c r="O798" s="76">
        <v>-529209</v>
      </c>
      <c r="P798" s="77">
        <v>48196275</v>
      </c>
      <c r="Q798" s="77">
        <v>2523538</v>
      </c>
      <c r="R798" s="77">
        <v>2972708</v>
      </c>
      <c r="S798" s="77">
        <v>16645</v>
      </c>
      <c r="T798" s="77">
        <v>5928778</v>
      </c>
      <c r="U798" s="78">
        <v>11441669</v>
      </c>
      <c r="V798" s="77">
        <v>22057080</v>
      </c>
      <c r="W798" s="77">
        <v>13234946</v>
      </c>
      <c r="X798" s="77">
        <v>984</v>
      </c>
      <c r="Y798" s="77">
        <v>732070</v>
      </c>
      <c r="Z798" s="78">
        <v>36025080</v>
      </c>
      <c r="AA798" s="77">
        <v>2540755</v>
      </c>
      <c r="AB798" s="77">
        <v>-2372758</v>
      </c>
      <c r="AC798" s="77">
        <v>167997</v>
      </c>
      <c r="AD798" s="76">
        <v>57835419</v>
      </c>
      <c r="AE798" s="76">
        <v>40582734</v>
      </c>
      <c r="AF798" s="76">
        <v>39370181</v>
      </c>
      <c r="AG798" s="76">
        <v>59951383</v>
      </c>
    </row>
    <row r="799" spans="1:33" x14ac:dyDescent="0.25">
      <c r="A799" s="72">
        <v>1410</v>
      </c>
      <c r="B799" s="73" t="s">
        <v>1352</v>
      </c>
      <c r="C799" s="73" t="s">
        <v>27</v>
      </c>
      <c r="D799" s="74" t="s">
        <v>1353</v>
      </c>
      <c r="E799" s="75">
        <v>6.6250487999999999E-5</v>
      </c>
      <c r="F799" s="76">
        <v>3363119</v>
      </c>
      <c r="G799" s="76">
        <v>-50355</v>
      </c>
      <c r="H799" s="76">
        <v>0</v>
      </c>
      <c r="I799" s="76"/>
      <c r="J799" s="76">
        <v>-4</v>
      </c>
      <c r="K799" s="76">
        <v>103938</v>
      </c>
      <c r="L799" s="76">
        <v>-706133</v>
      </c>
      <c r="M799" s="76">
        <v>3830</v>
      </c>
      <c r="N799" s="76">
        <v>635</v>
      </c>
      <c r="O799" s="76">
        <v>-196550</v>
      </c>
      <c r="P799" s="77">
        <v>2518480</v>
      </c>
      <c r="Q799" s="77">
        <v>131867</v>
      </c>
      <c r="R799" s="77">
        <v>155338</v>
      </c>
      <c r="S799" s="77">
        <v>870</v>
      </c>
      <c r="T799" s="77">
        <v>121848</v>
      </c>
      <c r="U799" s="78">
        <v>409923</v>
      </c>
      <c r="V799" s="77">
        <v>1152585</v>
      </c>
      <c r="W799" s="77">
        <v>691588</v>
      </c>
      <c r="X799" s="77">
        <v>51</v>
      </c>
      <c r="Y799" s="77">
        <v>354242</v>
      </c>
      <c r="Z799" s="78">
        <v>2198466</v>
      </c>
      <c r="AA799" s="77">
        <v>103938</v>
      </c>
      <c r="AB799" s="77">
        <v>-169169</v>
      </c>
      <c r="AC799" s="77">
        <v>-65231</v>
      </c>
      <c r="AD799" s="76">
        <v>3022171</v>
      </c>
      <c r="AE799" s="76">
        <v>2120637</v>
      </c>
      <c r="AF799" s="76">
        <v>2057276</v>
      </c>
      <c r="AG799" s="76">
        <v>3132740</v>
      </c>
    </row>
    <row r="800" spans="1:33" x14ac:dyDescent="0.25">
      <c r="A800" s="72">
        <v>1600</v>
      </c>
      <c r="B800" s="73" t="s">
        <v>1354</v>
      </c>
      <c r="C800" s="73" t="s">
        <v>27</v>
      </c>
      <c r="D800" s="74" t="s">
        <v>1355</v>
      </c>
      <c r="E800" s="75">
        <v>9.1075838000000004E-5</v>
      </c>
      <c r="F800" s="76">
        <v>3984476</v>
      </c>
      <c r="G800" s="76">
        <v>-69224</v>
      </c>
      <c r="H800" s="76">
        <v>0</v>
      </c>
      <c r="I800" s="76"/>
      <c r="J800" s="76">
        <v>-6</v>
      </c>
      <c r="K800" s="76">
        <v>236037</v>
      </c>
      <c r="L800" s="76">
        <v>-970735</v>
      </c>
      <c r="M800" s="76">
        <v>5266</v>
      </c>
      <c r="N800" s="76">
        <v>873</v>
      </c>
      <c r="O800" s="76">
        <v>275517</v>
      </c>
      <c r="P800" s="77">
        <v>3462204</v>
      </c>
      <c r="Q800" s="77">
        <v>181280</v>
      </c>
      <c r="R800" s="77">
        <v>213546</v>
      </c>
      <c r="S800" s="77">
        <v>1196</v>
      </c>
      <c r="T800" s="77">
        <v>1115786</v>
      </c>
      <c r="U800" s="78">
        <v>1511808</v>
      </c>
      <c r="V800" s="77">
        <v>1584482</v>
      </c>
      <c r="W800" s="77">
        <v>950739</v>
      </c>
      <c r="X800" s="77">
        <v>71</v>
      </c>
      <c r="Y800" s="77">
        <v>0</v>
      </c>
      <c r="Z800" s="78">
        <v>2535292</v>
      </c>
      <c r="AA800" s="77">
        <v>236037</v>
      </c>
      <c r="AB800" s="77">
        <v>-127732</v>
      </c>
      <c r="AC800" s="77">
        <v>108305</v>
      </c>
      <c r="AD800" s="76">
        <v>4154637</v>
      </c>
      <c r="AE800" s="76">
        <v>2915281</v>
      </c>
      <c r="AF800" s="76">
        <v>2828177</v>
      </c>
      <c r="AG800" s="76">
        <v>4306638</v>
      </c>
    </row>
    <row r="801" spans="1:33" x14ac:dyDescent="0.25">
      <c r="A801" s="72">
        <v>2261</v>
      </c>
      <c r="B801" s="73" t="s">
        <v>2316</v>
      </c>
      <c r="C801" s="73" t="s">
        <v>27</v>
      </c>
      <c r="D801" s="74" t="s">
        <v>2317</v>
      </c>
      <c r="E801" s="75">
        <v>4.7071988E-5</v>
      </c>
      <c r="F801" s="76">
        <v>2465767</v>
      </c>
      <c r="G801" s="76">
        <v>-35778</v>
      </c>
      <c r="H801" s="76">
        <v>0</v>
      </c>
      <c r="I801" s="76"/>
      <c r="J801" s="76">
        <v>-3</v>
      </c>
      <c r="K801" s="76">
        <v>62735</v>
      </c>
      <c r="L801" s="76">
        <v>-501719</v>
      </c>
      <c r="M801" s="76">
        <v>2722</v>
      </c>
      <c r="N801" s="76">
        <v>451</v>
      </c>
      <c r="O801" s="76">
        <v>-204756</v>
      </c>
      <c r="P801" s="77">
        <v>1789419</v>
      </c>
      <c r="Q801" s="77">
        <v>93693</v>
      </c>
      <c r="R801" s="77">
        <v>110370</v>
      </c>
      <c r="S801" s="77">
        <v>618</v>
      </c>
      <c r="T801" s="77">
        <v>51868</v>
      </c>
      <c r="U801" s="78">
        <v>256549</v>
      </c>
      <c r="V801" s="77">
        <v>818930</v>
      </c>
      <c r="W801" s="77">
        <v>491384</v>
      </c>
      <c r="X801" s="77">
        <v>37</v>
      </c>
      <c r="Y801" s="77">
        <v>350992</v>
      </c>
      <c r="Z801" s="78">
        <v>1661343</v>
      </c>
      <c r="AA801" s="77">
        <v>62735</v>
      </c>
      <c r="AB801" s="77">
        <v>-123853</v>
      </c>
      <c r="AC801" s="77">
        <v>-61118</v>
      </c>
      <c r="AD801" s="76">
        <v>2147299</v>
      </c>
      <c r="AE801" s="76">
        <v>1506745</v>
      </c>
      <c r="AF801" s="76">
        <v>1461726</v>
      </c>
      <c r="AG801" s="76">
        <v>2225859</v>
      </c>
    </row>
    <row r="802" spans="1:33" x14ac:dyDescent="0.25">
      <c r="A802" s="72">
        <v>1553</v>
      </c>
      <c r="B802" s="73" t="s">
        <v>1356</v>
      </c>
      <c r="C802" s="73" t="s">
        <v>27</v>
      </c>
      <c r="D802" s="74" t="s">
        <v>1357</v>
      </c>
      <c r="E802" s="75">
        <v>2.8303976999999999E-5</v>
      </c>
      <c r="F802" s="76">
        <v>1572747</v>
      </c>
      <c r="G802" s="76">
        <v>-21513</v>
      </c>
      <c r="H802" s="76">
        <v>0</v>
      </c>
      <c r="I802" s="76"/>
      <c r="J802" s="76">
        <v>-2</v>
      </c>
      <c r="K802" s="76">
        <v>24583</v>
      </c>
      <c r="L802" s="76">
        <v>-301679</v>
      </c>
      <c r="M802" s="76">
        <v>1636</v>
      </c>
      <c r="N802" s="76">
        <v>271</v>
      </c>
      <c r="O802" s="76">
        <v>-200081</v>
      </c>
      <c r="P802" s="77">
        <v>1075962</v>
      </c>
      <c r="Q802" s="77">
        <v>56337</v>
      </c>
      <c r="R802" s="77">
        <v>66364</v>
      </c>
      <c r="S802" s="77">
        <v>372</v>
      </c>
      <c r="T802" s="77">
        <v>480340</v>
      </c>
      <c r="U802" s="78">
        <v>603413</v>
      </c>
      <c r="V802" s="77">
        <v>492415</v>
      </c>
      <c r="W802" s="77">
        <v>295465</v>
      </c>
      <c r="X802" s="77">
        <v>22</v>
      </c>
      <c r="Y802" s="77">
        <v>276882</v>
      </c>
      <c r="Z802" s="78">
        <v>1064784</v>
      </c>
      <c r="AA802" s="77">
        <v>24583</v>
      </c>
      <c r="AB802" s="77">
        <v>-2956</v>
      </c>
      <c r="AC802" s="77">
        <v>21627</v>
      </c>
      <c r="AD802" s="76">
        <v>1291152</v>
      </c>
      <c r="AE802" s="76">
        <v>905993</v>
      </c>
      <c r="AF802" s="76">
        <v>878923</v>
      </c>
      <c r="AG802" s="76">
        <v>1338390</v>
      </c>
    </row>
    <row r="803" spans="1:33" x14ac:dyDescent="0.25">
      <c r="A803" s="72">
        <v>1199</v>
      </c>
      <c r="B803" s="73" t="s">
        <v>1358</v>
      </c>
      <c r="C803" s="73" t="s">
        <v>27</v>
      </c>
      <c r="D803" s="74" t="s">
        <v>1359</v>
      </c>
      <c r="E803" s="75">
        <v>6.093124E-5</v>
      </c>
      <c r="F803" s="76">
        <v>2580841</v>
      </c>
      <c r="G803" s="76">
        <v>-46312</v>
      </c>
      <c r="H803" s="76">
        <v>0</v>
      </c>
      <c r="I803" s="76"/>
      <c r="J803" s="76">
        <v>-4</v>
      </c>
      <c r="K803" s="76">
        <v>170282</v>
      </c>
      <c r="L803" s="76">
        <v>-649438</v>
      </c>
      <c r="M803" s="76">
        <v>3523</v>
      </c>
      <c r="N803" s="76">
        <v>584</v>
      </c>
      <c r="O803" s="76">
        <v>256796</v>
      </c>
      <c r="P803" s="77">
        <v>2316272</v>
      </c>
      <c r="Q803" s="77">
        <v>121279</v>
      </c>
      <c r="R803" s="77">
        <v>142866</v>
      </c>
      <c r="S803" s="77">
        <v>800</v>
      </c>
      <c r="T803" s="77">
        <v>355393</v>
      </c>
      <c r="U803" s="78">
        <v>620338</v>
      </c>
      <c r="V803" s="77">
        <v>1060044</v>
      </c>
      <c r="W803" s="77">
        <v>636060</v>
      </c>
      <c r="X803" s="77">
        <v>47</v>
      </c>
      <c r="Y803" s="77">
        <v>531676</v>
      </c>
      <c r="Z803" s="78">
        <v>2227827</v>
      </c>
      <c r="AA803" s="77">
        <v>170282</v>
      </c>
      <c r="AB803" s="77">
        <v>-238501</v>
      </c>
      <c r="AC803" s="77">
        <v>-68219</v>
      </c>
      <c r="AD803" s="76">
        <v>2779521</v>
      </c>
      <c r="AE803" s="76">
        <v>1950371</v>
      </c>
      <c r="AF803" s="76">
        <v>1892097</v>
      </c>
      <c r="AG803" s="76">
        <v>2881212</v>
      </c>
    </row>
    <row r="804" spans="1:33" x14ac:dyDescent="0.25">
      <c r="A804" s="72">
        <v>954</v>
      </c>
      <c r="B804" s="73" t="s">
        <v>1360</v>
      </c>
      <c r="C804" s="73" t="s">
        <v>27</v>
      </c>
      <c r="D804" s="74" t="s">
        <v>1361</v>
      </c>
      <c r="E804" s="75">
        <v>7.9095359999999999E-5</v>
      </c>
      <c r="F804" s="76">
        <v>4036713</v>
      </c>
      <c r="G804" s="76">
        <v>-60118</v>
      </c>
      <c r="H804" s="76">
        <v>0</v>
      </c>
      <c r="I804" s="76"/>
      <c r="J804" s="76">
        <v>-5</v>
      </c>
      <c r="K804" s="76">
        <v>120946</v>
      </c>
      <c r="L804" s="76">
        <v>-843041</v>
      </c>
      <c r="M804" s="76">
        <v>4573</v>
      </c>
      <c r="N804" s="76">
        <v>758</v>
      </c>
      <c r="O804" s="76">
        <v>-253054</v>
      </c>
      <c r="P804" s="77">
        <v>3006772</v>
      </c>
      <c r="Q804" s="77">
        <v>157433</v>
      </c>
      <c r="R804" s="77">
        <v>185455</v>
      </c>
      <c r="S804" s="77">
        <v>1038</v>
      </c>
      <c r="T804" s="77">
        <v>786492</v>
      </c>
      <c r="U804" s="78">
        <v>1130418</v>
      </c>
      <c r="V804" s="77">
        <v>1376053</v>
      </c>
      <c r="W804" s="77">
        <v>825675</v>
      </c>
      <c r="X804" s="77">
        <v>61</v>
      </c>
      <c r="Y804" s="77">
        <v>2422558</v>
      </c>
      <c r="Z804" s="78">
        <v>4624347</v>
      </c>
      <c r="AA804" s="77">
        <v>120946</v>
      </c>
      <c r="AB804" s="77">
        <v>-437762</v>
      </c>
      <c r="AC804" s="77">
        <v>-316816</v>
      </c>
      <c r="AD804" s="76">
        <v>3608119</v>
      </c>
      <c r="AE804" s="76">
        <v>2531794</v>
      </c>
      <c r="AF804" s="76">
        <v>2456147</v>
      </c>
      <c r="AG804" s="76">
        <v>3740126</v>
      </c>
    </row>
    <row r="805" spans="1:33" x14ac:dyDescent="0.25">
      <c r="A805" s="72">
        <v>952</v>
      </c>
      <c r="B805" s="73" t="s">
        <v>1362</v>
      </c>
      <c r="C805" s="73" t="s">
        <v>27</v>
      </c>
      <c r="D805" s="74" t="s">
        <v>1363</v>
      </c>
      <c r="E805" s="75">
        <v>1.8240427999999999E-5</v>
      </c>
      <c r="F805" s="76">
        <v>778611</v>
      </c>
      <c r="G805" s="76">
        <v>-13864</v>
      </c>
      <c r="H805" s="76">
        <v>0</v>
      </c>
      <c r="I805" s="76"/>
      <c r="J805" s="76">
        <v>-1</v>
      </c>
      <c r="K805" s="76">
        <v>50098</v>
      </c>
      <c r="L805" s="76">
        <v>-194416</v>
      </c>
      <c r="M805" s="76">
        <v>1055</v>
      </c>
      <c r="N805" s="76">
        <v>175</v>
      </c>
      <c r="O805" s="76">
        <v>71743</v>
      </c>
      <c r="P805" s="77">
        <v>693401</v>
      </c>
      <c r="Q805" s="77">
        <v>36306</v>
      </c>
      <c r="R805" s="77">
        <v>42768</v>
      </c>
      <c r="S805" s="77">
        <v>239</v>
      </c>
      <c r="T805" s="77">
        <v>165088</v>
      </c>
      <c r="U805" s="78">
        <v>244401</v>
      </c>
      <c r="V805" s="77">
        <v>317336</v>
      </c>
      <c r="W805" s="77">
        <v>190412</v>
      </c>
      <c r="X805" s="77">
        <v>14</v>
      </c>
      <c r="Y805" s="77">
        <v>0</v>
      </c>
      <c r="Z805" s="78">
        <v>507762</v>
      </c>
      <c r="AA805" s="77">
        <v>50098</v>
      </c>
      <c r="AB805" s="77">
        <v>-37516</v>
      </c>
      <c r="AC805" s="77">
        <v>12582</v>
      </c>
      <c r="AD805" s="76">
        <v>832080</v>
      </c>
      <c r="AE805" s="76">
        <v>583865</v>
      </c>
      <c r="AF805" s="76">
        <v>566420</v>
      </c>
      <c r="AG805" s="76">
        <v>862522</v>
      </c>
    </row>
    <row r="806" spans="1:33" x14ac:dyDescent="0.25">
      <c r="A806" s="72">
        <v>2315</v>
      </c>
      <c r="B806" s="73" t="s">
        <v>2318</v>
      </c>
      <c r="C806" s="73" t="s">
        <v>27</v>
      </c>
      <c r="D806" s="74" t="s">
        <v>2319</v>
      </c>
      <c r="E806" s="75">
        <v>2.18108896E-4</v>
      </c>
      <c r="F806" s="76">
        <v>8060104</v>
      </c>
      <c r="G806" s="76">
        <v>-165778</v>
      </c>
      <c r="H806" s="76">
        <v>0</v>
      </c>
      <c r="I806" s="76"/>
      <c r="J806" s="76">
        <v>-14</v>
      </c>
      <c r="K806" s="76">
        <v>781337</v>
      </c>
      <c r="L806" s="76">
        <v>-2324722</v>
      </c>
      <c r="M806" s="76">
        <v>12611</v>
      </c>
      <c r="N806" s="76">
        <v>2091</v>
      </c>
      <c r="O806" s="76">
        <v>1925675</v>
      </c>
      <c r="P806" s="77">
        <v>8291304</v>
      </c>
      <c r="Q806" s="77">
        <v>434129</v>
      </c>
      <c r="R806" s="77">
        <v>511401</v>
      </c>
      <c r="S806" s="77">
        <v>2864</v>
      </c>
      <c r="T806" s="77">
        <v>4689451</v>
      </c>
      <c r="U806" s="78">
        <v>5637845</v>
      </c>
      <c r="V806" s="77">
        <v>3794525</v>
      </c>
      <c r="W806" s="77">
        <v>2276835</v>
      </c>
      <c r="X806" s="77">
        <v>169</v>
      </c>
      <c r="Y806" s="77">
        <v>0</v>
      </c>
      <c r="Z806" s="78">
        <v>6071529</v>
      </c>
      <c r="AA806" s="77">
        <v>781337</v>
      </c>
      <c r="AB806" s="77">
        <v>-247078</v>
      </c>
      <c r="AC806" s="77">
        <v>534259</v>
      </c>
      <c r="AD806" s="76">
        <v>9949546</v>
      </c>
      <c r="AE806" s="76">
        <v>6981531</v>
      </c>
      <c r="AF806" s="76">
        <v>6772933</v>
      </c>
      <c r="AG806" s="76">
        <v>10313560</v>
      </c>
    </row>
    <row r="807" spans="1:33" x14ac:dyDescent="0.25">
      <c r="A807" s="72">
        <v>953</v>
      </c>
      <c r="B807" s="73" t="s">
        <v>1364</v>
      </c>
      <c r="C807" s="73" t="s">
        <v>27</v>
      </c>
      <c r="D807" s="74" t="s">
        <v>1365</v>
      </c>
      <c r="E807" s="75">
        <v>1.0855054700000001E-4</v>
      </c>
      <c r="F807" s="76">
        <v>5598332</v>
      </c>
      <c r="G807" s="76">
        <v>-82506</v>
      </c>
      <c r="H807" s="76">
        <v>0</v>
      </c>
      <c r="I807" s="76"/>
      <c r="J807" s="76">
        <v>-7</v>
      </c>
      <c r="K807" s="76">
        <v>157480</v>
      </c>
      <c r="L807" s="76">
        <v>-1156990</v>
      </c>
      <c r="M807" s="76">
        <v>6276</v>
      </c>
      <c r="N807" s="76">
        <v>1041</v>
      </c>
      <c r="O807" s="76">
        <v>-397130</v>
      </c>
      <c r="P807" s="77">
        <v>4126496</v>
      </c>
      <c r="Q807" s="77">
        <v>216062</v>
      </c>
      <c r="R807" s="77">
        <v>254519</v>
      </c>
      <c r="S807" s="77">
        <v>1425</v>
      </c>
      <c r="T807" s="77">
        <v>15</v>
      </c>
      <c r="U807" s="78">
        <v>472021</v>
      </c>
      <c r="V807" s="77">
        <v>1888496</v>
      </c>
      <c r="W807" s="77">
        <v>1133157</v>
      </c>
      <c r="X807" s="77">
        <v>84</v>
      </c>
      <c r="Y807" s="77">
        <v>1514897</v>
      </c>
      <c r="Z807" s="78">
        <v>4536634</v>
      </c>
      <c r="AA807" s="77">
        <v>157480</v>
      </c>
      <c r="AB807" s="77">
        <v>-434156</v>
      </c>
      <c r="AC807" s="77">
        <v>-276676</v>
      </c>
      <c r="AD807" s="76">
        <v>4951786</v>
      </c>
      <c r="AE807" s="76">
        <v>3474636</v>
      </c>
      <c r="AF807" s="76">
        <v>3370819</v>
      </c>
      <c r="AG807" s="76">
        <v>5132952</v>
      </c>
    </row>
    <row r="808" spans="1:33" x14ac:dyDescent="0.25">
      <c r="A808" s="72">
        <v>956</v>
      </c>
      <c r="B808" s="73" t="s">
        <v>1366</v>
      </c>
      <c r="C808" s="73" t="s">
        <v>27</v>
      </c>
      <c r="D808" s="74" t="s">
        <v>1367</v>
      </c>
      <c r="E808" s="75">
        <v>1.0067232399999999E-4</v>
      </c>
      <c r="F808" s="76">
        <v>4868032</v>
      </c>
      <c r="G808" s="76">
        <v>-76518</v>
      </c>
      <c r="H808" s="76">
        <v>0</v>
      </c>
      <c r="I808" s="76"/>
      <c r="J808" s="76">
        <v>-6</v>
      </c>
      <c r="K808" s="76">
        <v>193292</v>
      </c>
      <c r="L808" s="76">
        <v>-1073020</v>
      </c>
      <c r="M808" s="76">
        <v>5821</v>
      </c>
      <c r="N808" s="76">
        <v>965</v>
      </c>
      <c r="O808" s="76">
        <v>-91556</v>
      </c>
      <c r="P808" s="77">
        <v>3827010</v>
      </c>
      <c r="Q808" s="77">
        <v>200381</v>
      </c>
      <c r="R808" s="77">
        <v>236047</v>
      </c>
      <c r="S808" s="77">
        <v>1322</v>
      </c>
      <c r="T808" s="77">
        <v>10</v>
      </c>
      <c r="U808" s="78">
        <v>437760</v>
      </c>
      <c r="V808" s="77">
        <v>1751435</v>
      </c>
      <c r="W808" s="77">
        <v>1050917</v>
      </c>
      <c r="X808" s="77">
        <v>78</v>
      </c>
      <c r="Y808" s="77">
        <v>815369</v>
      </c>
      <c r="Z808" s="78">
        <v>3617799</v>
      </c>
      <c r="AA808" s="77">
        <v>193292</v>
      </c>
      <c r="AB808" s="77">
        <v>-372817</v>
      </c>
      <c r="AC808" s="77">
        <v>-179525</v>
      </c>
      <c r="AD808" s="76">
        <v>4592403</v>
      </c>
      <c r="AE808" s="76">
        <v>3222459</v>
      </c>
      <c r="AF808" s="76">
        <v>3126177</v>
      </c>
      <c r="AG808" s="76">
        <v>4760420</v>
      </c>
    </row>
    <row r="809" spans="1:33" x14ac:dyDescent="0.25">
      <c r="A809" s="72">
        <v>957</v>
      </c>
      <c r="B809" s="73" t="s">
        <v>1368</v>
      </c>
      <c r="C809" s="73" t="s">
        <v>27</v>
      </c>
      <c r="D809" s="74" t="s">
        <v>1369</v>
      </c>
      <c r="E809" s="75">
        <v>8.6038143000000003E-5</v>
      </c>
      <c r="F809" s="76">
        <v>3931968</v>
      </c>
      <c r="G809" s="76">
        <v>-65395</v>
      </c>
      <c r="H809" s="76">
        <v>0</v>
      </c>
      <c r="I809" s="76"/>
      <c r="J809" s="76">
        <v>-5</v>
      </c>
      <c r="K809" s="76">
        <v>198500</v>
      </c>
      <c r="L809" s="76">
        <v>-917041</v>
      </c>
      <c r="M809" s="76">
        <v>4975</v>
      </c>
      <c r="N809" s="76">
        <v>825</v>
      </c>
      <c r="O809" s="76">
        <v>116871</v>
      </c>
      <c r="P809" s="77">
        <v>3270698</v>
      </c>
      <c r="Q809" s="77">
        <v>171252</v>
      </c>
      <c r="R809" s="77">
        <v>201734</v>
      </c>
      <c r="S809" s="77">
        <v>1130</v>
      </c>
      <c r="T809" s="77">
        <v>609383</v>
      </c>
      <c r="U809" s="78">
        <v>983499</v>
      </c>
      <c r="V809" s="77">
        <v>1496839</v>
      </c>
      <c r="W809" s="77">
        <v>898151</v>
      </c>
      <c r="X809" s="77">
        <v>67</v>
      </c>
      <c r="Y809" s="77">
        <v>74325</v>
      </c>
      <c r="Z809" s="78">
        <v>2469382</v>
      </c>
      <c r="AA809" s="77">
        <v>198500</v>
      </c>
      <c r="AB809" s="77">
        <v>-160942</v>
      </c>
      <c r="AC809" s="77">
        <v>37558</v>
      </c>
      <c r="AD809" s="76">
        <v>3924831</v>
      </c>
      <c r="AE809" s="76">
        <v>2754028</v>
      </c>
      <c r="AF809" s="76">
        <v>2671742</v>
      </c>
      <c r="AG809" s="76">
        <v>4068424</v>
      </c>
    </row>
    <row r="810" spans="1:33" x14ac:dyDescent="0.25">
      <c r="A810" s="72">
        <v>959</v>
      </c>
      <c r="B810" s="73" t="s">
        <v>1370</v>
      </c>
      <c r="C810" s="73" t="s">
        <v>27</v>
      </c>
      <c r="D810" s="74" t="s">
        <v>1371</v>
      </c>
      <c r="E810" s="75">
        <v>1.2738303E-5</v>
      </c>
      <c r="F810" s="76">
        <v>590705</v>
      </c>
      <c r="G810" s="76">
        <v>-9682</v>
      </c>
      <c r="H810" s="76">
        <v>0</v>
      </c>
      <c r="I810" s="76"/>
      <c r="J810" s="76">
        <v>-1</v>
      </c>
      <c r="K810" s="76">
        <v>28144</v>
      </c>
      <c r="L810" s="76">
        <v>-135772</v>
      </c>
      <c r="M810" s="76">
        <v>737</v>
      </c>
      <c r="N810" s="76">
        <v>122</v>
      </c>
      <c r="O810" s="76">
        <v>9987</v>
      </c>
      <c r="P810" s="77">
        <v>484240</v>
      </c>
      <c r="Q810" s="77">
        <v>25355</v>
      </c>
      <c r="R810" s="77">
        <v>29868</v>
      </c>
      <c r="S810" s="77">
        <v>167</v>
      </c>
      <c r="T810" s="77">
        <v>37480</v>
      </c>
      <c r="U810" s="78">
        <v>92870</v>
      </c>
      <c r="V810" s="77">
        <v>221613</v>
      </c>
      <c r="W810" s="77">
        <v>132975</v>
      </c>
      <c r="X810" s="77">
        <v>10</v>
      </c>
      <c r="Y810" s="77">
        <v>371839</v>
      </c>
      <c r="Z810" s="78">
        <v>726437</v>
      </c>
      <c r="AA810" s="77">
        <v>28144</v>
      </c>
      <c r="AB810" s="77">
        <v>-91452</v>
      </c>
      <c r="AC810" s="77">
        <v>-63308</v>
      </c>
      <c r="AD810" s="76">
        <v>581087</v>
      </c>
      <c r="AE810" s="76">
        <v>407745</v>
      </c>
      <c r="AF810" s="76">
        <v>395562</v>
      </c>
      <c r="AG810" s="76">
        <v>602347</v>
      </c>
    </row>
    <row r="811" spans="1:33" x14ac:dyDescent="0.25">
      <c r="A811" s="72">
        <v>960</v>
      </c>
      <c r="B811" s="73" t="s">
        <v>1372</v>
      </c>
      <c r="C811" s="73" t="s">
        <v>27</v>
      </c>
      <c r="D811" s="74" t="s">
        <v>1373</v>
      </c>
      <c r="E811" s="75">
        <v>4.9194162E-5</v>
      </c>
      <c r="F811" s="76">
        <v>1949624</v>
      </c>
      <c r="G811" s="76">
        <v>-37391</v>
      </c>
      <c r="H811" s="76">
        <v>0</v>
      </c>
      <c r="I811" s="76"/>
      <c r="J811" s="76">
        <v>-3</v>
      </c>
      <c r="K811" s="76">
        <v>157030</v>
      </c>
      <c r="L811" s="76">
        <v>-524338</v>
      </c>
      <c r="M811" s="76">
        <v>2844</v>
      </c>
      <c r="N811" s="76">
        <v>472</v>
      </c>
      <c r="O811" s="76">
        <v>321854</v>
      </c>
      <c r="P811" s="77">
        <v>1870092</v>
      </c>
      <c r="Q811" s="77">
        <v>97917</v>
      </c>
      <c r="R811" s="77">
        <v>115346</v>
      </c>
      <c r="S811" s="77">
        <v>646</v>
      </c>
      <c r="T811" s="77">
        <v>493000</v>
      </c>
      <c r="U811" s="78">
        <v>706909</v>
      </c>
      <c r="V811" s="77">
        <v>855850</v>
      </c>
      <c r="W811" s="77">
        <v>513537</v>
      </c>
      <c r="X811" s="77">
        <v>38</v>
      </c>
      <c r="Y811" s="77">
        <v>12099</v>
      </c>
      <c r="Z811" s="78">
        <v>1381524</v>
      </c>
      <c r="AA811" s="77">
        <v>157030</v>
      </c>
      <c r="AB811" s="77">
        <v>-122204</v>
      </c>
      <c r="AC811" s="77">
        <v>34826</v>
      </c>
      <c r="AD811" s="76">
        <v>2244106</v>
      </c>
      <c r="AE811" s="76">
        <v>1574675</v>
      </c>
      <c r="AF811" s="76">
        <v>1527626</v>
      </c>
      <c r="AG811" s="76">
        <v>2326209</v>
      </c>
    </row>
    <row r="812" spans="1:33" x14ac:dyDescent="0.25">
      <c r="A812" s="72">
        <v>1624</v>
      </c>
      <c r="B812" s="73" t="s">
        <v>1374</v>
      </c>
      <c r="C812" s="73" t="s">
        <v>27</v>
      </c>
      <c r="D812" s="74" t="s">
        <v>1375</v>
      </c>
      <c r="E812" s="75">
        <v>4.754451061E-3</v>
      </c>
      <c r="F812" s="76">
        <v>228098307</v>
      </c>
      <c r="G812" s="76">
        <v>-3613715</v>
      </c>
      <c r="H812" s="76">
        <v>0</v>
      </c>
      <c r="I812" s="76"/>
      <c r="J812" s="76">
        <v>-296</v>
      </c>
      <c r="K812" s="76">
        <v>9391690</v>
      </c>
      <c r="L812" s="76">
        <v>-50675501</v>
      </c>
      <c r="M812" s="76">
        <v>274894</v>
      </c>
      <c r="N812" s="76">
        <v>45588</v>
      </c>
      <c r="O812" s="76">
        <v>-2782812</v>
      </c>
      <c r="P812" s="77">
        <v>180738155</v>
      </c>
      <c r="Q812" s="77">
        <v>9463378</v>
      </c>
      <c r="R812" s="77">
        <v>11147786</v>
      </c>
      <c r="S812" s="77">
        <v>62421</v>
      </c>
      <c r="T812" s="77">
        <v>4358945</v>
      </c>
      <c r="U812" s="78">
        <v>25032530</v>
      </c>
      <c r="V812" s="77">
        <v>82715021</v>
      </c>
      <c r="W812" s="77">
        <v>49631631</v>
      </c>
      <c r="X812" s="77">
        <v>3688</v>
      </c>
      <c r="Y812" s="77">
        <v>12242504</v>
      </c>
      <c r="Z812" s="78">
        <v>144592844</v>
      </c>
      <c r="AA812" s="77">
        <v>9391690</v>
      </c>
      <c r="AB812" s="77">
        <v>-12877160</v>
      </c>
      <c r="AC812" s="77">
        <v>-3485470</v>
      </c>
      <c r="AD812" s="76">
        <v>216885373</v>
      </c>
      <c r="AE812" s="76">
        <v>152187042</v>
      </c>
      <c r="AF812" s="76">
        <v>147639917</v>
      </c>
      <c r="AG812" s="76">
        <v>224820331</v>
      </c>
    </row>
    <row r="813" spans="1:33" x14ac:dyDescent="0.25">
      <c r="A813" s="72">
        <v>1972</v>
      </c>
      <c r="B813" s="73" t="s">
        <v>1376</v>
      </c>
      <c r="C813" s="73" t="s">
        <v>27</v>
      </c>
      <c r="D813" s="74" t="s">
        <v>1377</v>
      </c>
      <c r="E813" s="75">
        <v>4.6016822000000003E-5</v>
      </c>
      <c r="F813" s="76">
        <v>2133533</v>
      </c>
      <c r="G813" s="76">
        <v>-34976</v>
      </c>
      <c r="H813" s="76">
        <v>0</v>
      </c>
      <c r="I813" s="76"/>
      <c r="J813" s="76">
        <v>-3</v>
      </c>
      <c r="K813" s="76">
        <v>101711</v>
      </c>
      <c r="L813" s="76">
        <v>-490472</v>
      </c>
      <c r="M813" s="76">
        <v>2661</v>
      </c>
      <c r="N813" s="76">
        <v>441</v>
      </c>
      <c r="O813" s="76">
        <v>36412</v>
      </c>
      <c r="P813" s="77">
        <v>1749307</v>
      </c>
      <c r="Q813" s="77">
        <v>91593</v>
      </c>
      <c r="R813" s="77">
        <v>107896</v>
      </c>
      <c r="S813" s="77">
        <v>604</v>
      </c>
      <c r="T813" s="77">
        <v>483385</v>
      </c>
      <c r="U813" s="78">
        <v>683478</v>
      </c>
      <c r="V813" s="77">
        <v>800572</v>
      </c>
      <c r="W813" s="77">
        <v>480369</v>
      </c>
      <c r="X813" s="77">
        <v>36</v>
      </c>
      <c r="Y813" s="77">
        <v>182791</v>
      </c>
      <c r="Z813" s="78">
        <v>1463768</v>
      </c>
      <c r="AA813" s="77">
        <v>101711</v>
      </c>
      <c r="AB813" s="77">
        <v>-74355</v>
      </c>
      <c r="AC813" s="77">
        <v>27356</v>
      </c>
      <c r="AD813" s="76">
        <v>2099165</v>
      </c>
      <c r="AE813" s="76">
        <v>1472970</v>
      </c>
      <c r="AF813" s="76">
        <v>1428960</v>
      </c>
      <c r="AG813" s="76">
        <v>2175965</v>
      </c>
    </row>
    <row r="814" spans="1:33" x14ac:dyDescent="0.25">
      <c r="A814" s="72">
        <v>1755</v>
      </c>
      <c r="B814" s="73" t="s">
        <v>1378</v>
      </c>
      <c r="C814" s="73" t="s">
        <v>27</v>
      </c>
      <c r="D814" s="74" t="s">
        <v>1379</v>
      </c>
      <c r="E814" s="75">
        <v>1.9978031799999999E-4</v>
      </c>
      <c r="F814" s="76">
        <v>9441544</v>
      </c>
      <c r="G814" s="76">
        <v>-151847</v>
      </c>
      <c r="H814" s="76">
        <v>0</v>
      </c>
      <c r="I814" s="76"/>
      <c r="J814" s="76">
        <v>-12</v>
      </c>
      <c r="K814" s="76">
        <v>415497</v>
      </c>
      <c r="L814" s="76">
        <v>-2129366</v>
      </c>
      <c r="M814" s="76">
        <v>11551</v>
      </c>
      <c r="N814" s="76">
        <v>1916</v>
      </c>
      <c r="O814" s="76">
        <v>5269</v>
      </c>
      <c r="P814" s="77">
        <v>7594552</v>
      </c>
      <c r="Q814" s="77">
        <v>397648</v>
      </c>
      <c r="R814" s="77">
        <v>468426</v>
      </c>
      <c r="S814" s="77">
        <v>2623</v>
      </c>
      <c r="T814" s="77">
        <v>97489</v>
      </c>
      <c r="U814" s="78">
        <v>966186</v>
      </c>
      <c r="V814" s="77">
        <v>3475655</v>
      </c>
      <c r="W814" s="77">
        <v>2085503</v>
      </c>
      <c r="X814" s="77">
        <v>155</v>
      </c>
      <c r="Y814" s="77">
        <v>521324</v>
      </c>
      <c r="Z814" s="78">
        <v>6082637</v>
      </c>
      <c r="AA814" s="77">
        <v>415497</v>
      </c>
      <c r="AB814" s="77">
        <v>-580474</v>
      </c>
      <c r="AC814" s="77">
        <v>-164977</v>
      </c>
      <c r="AD814" s="76">
        <v>9113445</v>
      </c>
      <c r="AE814" s="76">
        <v>6394845</v>
      </c>
      <c r="AF814" s="76">
        <v>6203776</v>
      </c>
      <c r="AG814" s="76">
        <v>9446869</v>
      </c>
    </row>
    <row r="815" spans="1:33" x14ac:dyDescent="0.25">
      <c r="A815" s="72">
        <v>2278</v>
      </c>
      <c r="B815" s="73" t="s">
        <v>2320</v>
      </c>
      <c r="C815" s="73" t="s">
        <v>27</v>
      </c>
      <c r="D815" s="74" t="s">
        <v>2321</v>
      </c>
      <c r="E815" s="75">
        <v>2.329128E-5</v>
      </c>
      <c r="F815" s="76">
        <v>778278</v>
      </c>
      <c r="G815" s="76">
        <v>-17703</v>
      </c>
      <c r="H815" s="76">
        <v>0</v>
      </c>
      <c r="I815" s="76"/>
      <c r="J815" s="76">
        <v>-1</v>
      </c>
      <c r="K815" s="76">
        <v>95460</v>
      </c>
      <c r="L815" s="76">
        <v>-248251</v>
      </c>
      <c r="M815" s="76">
        <v>1347</v>
      </c>
      <c r="N815" s="76">
        <v>223</v>
      </c>
      <c r="O815" s="76">
        <v>276054</v>
      </c>
      <c r="P815" s="77">
        <v>885407</v>
      </c>
      <c r="Q815" s="77">
        <v>46360</v>
      </c>
      <c r="R815" s="77">
        <v>54611</v>
      </c>
      <c r="S815" s="77">
        <v>306</v>
      </c>
      <c r="T815" s="77">
        <v>382032</v>
      </c>
      <c r="U815" s="78">
        <v>483309</v>
      </c>
      <c r="V815" s="77">
        <v>405207</v>
      </c>
      <c r="W815" s="77">
        <v>243137</v>
      </c>
      <c r="X815" s="77">
        <v>18</v>
      </c>
      <c r="Y815" s="77">
        <v>393415</v>
      </c>
      <c r="Z815" s="78">
        <v>1041777</v>
      </c>
      <c r="AA815" s="77">
        <v>95460</v>
      </c>
      <c r="AB815" s="77">
        <v>-117845</v>
      </c>
      <c r="AC815" s="77">
        <v>-22385</v>
      </c>
      <c r="AD815" s="76">
        <v>1062486</v>
      </c>
      <c r="AE815" s="76">
        <v>745539</v>
      </c>
      <c r="AF815" s="76">
        <v>723264</v>
      </c>
      <c r="AG815" s="76">
        <v>1101358</v>
      </c>
    </row>
    <row r="816" spans="1:33" x14ac:dyDescent="0.25">
      <c r="A816" s="72">
        <v>961</v>
      </c>
      <c r="B816" s="73" t="s">
        <v>1380</v>
      </c>
      <c r="C816" s="73" t="s">
        <v>27</v>
      </c>
      <c r="D816" s="74" t="s">
        <v>1381</v>
      </c>
      <c r="E816" s="75">
        <v>3.7745213999999997E-5</v>
      </c>
      <c r="F816" s="76">
        <v>1732468</v>
      </c>
      <c r="G816" s="76">
        <v>-28689</v>
      </c>
      <c r="H816" s="76">
        <v>0</v>
      </c>
      <c r="I816" s="76"/>
      <c r="J816" s="76">
        <v>-2</v>
      </c>
      <c r="K816" s="76">
        <v>85991</v>
      </c>
      <c r="L816" s="76">
        <v>-402309</v>
      </c>
      <c r="M816" s="76">
        <v>2182</v>
      </c>
      <c r="N816" s="76">
        <v>362</v>
      </c>
      <c r="O816" s="76">
        <v>44863</v>
      </c>
      <c r="P816" s="77">
        <v>1434866</v>
      </c>
      <c r="Q816" s="77">
        <v>75129</v>
      </c>
      <c r="R816" s="77">
        <v>88501</v>
      </c>
      <c r="S816" s="77">
        <v>496</v>
      </c>
      <c r="T816" s="77">
        <v>337807</v>
      </c>
      <c r="U816" s="78">
        <v>501933</v>
      </c>
      <c r="V816" s="77">
        <v>656668</v>
      </c>
      <c r="W816" s="77">
        <v>394022</v>
      </c>
      <c r="X816" s="77">
        <v>29</v>
      </c>
      <c r="Y816" s="77">
        <v>165406</v>
      </c>
      <c r="Z816" s="78">
        <v>1216125</v>
      </c>
      <c r="AA816" s="77">
        <v>85991</v>
      </c>
      <c r="AB816" s="77">
        <v>-76343</v>
      </c>
      <c r="AC816" s="77">
        <v>9648</v>
      </c>
      <c r="AD816" s="76">
        <v>1721836</v>
      </c>
      <c r="AE816" s="76">
        <v>1208201</v>
      </c>
      <c r="AF816" s="76">
        <v>1172102</v>
      </c>
      <c r="AG816" s="76">
        <v>1784831</v>
      </c>
    </row>
    <row r="817" spans="1:33" x14ac:dyDescent="0.25">
      <c r="A817" s="72">
        <v>1627</v>
      </c>
      <c r="B817" s="73" t="s">
        <v>1384</v>
      </c>
      <c r="C817" s="73" t="s">
        <v>27</v>
      </c>
      <c r="D817" s="74" t="s">
        <v>1383</v>
      </c>
      <c r="E817" s="75">
        <v>7.8551173200000005E-3</v>
      </c>
      <c r="F817" s="76">
        <v>386107674</v>
      </c>
      <c r="G817" s="76">
        <v>-5970438</v>
      </c>
      <c r="H817" s="76">
        <v>0</v>
      </c>
      <c r="I817" s="76"/>
      <c r="J817" s="76">
        <v>-490</v>
      </c>
      <c r="K817" s="76">
        <v>14167489</v>
      </c>
      <c r="L817" s="76">
        <v>-83724072</v>
      </c>
      <c r="M817" s="76">
        <v>454169</v>
      </c>
      <c r="N817" s="76">
        <v>75319</v>
      </c>
      <c r="O817" s="76">
        <v>-12501169</v>
      </c>
      <c r="P817" s="77">
        <v>298608482</v>
      </c>
      <c r="Q817" s="77">
        <v>15635022</v>
      </c>
      <c r="R817" s="77">
        <v>18417934</v>
      </c>
      <c r="S817" s="77">
        <v>103130</v>
      </c>
      <c r="T817" s="77">
        <v>22057280</v>
      </c>
      <c r="U817" s="78">
        <v>56213366</v>
      </c>
      <c r="V817" s="77">
        <v>136658510</v>
      </c>
      <c r="W817" s="77">
        <v>81999432</v>
      </c>
      <c r="X817" s="77">
        <v>6094</v>
      </c>
      <c r="Y817" s="77">
        <v>17298291</v>
      </c>
      <c r="Z817" s="78">
        <v>235962327</v>
      </c>
      <c r="AA817" s="77">
        <v>14167489</v>
      </c>
      <c r="AB817" s="77">
        <v>-16949535</v>
      </c>
      <c r="AC817" s="77">
        <v>-2782046</v>
      </c>
      <c r="AD817" s="76">
        <v>358329495</v>
      </c>
      <c r="AE817" s="76">
        <v>251437453</v>
      </c>
      <c r="AF817" s="76">
        <v>243924872</v>
      </c>
      <c r="AG817" s="76">
        <v>371439321</v>
      </c>
    </row>
    <row r="818" spans="1:33" x14ac:dyDescent="0.25">
      <c r="A818" s="72">
        <v>1735</v>
      </c>
      <c r="B818" s="73" t="s">
        <v>1382</v>
      </c>
      <c r="C818" s="73" t="s">
        <v>27</v>
      </c>
      <c r="D818" s="74" t="s">
        <v>1383</v>
      </c>
      <c r="E818" s="75">
        <v>1.3736895E-5</v>
      </c>
      <c r="F818" s="76">
        <v>938929</v>
      </c>
      <c r="G818" s="76">
        <v>-10441</v>
      </c>
      <c r="H818" s="76">
        <v>0</v>
      </c>
      <c r="I818" s="76"/>
      <c r="J818" s="76">
        <v>-1</v>
      </c>
      <c r="K818" s="76">
        <v>-13676</v>
      </c>
      <c r="L818" s="76">
        <v>-146415</v>
      </c>
      <c r="M818" s="76">
        <v>794</v>
      </c>
      <c r="N818" s="76">
        <v>132</v>
      </c>
      <c r="O818" s="76">
        <v>-247121</v>
      </c>
      <c r="P818" s="77">
        <v>522201</v>
      </c>
      <c r="Q818" s="77">
        <v>27342</v>
      </c>
      <c r="R818" s="77">
        <v>32209</v>
      </c>
      <c r="S818" s="77">
        <v>180</v>
      </c>
      <c r="T818" s="77">
        <v>177964</v>
      </c>
      <c r="U818" s="78">
        <v>237695</v>
      </c>
      <c r="V818" s="77">
        <v>238986</v>
      </c>
      <c r="W818" s="77">
        <v>143399</v>
      </c>
      <c r="X818" s="77">
        <v>11</v>
      </c>
      <c r="Y818" s="77">
        <v>670024</v>
      </c>
      <c r="Z818" s="78">
        <v>1052420</v>
      </c>
      <c r="AA818" s="77">
        <v>-13676</v>
      </c>
      <c r="AB818" s="77">
        <v>-53006</v>
      </c>
      <c r="AC818" s="77">
        <v>-66682</v>
      </c>
      <c r="AD818" s="76">
        <v>626641</v>
      </c>
      <c r="AE818" s="76">
        <v>439710</v>
      </c>
      <c r="AF818" s="76">
        <v>426572</v>
      </c>
      <c r="AG818" s="76">
        <v>649567</v>
      </c>
    </row>
    <row r="819" spans="1:33" x14ac:dyDescent="0.25">
      <c r="A819" s="72">
        <v>1557</v>
      </c>
      <c r="B819" s="73" t="s">
        <v>1385</v>
      </c>
      <c r="C819" s="73" t="s">
        <v>27</v>
      </c>
      <c r="D819" s="74" t="s">
        <v>1386</v>
      </c>
      <c r="E819" s="75">
        <v>1.603415749E-3</v>
      </c>
      <c r="F819" s="76">
        <v>77074785</v>
      </c>
      <c r="G819" s="76">
        <v>-1218708</v>
      </c>
      <c r="H819" s="76">
        <v>0</v>
      </c>
      <c r="I819" s="76"/>
      <c r="J819" s="76">
        <v>-100</v>
      </c>
      <c r="K819" s="76">
        <v>3145473</v>
      </c>
      <c r="L819" s="76">
        <v>-17090069</v>
      </c>
      <c r="M819" s="76">
        <v>92707</v>
      </c>
      <c r="N819" s="76">
        <v>15374</v>
      </c>
      <c r="O819" s="76">
        <v>-1066389</v>
      </c>
      <c r="P819" s="77">
        <v>60953073</v>
      </c>
      <c r="Q819" s="77">
        <v>3191479</v>
      </c>
      <c r="R819" s="77">
        <v>3759537</v>
      </c>
      <c r="S819" s="77">
        <v>21051</v>
      </c>
      <c r="T819" s="77">
        <v>10926675</v>
      </c>
      <c r="U819" s="78">
        <v>17898742</v>
      </c>
      <c r="V819" s="77">
        <v>27895243</v>
      </c>
      <c r="W819" s="77">
        <v>16738029</v>
      </c>
      <c r="X819" s="77">
        <v>1244</v>
      </c>
      <c r="Y819" s="77">
        <v>1475382</v>
      </c>
      <c r="Z819" s="78">
        <v>46109898</v>
      </c>
      <c r="AA819" s="77">
        <v>3145473</v>
      </c>
      <c r="AB819" s="77">
        <v>-2504551</v>
      </c>
      <c r="AC819" s="77">
        <v>640922</v>
      </c>
      <c r="AD819" s="76">
        <v>73143549</v>
      </c>
      <c r="AE819" s="76">
        <v>51324348</v>
      </c>
      <c r="AF819" s="76">
        <v>49790852</v>
      </c>
      <c r="AG819" s="76">
        <v>75819575</v>
      </c>
    </row>
    <row r="820" spans="1:33" x14ac:dyDescent="0.25">
      <c r="A820" s="72">
        <v>2249</v>
      </c>
      <c r="B820" s="73" t="s">
        <v>2322</v>
      </c>
      <c r="C820" s="73" t="s">
        <v>27</v>
      </c>
      <c r="D820" s="74" t="s">
        <v>2323</v>
      </c>
      <c r="E820" s="75">
        <v>9.6109589999999995E-6</v>
      </c>
      <c r="F820" s="76">
        <v>460303</v>
      </c>
      <c r="G820" s="76">
        <v>-7305</v>
      </c>
      <c r="H820" s="76">
        <v>0</v>
      </c>
      <c r="I820" s="76"/>
      <c r="J820" s="76">
        <v>-1</v>
      </c>
      <c r="K820" s="76">
        <v>19099</v>
      </c>
      <c r="L820" s="76">
        <v>-102439</v>
      </c>
      <c r="M820" s="76">
        <v>556</v>
      </c>
      <c r="N820" s="76">
        <v>92</v>
      </c>
      <c r="O820" s="76">
        <v>-4949</v>
      </c>
      <c r="P820" s="77">
        <v>365356</v>
      </c>
      <c r="Q820" s="77">
        <v>19130</v>
      </c>
      <c r="R820" s="77">
        <v>22535</v>
      </c>
      <c r="S820" s="77">
        <v>126</v>
      </c>
      <c r="T820" s="77">
        <v>248602</v>
      </c>
      <c r="U820" s="78">
        <v>290393</v>
      </c>
      <c r="V820" s="77">
        <v>167206</v>
      </c>
      <c r="W820" s="77">
        <v>100329</v>
      </c>
      <c r="X820" s="77">
        <v>7</v>
      </c>
      <c r="Y820" s="77">
        <v>444023</v>
      </c>
      <c r="Z820" s="78">
        <v>711565</v>
      </c>
      <c r="AA820" s="77">
        <v>19099</v>
      </c>
      <c r="AB820" s="77">
        <v>-46058</v>
      </c>
      <c r="AC820" s="77">
        <v>-26959</v>
      </c>
      <c r="AD820" s="76">
        <v>438426</v>
      </c>
      <c r="AE820" s="76">
        <v>307641</v>
      </c>
      <c r="AF820" s="76">
        <v>298449</v>
      </c>
      <c r="AG820" s="76">
        <v>454467</v>
      </c>
    </row>
    <row r="821" spans="1:33" x14ac:dyDescent="0.25">
      <c r="A821" s="72">
        <v>2185</v>
      </c>
      <c r="B821" s="73" t="s">
        <v>2324</v>
      </c>
      <c r="C821" s="73" t="s">
        <v>27</v>
      </c>
      <c r="D821" s="74" t="s">
        <v>2325</v>
      </c>
      <c r="E821" s="75">
        <v>5.6835564000000003E-5</v>
      </c>
      <c r="F821" s="76">
        <v>2738897</v>
      </c>
      <c r="G821" s="76">
        <v>-43199</v>
      </c>
      <c r="H821" s="76">
        <v>0</v>
      </c>
      <c r="I821" s="76"/>
      <c r="J821" s="76">
        <v>-4</v>
      </c>
      <c r="K821" s="76">
        <v>110497</v>
      </c>
      <c r="L821" s="76">
        <v>-605784</v>
      </c>
      <c r="M821" s="76">
        <v>3286</v>
      </c>
      <c r="N821" s="76">
        <v>545</v>
      </c>
      <c r="O821" s="76">
        <v>-43662</v>
      </c>
      <c r="P821" s="77">
        <v>2160576</v>
      </c>
      <c r="Q821" s="77">
        <v>113127</v>
      </c>
      <c r="R821" s="77">
        <v>133263</v>
      </c>
      <c r="S821" s="77">
        <v>746</v>
      </c>
      <c r="T821" s="77">
        <v>564217</v>
      </c>
      <c r="U821" s="78">
        <v>811353</v>
      </c>
      <c r="V821" s="77">
        <v>988790</v>
      </c>
      <c r="W821" s="77">
        <v>593305</v>
      </c>
      <c r="X821" s="77">
        <v>44</v>
      </c>
      <c r="Y821" s="77">
        <v>793826</v>
      </c>
      <c r="Z821" s="78">
        <v>2375965</v>
      </c>
      <c r="AA821" s="77">
        <v>110497</v>
      </c>
      <c r="AB821" s="77">
        <v>-189545</v>
      </c>
      <c r="AC821" s="77">
        <v>-79048</v>
      </c>
      <c r="AD821" s="76">
        <v>2592687</v>
      </c>
      <c r="AE821" s="76">
        <v>1819271</v>
      </c>
      <c r="AF821" s="76">
        <v>1764914</v>
      </c>
      <c r="AG821" s="76">
        <v>2687543</v>
      </c>
    </row>
    <row r="822" spans="1:33" x14ac:dyDescent="0.25">
      <c r="A822" s="72">
        <v>1582</v>
      </c>
      <c r="B822" s="73" t="s">
        <v>1387</v>
      </c>
      <c r="C822" s="73" t="s">
        <v>27</v>
      </c>
      <c r="D822" s="74" t="s">
        <v>1388</v>
      </c>
      <c r="E822" s="75">
        <v>3.4303425000000003E-5</v>
      </c>
      <c r="F822" s="76">
        <v>1018957</v>
      </c>
      <c r="G822" s="76">
        <v>-26073</v>
      </c>
      <c r="H822" s="76">
        <v>0</v>
      </c>
      <c r="I822" s="76"/>
      <c r="J822" s="76">
        <v>-2</v>
      </c>
      <c r="K822" s="76">
        <v>159148</v>
      </c>
      <c r="L822" s="76">
        <v>-365624</v>
      </c>
      <c r="M822" s="76">
        <v>1983</v>
      </c>
      <c r="N822" s="76">
        <v>329</v>
      </c>
      <c r="O822" s="76">
        <v>515310</v>
      </c>
      <c r="P822" s="77">
        <v>1304028</v>
      </c>
      <c r="Q822" s="77">
        <v>68278</v>
      </c>
      <c r="R822" s="77">
        <v>80431</v>
      </c>
      <c r="S822" s="77">
        <v>450</v>
      </c>
      <c r="T822" s="77">
        <v>721215</v>
      </c>
      <c r="U822" s="78">
        <v>870374</v>
      </c>
      <c r="V822" s="77">
        <v>596790</v>
      </c>
      <c r="W822" s="77">
        <v>358093</v>
      </c>
      <c r="X822" s="77">
        <v>27</v>
      </c>
      <c r="Y822" s="77">
        <v>125944</v>
      </c>
      <c r="Z822" s="78">
        <v>1080854</v>
      </c>
      <c r="AA822" s="77">
        <v>159148</v>
      </c>
      <c r="AB822" s="77">
        <v>-106075</v>
      </c>
      <c r="AC822" s="77">
        <v>53073</v>
      </c>
      <c r="AD822" s="76">
        <v>1564831</v>
      </c>
      <c r="AE822" s="76">
        <v>1098031</v>
      </c>
      <c r="AF822" s="76">
        <v>1065224</v>
      </c>
      <c r="AG822" s="76">
        <v>1622082</v>
      </c>
    </row>
    <row r="823" spans="1:33" x14ac:dyDescent="0.25">
      <c r="A823" s="72">
        <v>1939</v>
      </c>
      <c r="B823" s="73" t="s">
        <v>1389</v>
      </c>
      <c r="C823" s="73" t="s">
        <v>27</v>
      </c>
      <c r="D823" s="74" t="s">
        <v>1390</v>
      </c>
      <c r="E823" s="75">
        <v>8.983385E-6</v>
      </c>
      <c r="F823" s="76">
        <v>362620</v>
      </c>
      <c r="G823" s="76">
        <v>-6828</v>
      </c>
      <c r="H823" s="76">
        <v>0</v>
      </c>
      <c r="I823" s="76"/>
      <c r="J823" s="76">
        <v>-1</v>
      </c>
      <c r="K823" s="76">
        <v>27715</v>
      </c>
      <c r="L823" s="76">
        <v>-95750</v>
      </c>
      <c r="M823" s="76">
        <v>519</v>
      </c>
      <c r="N823" s="76">
        <v>86</v>
      </c>
      <c r="O823" s="76">
        <v>53138</v>
      </c>
      <c r="P823" s="77">
        <v>341499</v>
      </c>
      <c r="Q823" s="77">
        <v>17881</v>
      </c>
      <c r="R823" s="77">
        <v>21063</v>
      </c>
      <c r="S823" s="77">
        <v>118</v>
      </c>
      <c r="T823" s="77">
        <v>73539</v>
      </c>
      <c r="U823" s="78">
        <v>112601</v>
      </c>
      <c r="V823" s="77">
        <v>156287</v>
      </c>
      <c r="W823" s="77">
        <v>93777</v>
      </c>
      <c r="X823" s="77">
        <v>7</v>
      </c>
      <c r="Y823" s="77">
        <v>178405</v>
      </c>
      <c r="Z823" s="78">
        <v>428476</v>
      </c>
      <c r="AA823" s="77">
        <v>27715</v>
      </c>
      <c r="AB823" s="77">
        <v>-52656</v>
      </c>
      <c r="AC823" s="77">
        <v>-24941</v>
      </c>
      <c r="AD823" s="76">
        <v>409798</v>
      </c>
      <c r="AE823" s="76">
        <v>287553</v>
      </c>
      <c r="AF823" s="76">
        <v>278961</v>
      </c>
      <c r="AG823" s="76">
        <v>424791</v>
      </c>
    </row>
    <row r="824" spans="1:33" x14ac:dyDescent="0.25">
      <c r="A824" s="72">
        <v>2067</v>
      </c>
      <c r="B824" s="73" t="s">
        <v>2326</v>
      </c>
      <c r="C824" s="73" t="s">
        <v>27</v>
      </c>
      <c r="D824" s="74" t="s">
        <v>2327</v>
      </c>
      <c r="E824" s="75">
        <v>7.3709012999999997E-5</v>
      </c>
      <c r="F824" s="76">
        <v>3474327</v>
      </c>
      <c r="G824" s="76">
        <v>-56024</v>
      </c>
      <c r="H824" s="76">
        <v>0</v>
      </c>
      <c r="I824" s="76"/>
      <c r="J824" s="76">
        <v>-5</v>
      </c>
      <c r="K824" s="76">
        <v>154628</v>
      </c>
      <c r="L824" s="76">
        <v>-785630</v>
      </c>
      <c r="M824" s="76">
        <v>4262</v>
      </c>
      <c r="N824" s="76">
        <v>707</v>
      </c>
      <c r="O824" s="76">
        <v>9747</v>
      </c>
      <c r="P824" s="77">
        <v>2802012</v>
      </c>
      <c r="Q824" s="77">
        <v>146712</v>
      </c>
      <c r="R824" s="77">
        <v>172826</v>
      </c>
      <c r="S824" s="77">
        <v>968</v>
      </c>
      <c r="T824" s="77">
        <v>146827</v>
      </c>
      <c r="U824" s="78">
        <v>467333</v>
      </c>
      <c r="V824" s="77">
        <v>1282344</v>
      </c>
      <c r="W824" s="77">
        <v>769447</v>
      </c>
      <c r="X824" s="77">
        <v>57</v>
      </c>
      <c r="Y824" s="77">
        <v>0</v>
      </c>
      <c r="Z824" s="78">
        <v>2051848</v>
      </c>
      <c r="AA824" s="77">
        <v>154628</v>
      </c>
      <c r="AB824" s="77">
        <v>-171696</v>
      </c>
      <c r="AC824" s="77">
        <v>-17068</v>
      </c>
      <c r="AD824" s="76">
        <v>3362409</v>
      </c>
      <c r="AE824" s="76">
        <v>2359380</v>
      </c>
      <c r="AF824" s="76">
        <v>2288885</v>
      </c>
      <c r="AG824" s="76">
        <v>3485425</v>
      </c>
    </row>
    <row r="825" spans="1:33" x14ac:dyDescent="0.25">
      <c r="A825" s="72">
        <v>966</v>
      </c>
      <c r="B825" s="73" t="s">
        <v>1391</v>
      </c>
      <c r="C825" s="73" t="s">
        <v>27</v>
      </c>
      <c r="D825" s="74" t="s">
        <v>1392</v>
      </c>
      <c r="E825" s="75">
        <v>3.9500316000000002E-5</v>
      </c>
      <c r="F825" s="76">
        <v>1902115</v>
      </c>
      <c r="G825" s="76">
        <v>-30023</v>
      </c>
      <c r="H825" s="76">
        <v>0</v>
      </c>
      <c r="I825" s="76"/>
      <c r="J825" s="76">
        <v>-2</v>
      </c>
      <c r="K825" s="76">
        <v>76995</v>
      </c>
      <c r="L825" s="76">
        <v>-421016</v>
      </c>
      <c r="M825" s="76">
        <v>2284</v>
      </c>
      <c r="N825" s="76">
        <v>379</v>
      </c>
      <c r="O825" s="76">
        <v>-29147</v>
      </c>
      <c r="P825" s="77">
        <v>1501585</v>
      </c>
      <c r="Q825" s="77">
        <v>78622</v>
      </c>
      <c r="R825" s="77">
        <v>92617</v>
      </c>
      <c r="S825" s="77">
        <v>519</v>
      </c>
      <c r="T825" s="77">
        <v>406279</v>
      </c>
      <c r="U825" s="78">
        <v>578037</v>
      </c>
      <c r="V825" s="77">
        <v>687202</v>
      </c>
      <c r="W825" s="77">
        <v>412343</v>
      </c>
      <c r="X825" s="77">
        <v>31</v>
      </c>
      <c r="Y825" s="77">
        <v>40328</v>
      </c>
      <c r="Z825" s="78">
        <v>1139904</v>
      </c>
      <c r="AA825" s="77">
        <v>76995</v>
      </c>
      <c r="AB825" s="77">
        <v>-45003</v>
      </c>
      <c r="AC825" s="77">
        <v>31992</v>
      </c>
      <c r="AD825" s="76">
        <v>1801899</v>
      </c>
      <c r="AE825" s="76">
        <v>1264381</v>
      </c>
      <c r="AF825" s="76">
        <v>1226603</v>
      </c>
      <c r="AG825" s="76">
        <v>1867823</v>
      </c>
    </row>
    <row r="826" spans="1:33" x14ac:dyDescent="0.25">
      <c r="A826" s="72">
        <v>964</v>
      </c>
      <c r="B826" s="73" t="s">
        <v>1393</v>
      </c>
      <c r="C826" s="73" t="s">
        <v>27</v>
      </c>
      <c r="D826" s="74" t="s">
        <v>1394</v>
      </c>
      <c r="E826" s="75">
        <v>2.2409782000000001E-5</v>
      </c>
      <c r="F826" s="76">
        <v>801067</v>
      </c>
      <c r="G826" s="76">
        <v>-17033</v>
      </c>
      <c r="H826" s="76">
        <v>0</v>
      </c>
      <c r="I826" s="76"/>
      <c r="J826" s="76">
        <v>-1</v>
      </c>
      <c r="K826" s="76">
        <v>84227</v>
      </c>
      <c r="L826" s="76">
        <v>-238856</v>
      </c>
      <c r="M826" s="76">
        <v>1296</v>
      </c>
      <c r="N826" s="76">
        <v>215</v>
      </c>
      <c r="O826" s="76">
        <v>220982</v>
      </c>
      <c r="P826" s="77">
        <v>851897</v>
      </c>
      <c r="Q826" s="77">
        <v>44605</v>
      </c>
      <c r="R826" s="77">
        <v>52544</v>
      </c>
      <c r="S826" s="77">
        <v>294</v>
      </c>
      <c r="T826" s="77">
        <v>401860</v>
      </c>
      <c r="U826" s="78">
        <v>499303</v>
      </c>
      <c r="V826" s="77">
        <v>389872</v>
      </c>
      <c r="W826" s="77">
        <v>233935</v>
      </c>
      <c r="X826" s="77">
        <v>17</v>
      </c>
      <c r="Y826" s="77">
        <v>0</v>
      </c>
      <c r="Z826" s="78">
        <v>623824</v>
      </c>
      <c r="AA826" s="77">
        <v>84227</v>
      </c>
      <c r="AB826" s="77">
        <v>-43000</v>
      </c>
      <c r="AC826" s="77">
        <v>41227</v>
      </c>
      <c r="AD826" s="76">
        <v>1022274</v>
      </c>
      <c r="AE826" s="76">
        <v>717323</v>
      </c>
      <c r="AF826" s="76">
        <v>695891</v>
      </c>
      <c r="AG826" s="76">
        <v>1059675</v>
      </c>
    </row>
    <row r="827" spans="1:33" x14ac:dyDescent="0.25">
      <c r="A827" s="72">
        <v>965</v>
      </c>
      <c r="B827" s="73" t="s">
        <v>1395</v>
      </c>
      <c r="C827" s="73" t="s">
        <v>27</v>
      </c>
      <c r="D827" s="74" t="s">
        <v>1396</v>
      </c>
      <c r="E827" s="75">
        <v>8.4346192999999996E-5</v>
      </c>
      <c r="F827" s="76">
        <v>3515977</v>
      </c>
      <c r="G827" s="76">
        <v>-64109</v>
      </c>
      <c r="H827" s="76">
        <v>0</v>
      </c>
      <c r="I827" s="76"/>
      <c r="J827" s="76">
        <v>-5</v>
      </c>
      <c r="K827" s="76">
        <v>243979</v>
      </c>
      <c r="L827" s="76">
        <v>-899007</v>
      </c>
      <c r="M827" s="76">
        <v>4877</v>
      </c>
      <c r="N827" s="76">
        <v>809</v>
      </c>
      <c r="O827" s="76">
        <v>403859</v>
      </c>
      <c r="P827" s="77">
        <v>3206380</v>
      </c>
      <c r="Q827" s="77">
        <v>167885</v>
      </c>
      <c r="R827" s="77">
        <v>197767</v>
      </c>
      <c r="S827" s="77">
        <v>1107</v>
      </c>
      <c r="T827" s="77">
        <v>645331</v>
      </c>
      <c r="U827" s="78">
        <v>1012090</v>
      </c>
      <c r="V827" s="77">
        <v>1467403</v>
      </c>
      <c r="W827" s="77">
        <v>880488</v>
      </c>
      <c r="X827" s="77">
        <v>65</v>
      </c>
      <c r="Y827" s="77">
        <v>249368</v>
      </c>
      <c r="Z827" s="78">
        <v>2597324</v>
      </c>
      <c r="AA827" s="77">
        <v>243979</v>
      </c>
      <c r="AB827" s="77">
        <v>-241224</v>
      </c>
      <c r="AC827" s="77">
        <v>2755</v>
      </c>
      <c r="AD827" s="76">
        <v>3847648</v>
      </c>
      <c r="AE827" s="76">
        <v>2699870</v>
      </c>
      <c r="AF827" s="76">
        <v>2619201</v>
      </c>
      <c r="AG827" s="76">
        <v>3988418</v>
      </c>
    </row>
    <row r="828" spans="1:33" x14ac:dyDescent="0.25">
      <c r="A828" s="72">
        <v>2157</v>
      </c>
      <c r="B828" s="73" t="s">
        <v>2328</v>
      </c>
      <c r="C828" s="73" t="s">
        <v>27</v>
      </c>
      <c r="D828" s="74" t="s">
        <v>2329</v>
      </c>
      <c r="E828" s="75">
        <v>1.2169276E-4</v>
      </c>
      <c r="F828" s="76">
        <v>4332431</v>
      </c>
      <c r="G828" s="76">
        <v>-92495</v>
      </c>
      <c r="H828" s="76">
        <v>0</v>
      </c>
      <c r="I828" s="76"/>
      <c r="J828" s="76">
        <v>-8</v>
      </c>
      <c r="K828" s="76">
        <v>459952</v>
      </c>
      <c r="L828" s="76">
        <v>-1297067</v>
      </c>
      <c r="M828" s="76">
        <v>7036</v>
      </c>
      <c r="N828" s="76">
        <v>1167</v>
      </c>
      <c r="O828" s="76">
        <v>1215075</v>
      </c>
      <c r="P828" s="77">
        <v>4626091</v>
      </c>
      <c r="Q828" s="77">
        <v>242220</v>
      </c>
      <c r="R828" s="77">
        <v>285334</v>
      </c>
      <c r="S828" s="77">
        <v>1598</v>
      </c>
      <c r="T828" s="77">
        <v>2239813</v>
      </c>
      <c r="U828" s="78">
        <v>2768965</v>
      </c>
      <c r="V828" s="77">
        <v>2117136</v>
      </c>
      <c r="W828" s="77">
        <v>1270349</v>
      </c>
      <c r="X828" s="77">
        <v>94</v>
      </c>
      <c r="Y828" s="77">
        <v>73213</v>
      </c>
      <c r="Z828" s="78">
        <v>3460792</v>
      </c>
      <c r="AA828" s="77">
        <v>459952</v>
      </c>
      <c r="AB828" s="77">
        <v>-250295</v>
      </c>
      <c r="AC828" s="77">
        <v>209657</v>
      </c>
      <c r="AD828" s="76">
        <v>5551299</v>
      </c>
      <c r="AE828" s="76">
        <v>3895310</v>
      </c>
      <c r="AF828" s="76">
        <v>3778924</v>
      </c>
      <c r="AG828" s="76">
        <v>5754399</v>
      </c>
    </row>
    <row r="829" spans="1:33" x14ac:dyDescent="0.25">
      <c r="A829" s="72">
        <v>968</v>
      </c>
      <c r="B829" s="73" t="s">
        <v>1397</v>
      </c>
      <c r="C829" s="73" t="s">
        <v>27</v>
      </c>
      <c r="D829" s="74" t="s">
        <v>1398</v>
      </c>
      <c r="E829" s="75">
        <v>1.514466E-5</v>
      </c>
      <c r="F829" s="76">
        <v>697851</v>
      </c>
      <c r="G829" s="76">
        <v>-11511</v>
      </c>
      <c r="H829" s="76">
        <v>0</v>
      </c>
      <c r="I829" s="76"/>
      <c r="J829" s="76">
        <v>-1</v>
      </c>
      <c r="K829" s="76">
        <v>34103</v>
      </c>
      <c r="L829" s="76">
        <v>-161420</v>
      </c>
      <c r="M829" s="76">
        <v>876</v>
      </c>
      <c r="N829" s="76">
        <v>145</v>
      </c>
      <c r="O829" s="76">
        <v>15674</v>
      </c>
      <c r="P829" s="77">
        <v>575717</v>
      </c>
      <c r="Q829" s="77">
        <v>30144</v>
      </c>
      <c r="R829" s="77">
        <v>35510</v>
      </c>
      <c r="S829" s="77">
        <v>199</v>
      </c>
      <c r="T829" s="77">
        <v>56395</v>
      </c>
      <c r="U829" s="78">
        <v>122248</v>
      </c>
      <c r="V829" s="77">
        <v>263477</v>
      </c>
      <c r="W829" s="77">
        <v>158095</v>
      </c>
      <c r="X829" s="77">
        <v>12</v>
      </c>
      <c r="Y829" s="77">
        <v>17365</v>
      </c>
      <c r="Z829" s="78">
        <v>438949</v>
      </c>
      <c r="AA829" s="77">
        <v>34103</v>
      </c>
      <c r="AB829" s="77">
        <v>-36239</v>
      </c>
      <c r="AC829" s="77">
        <v>-2136</v>
      </c>
      <c r="AD829" s="76">
        <v>690859</v>
      </c>
      <c r="AE829" s="76">
        <v>484771</v>
      </c>
      <c r="AF829" s="76">
        <v>470287</v>
      </c>
      <c r="AG829" s="76">
        <v>716135</v>
      </c>
    </row>
    <row r="830" spans="1:33" x14ac:dyDescent="0.25">
      <c r="A830" s="72">
        <v>1970</v>
      </c>
      <c r="B830" s="73" t="s">
        <v>1399</v>
      </c>
      <c r="C830" s="73" t="s">
        <v>27</v>
      </c>
      <c r="D830" s="74" t="s">
        <v>1400</v>
      </c>
      <c r="E830" s="75">
        <v>1.1339746999999999E-5</v>
      </c>
      <c r="F830" s="76">
        <v>432851</v>
      </c>
      <c r="G830" s="76">
        <v>-8619</v>
      </c>
      <c r="H830" s="76">
        <v>0</v>
      </c>
      <c r="I830" s="76"/>
      <c r="J830" s="76">
        <v>-1</v>
      </c>
      <c r="K830" s="76">
        <v>38611</v>
      </c>
      <c r="L830" s="76">
        <v>-120865</v>
      </c>
      <c r="M830" s="76">
        <v>656</v>
      </c>
      <c r="N830" s="76">
        <v>109</v>
      </c>
      <c r="O830" s="76">
        <v>88333</v>
      </c>
      <c r="P830" s="77">
        <v>431075</v>
      </c>
      <c r="Q830" s="77">
        <v>22571</v>
      </c>
      <c r="R830" s="77">
        <v>26588</v>
      </c>
      <c r="S830" s="77">
        <v>149</v>
      </c>
      <c r="T830" s="77">
        <v>270809</v>
      </c>
      <c r="U830" s="78">
        <v>320117</v>
      </c>
      <c r="V830" s="77">
        <v>197282</v>
      </c>
      <c r="W830" s="77">
        <v>118375</v>
      </c>
      <c r="X830" s="77">
        <v>9</v>
      </c>
      <c r="Y830" s="77">
        <v>0</v>
      </c>
      <c r="Z830" s="78">
        <v>315666</v>
      </c>
      <c r="AA830" s="77">
        <v>38611</v>
      </c>
      <c r="AB830" s="77">
        <v>-5871</v>
      </c>
      <c r="AC830" s="77">
        <v>32740</v>
      </c>
      <c r="AD830" s="76">
        <v>517289</v>
      </c>
      <c r="AE830" s="76">
        <v>362978</v>
      </c>
      <c r="AF830" s="76">
        <v>352133</v>
      </c>
      <c r="AG830" s="76">
        <v>536215</v>
      </c>
    </row>
    <row r="831" spans="1:33" x14ac:dyDescent="0.25">
      <c r="A831" s="72">
        <v>973</v>
      </c>
      <c r="B831" s="73" t="s">
        <v>1401</v>
      </c>
      <c r="C831" s="73" t="s">
        <v>27</v>
      </c>
      <c r="D831" s="74" t="s">
        <v>1402</v>
      </c>
      <c r="E831" s="75">
        <v>7.6404818000000007E-5</v>
      </c>
      <c r="F831" s="76">
        <v>3682092</v>
      </c>
      <c r="G831" s="76">
        <v>-58073</v>
      </c>
      <c r="H831" s="76">
        <v>0</v>
      </c>
      <c r="I831" s="76"/>
      <c r="J831" s="76">
        <v>-5</v>
      </c>
      <c r="K831" s="76">
        <v>148516</v>
      </c>
      <c r="L831" s="76">
        <v>-814364</v>
      </c>
      <c r="M831" s="76">
        <v>4418</v>
      </c>
      <c r="N831" s="76">
        <v>733</v>
      </c>
      <c r="O831" s="76">
        <v>-58825</v>
      </c>
      <c r="P831" s="77">
        <v>2904492</v>
      </c>
      <c r="Q831" s="77">
        <v>152078</v>
      </c>
      <c r="R831" s="77">
        <v>179147</v>
      </c>
      <c r="S831" s="77">
        <v>1003</v>
      </c>
      <c r="T831" s="77">
        <v>204693</v>
      </c>
      <c r="U831" s="78">
        <v>536921</v>
      </c>
      <c r="V831" s="77">
        <v>1329244</v>
      </c>
      <c r="W831" s="77">
        <v>797589</v>
      </c>
      <c r="X831" s="77">
        <v>59</v>
      </c>
      <c r="Y831" s="77">
        <v>81390</v>
      </c>
      <c r="Z831" s="78">
        <v>2208282</v>
      </c>
      <c r="AA831" s="77">
        <v>148516</v>
      </c>
      <c r="AB831" s="77">
        <v>-167055</v>
      </c>
      <c r="AC831" s="77">
        <v>-18539</v>
      </c>
      <c r="AD831" s="76">
        <v>3485384</v>
      </c>
      <c r="AE831" s="76">
        <v>2445671</v>
      </c>
      <c r="AF831" s="76">
        <v>2372598</v>
      </c>
      <c r="AG831" s="76">
        <v>3612900</v>
      </c>
    </row>
    <row r="832" spans="1:33" x14ac:dyDescent="0.25">
      <c r="A832" s="72">
        <v>974</v>
      </c>
      <c r="B832" s="73" t="s">
        <v>1403</v>
      </c>
      <c r="C832" s="73" t="s">
        <v>27</v>
      </c>
      <c r="D832" s="74" t="s">
        <v>1404</v>
      </c>
      <c r="E832" s="75">
        <v>5.6778991000000002E-5</v>
      </c>
      <c r="F832" s="76">
        <v>2905880</v>
      </c>
      <c r="G832" s="76">
        <v>-43156</v>
      </c>
      <c r="H832" s="76">
        <v>0</v>
      </c>
      <c r="I832" s="76"/>
      <c r="J832" s="76">
        <v>-4</v>
      </c>
      <c r="K832" s="76">
        <v>85639</v>
      </c>
      <c r="L832" s="76">
        <v>-605181</v>
      </c>
      <c r="M832" s="76">
        <v>3283</v>
      </c>
      <c r="N832" s="76">
        <v>544</v>
      </c>
      <c r="O832" s="76">
        <v>-188579</v>
      </c>
      <c r="P832" s="77">
        <v>2158426</v>
      </c>
      <c r="Q832" s="77">
        <v>113014</v>
      </c>
      <c r="R832" s="77">
        <v>133130</v>
      </c>
      <c r="S832" s="77">
        <v>745</v>
      </c>
      <c r="T832" s="77">
        <v>104380</v>
      </c>
      <c r="U832" s="78">
        <v>351269</v>
      </c>
      <c r="V832" s="77">
        <v>987806</v>
      </c>
      <c r="W832" s="77">
        <v>592715</v>
      </c>
      <c r="X832" s="77">
        <v>44</v>
      </c>
      <c r="Y832" s="77">
        <v>521187</v>
      </c>
      <c r="Z832" s="78">
        <v>2101752</v>
      </c>
      <c r="AA832" s="77">
        <v>85639</v>
      </c>
      <c r="AB832" s="77">
        <v>-167864</v>
      </c>
      <c r="AC832" s="77">
        <v>-82225</v>
      </c>
      <c r="AD832" s="76">
        <v>2590106</v>
      </c>
      <c r="AE832" s="76">
        <v>1817460</v>
      </c>
      <c r="AF832" s="76">
        <v>1763157</v>
      </c>
      <c r="AG832" s="76">
        <v>2684868</v>
      </c>
    </row>
    <row r="833" spans="1:33" x14ac:dyDescent="0.25">
      <c r="A833" s="72">
        <v>977</v>
      </c>
      <c r="B833" s="73" t="s">
        <v>1405</v>
      </c>
      <c r="C833" s="73" t="s">
        <v>27</v>
      </c>
      <c r="D833" s="74" t="s">
        <v>1406</v>
      </c>
      <c r="E833" s="75">
        <v>1.0240769E-4</v>
      </c>
      <c r="F833" s="76">
        <v>5075930</v>
      </c>
      <c r="G833" s="76">
        <v>-77837</v>
      </c>
      <c r="H833" s="76">
        <v>0</v>
      </c>
      <c r="I833" s="76"/>
      <c r="J833" s="76">
        <v>-6</v>
      </c>
      <c r="K833" s="76">
        <v>178548</v>
      </c>
      <c r="L833" s="76">
        <v>-1091516</v>
      </c>
      <c r="M833" s="76">
        <v>5921</v>
      </c>
      <c r="N833" s="76">
        <v>982</v>
      </c>
      <c r="O833" s="76">
        <v>-199043</v>
      </c>
      <c r="P833" s="77">
        <v>3892979</v>
      </c>
      <c r="Q833" s="77">
        <v>203835</v>
      </c>
      <c r="R833" s="77">
        <v>240116</v>
      </c>
      <c r="S833" s="77">
        <v>1345</v>
      </c>
      <c r="T833" s="77">
        <v>16</v>
      </c>
      <c r="U833" s="78">
        <v>445312</v>
      </c>
      <c r="V833" s="77">
        <v>1781626</v>
      </c>
      <c r="W833" s="77">
        <v>1069032</v>
      </c>
      <c r="X833" s="77">
        <v>79</v>
      </c>
      <c r="Y833" s="77">
        <v>1617476</v>
      </c>
      <c r="Z833" s="78">
        <v>4468213</v>
      </c>
      <c r="AA833" s="77">
        <v>178548</v>
      </c>
      <c r="AB833" s="77">
        <v>-468192</v>
      </c>
      <c r="AC833" s="77">
        <v>-289644</v>
      </c>
      <c r="AD833" s="76">
        <v>4671566</v>
      </c>
      <c r="AE833" s="76">
        <v>3278007</v>
      </c>
      <c r="AF833" s="76">
        <v>3180065</v>
      </c>
      <c r="AG833" s="76">
        <v>4842479</v>
      </c>
    </row>
    <row r="834" spans="1:33" x14ac:dyDescent="0.25">
      <c r="A834" s="72">
        <v>980</v>
      </c>
      <c r="B834" s="73" t="s">
        <v>1407</v>
      </c>
      <c r="C834" s="73" t="s">
        <v>27</v>
      </c>
      <c r="D834" s="74" t="s">
        <v>1408</v>
      </c>
      <c r="E834" s="75">
        <v>1.2346628099999999E-4</v>
      </c>
      <c r="F834" s="76">
        <v>6766814</v>
      </c>
      <c r="G834" s="76">
        <v>-93843</v>
      </c>
      <c r="H834" s="76">
        <v>0</v>
      </c>
      <c r="I834" s="76"/>
      <c r="J834" s="76">
        <v>-8</v>
      </c>
      <c r="K834" s="76">
        <v>120909</v>
      </c>
      <c r="L834" s="76">
        <v>-1315970</v>
      </c>
      <c r="M834" s="76">
        <v>7139</v>
      </c>
      <c r="N834" s="76">
        <v>1184</v>
      </c>
      <c r="O834" s="76">
        <v>-792714</v>
      </c>
      <c r="P834" s="77">
        <v>4693511</v>
      </c>
      <c r="Q834" s="77">
        <v>245750</v>
      </c>
      <c r="R834" s="77">
        <v>289492</v>
      </c>
      <c r="S834" s="77">
        <v>1621</v>
      </c>
      <c r="T834" s="77">
        <v>19</v>
      </c>
      <c r="U834" s="78">
        <v>536882</v>
      </c>
      <c r="V834" s="77">
        <v>2147991</v>
      </c>
      <c r="W834" s="77">
        <v>1288862</v>
      </c>
      <c r="X834" s="77">
        <v>96</v>
      </c>
      <c r="Y834" s="77">
        <v>2237565</v>
      </c>
      <c r="Z834" s="78">
        <v>5674514</v>
      </c>
      <c r="AA834" s="77">
        <v>120909</v>
      </c>
      <c r="AB834" s="77">
        <v>-497200</v>
      </c>
      <c r="AC834" s="77">
        <v>-376291</v>
      </c>
      <c r="AD834" s="76">
        <v>5632202</v>
      </c>
      <c r="AE834" s="76">
        <v>3952079</v>
      </c>
      <c r="AF834" s="76">
        <v>3833997</v>
      </c>
      <c r="AG834" s="76">
        <v>5838262</v>
      </c>
    </row>
    <row r="835" spans="1:33" x14ac:dyDescent="0.25">
      <c r="A835" s="72">
        <v>979</v>
      </c>
      <c r="B835" s="73" t="s">
        <v>1409</v>
      </c>
      <c r="C835" s="73" t="s">
        <v>27</v>
      </c>
      <c r="D835" s="74" t="s">
        <v>1410</v>
      </c>
      <c r="E835" s="75">
        <v>1.25714758E-4</v>
      </c>
      <c r="F835" s="76">
        <v>5661568</v>
      </c>
      <c r="G835" s="76">
        <v>-95552</v>
      </c>
      <c r="H835" s="76">
        <v>0</v>
      </c>
      <c r="I835" s="76"/>
      <c r="J835" s="76">
        <v>-8</v>
      </c>
      <c r="K835" s="76">
        <v>302235</v>
      </c>
      <c r="L835" s="76">
        <v>-1339936</v>
      </c>
      <c r="M835" s="76">
        <v>7269</v>
      </c>
      <c r="N835" s="76">
        <v>1205</v>
      </c>
      <c r="O835" s="76">
        <v>242205</v>
      </c>
      <c r="P835" s="77">
        <v>4778986</v>
      </c>
      <c r="Q835" s="77">
        <v>250226</v>
      </c>
      <c r="R835" s="77">
        <v>294764</v>
      </c>
      <c r="S835" s="77">
        <v>1651</v>
      </c>
      <c r="T835" s="77">
        <v>663442</v>
      </c>
      <c r="U835" s="78">
        <v>1210083</v>
      </c>
      <c r="V835" s="77">
        <v>2187108</v>
      </c>
      <c r="W835" s="77">
        <v>1312334</v>
      </c>
      <c r="X835" s="77">
        <v>98</v>
      </c>
      <c r="Y835" s="77">
        <v>43902</v>
      </c>
      <c r="Z835" s="78">
        <v>3543442</v>
      </c>
      <c r="AA835" s="77">
        <v>302235</v>
      </c>
      <c r="AB835" s="77">
        <v>-279916</v>
      </c>
      <c r="AC835" s="77">
        <v>22319</v>
      </c>
      <c r="AD835" s="76">
        <v>5734772</v>
      </c>
      <c r="AE835" s="76">
        <v>4024052</v>
      </c>
      <c r="AF835" s="76">
        <v>3903819</v>
      </c>
      <c r="AG835" s="76">
        <v>5944584</v>
      </c>
    </row>
    <row r="836" spans="1:33" x14ac:dyDescent="0.25">
      <c r="A836" s="72">
        <v>981</v>
      </c>
      <c r="B836" s="73" t="s">
        <v>1411</v>
      </c>
      <c r="C836" s="73" t="s">
        <v>27</v>
      </c>
      <c r="D836" s="74" t="s">
        <v>1412</v>
      </c>
      <c r="E836" s="75">
        <v>8.9032603999999996E-5</v>
      </c>
      <c r="F836" s="76">
        <v>4006994</v>
      </c>
      <c r="G836" s="76">
        <v>-67671</v>
      </c>
      <c r="H836" s="76">
        <v>0</v>
      </c>
      <c r="I836" s="76"/>
      <c r="J836" s="76">
        <v>-6</v>
      </c>
      <c r="K836" s="76">
        <v>214424</v>
      </c>
      <c r="L836" s="76">
        <v>-948957</v>
      </c>
      <c r="M836" s="76">
        <v>5148</v>
      </c>
      <c r="N836" s="76">
        <v>854</v>
      </c>
      <c r="O836" s="76">
        <v>173745</v>
      </c>
      <c r="P836" s="77">
        <v>3384531</v>
      </c>
      <c r="Q836" s="77">
        <v>177213</v>
      </c>
      <c r="R836" s="77">
        <v>208755</v>
      </c>
      <c r="S836" s="77">
        <v>1169</v>
      </c>
      <c r="T836" s="77">
        <v>1262768</v>
      </c>
      <c r="U836" s="78">
        <v>1649905</v>
      </c>
      <c r="V836" s="77">
        <v>1548935</v>
      </c>
      <c r="W836" s="77">
        <v>929410</v>
      </c>
      <c r="X836" s="77">
        <v>69</v>
      </c>
      <c r="Y836" s="77">
        <v>0</v>
      </c>
      <c r="Z836" s="78">
        <v>2478414</v>
      </c>
      <c r="AA836" s="77">
        <v>214424</v>
      </c>
      <c r="AB836" s="77">
        <v>-72457</v>
      </c>
      <c r="AC836" s="77">
        <v>141967</v>
      </c>
      <c r="AD836" s="76">
        <v>4061430</v>
      </c>
      <c r="AE836" s="76">
        <v>2849879</v>
      </c>
      <c r="AF836" s="76">
        <v>2764728</v>
      </c>
      <c r="AG836" s="76">
        <v>4210021</v>
      </c>
    </row>
    <row r="837" spans="1:33" x14ac:dyDescent="0.25">
      <c r="A837" s="72">
        <v>2220</v>
      </c>
      <c r="B837" s="73" t="s">
        <v>2330</v>
      </c>
      <c r="C837" s="73" t="s">
        <v>27</v>
      </c>
      <c r="D837" s="74" t="s">
        <v>2331</v>
      </c>
      <c r="E837" s="75">
        <v>1.0913470399999999E-4</v>
      </c>
      <c r="F837" s="76">
        <v>4029985</v>
      </c>
      <c r="G837" s="76">
        <v>-82950</v>
      </c>
      <c r="H837" s="76">
        <v>0</v>
      </c>
      <c r="I837" s="76"/>
      <c r="J837" s="76">
        <v>-7</v>
      </c>
      <c r="K837" s="76">
        <v>391396</v>
      </c>
      <c r="L837" s="76">
        <v>-1163216</v>
      </c>
      <c r="M837" s="76">
        <v>6310</v>
      </c>
      <c r="N837" s="76">
        <v>1046</v>
      </c>
      <c r="O837" s="76">
        <v>966139</v>
      </c>
      <c r="P837" s="77">
        <v>4148703</v>
      </c>
      <c r="Q837" s="77">
        <v>217224</v>
      </c>
      <c r="R837" s="77">
        <v>255889</v>
      </c>
      <c r="S837" s="77">
        <v>1433</v>
      </c>
      <c r="T837" s="77">
        <v>1861100</v>
      </c>
      <c r="U837" s="78">
        <v>2335646</v>
      </c>
      <c r="V837" s="77">
        <v>1898659</v>
      </c>
      <c r="W837" s="77">
        <v>1139255</v>
      </c>
      <c r="X837" s="77">
        <v>85</v>
      </c>
      <c r="Y837" s="77">
        <v>0</v>
      </c>
      <c r="Z837" s="78">
        <v>3037999</v>
      </c>
      <c r="AA837" s="77">
        <v>391396</v>
      </c>
      <c r="AB837" s="77">
        <v>-199007</v>
      </c>
      <c r="AC837" s="77">
        <v>192389</v>
      </c>
      <c r="AD837" s="76">
        <v>4978434</v>
      </c>
      <c r="AE837" s="76">
        <v>3493334</v>
      </c>
      <c r="AF837" s="76">
        <v>3388959</v>
      </c>
      <c r="AG837" s="76">
        <v>5160575</v>
      </c>
    </row>
    <row r="838" spans="1:33" x14ac:dyDescent="0.25">
      <c r="A838" s="72">
        <v>982</v>
      </c>
      <c r="B838" s="73" t="s">
        <v>1413</v>
      </c>
      <c r="C838" s="73" t="s">
        <v>27</v>
      </c>
      <c r="D838" s="74" t="s">
        <v>1414</v>
      </c>
      <c r="E838" s="75">
        <v>7.1722353999999997E-5</v>
      </c>
      <c r="F838" s="76">
        <v>2684725</v>
      </c>
      <c r="G838" s="76">
        <v>-54514</v>
      </c>
      <c r="H838" s="76">
        <v>0</v>
      </c>
      <c r="I838" s="76"/>
      <c r="J838" s="76">
        <v>-4</v>
      </c>
      <c r="K838" s="76">
        <v>251939</v>
      </c>
      <c r="L838" s="76">
        <v>-764455</v>
      </c>
      <c r="M838" s="76">
        <v>4147</v>
      </c>
      <c r="N838" s="76">
        <v>688</v>
      </c>
      <c r="O838" s="76">
        <v>603965</v>
      </c>
      <c r="P838" s="77">
        <v>2726491</v>
      </c>
      <c r="Q838" s="77">
        <v>142758</v>
      </c>
      <c r="R838" s="77">
        <v>168168</v>
      </c>
      <c r="S838" s="77">
        <v>942</v>
      </c>
      <c r="T838" s="77">
        <v>1765724</v>
      </c>
      <c r="U838" s="78">
        <v>2077592</v>
      </c>
      <c r="V838" s="77">
        <v>1247781</v>
      </c>
      <c r="W838" s="77">
        <v>748708</v>
      </c>
      <c r="X838" s="77">
        <v>56</v>
      </c>
      <c r="Y838" s="77">
        <v>0</v>
      </c>
      <c r="Z838" s="78">
        <v>1996545</v>
      </c>
      <c r="AA838" s="77">
        <v>251939</v>
      </c>
      <c r="AB838" s="77">
        <v>-50346</v>
      </c>
      <c r="AC838" s="77">
        <v>201593</v>
      </c>
      <c r="AD838" s="76">
        <v>3271782</v>
      </c>
      <c r="AE838" s="76">
        <v>2295788</v>
      </c>
      <c r="AF838" s="76">
        <v>2227193</v>
      </c>
      <c r="AG838" s="76">
        <v>3391484</v>
      </c>
    </row>
    <row r="839" spans="1:33" x14ac:dyDescent="0.25">
      <c r="A839" s="72">
        <v>983</v>
      </c>
      <c r="B839" s="73" t="s">
        <v>1415</v>
      </c>
      <c r="C839" s="73" t="s">
        <v>27</v>
      </c>
      <c r="D839" s="74" t="s">
        <v>1416</v>
      </c>
      <c r="E839" s="75">
        <v>1.8936417E-5</v>
      </c>
      <c r="F839" s="76">
        <v>881826</v>
      </c>
      <c r="G839" s="76">
        <v>-14393</v>
      </c>
      <c r="H839" s="76">
        <v>0</v>
      </c>
      <c r="I839" s="76"/>
      <c r="J839" s="76">
        <v>-1</v>
      </c>
      <c r="K839" s="76">
        <v>41293</v>
      </c>
      <c r="L839" s="76">
        <v>-201835</v>
      </c>
      <c r="M839" s="76">
        <v>1095</v>
      </c>
      <c r="N839" s="76">
        <v>182</v>
      </c>
      <c r="O839" s="76">
        <v>11692</v>
      </c>
      <c r="P839" s="77">
        <v>719859</v>
      </c>
      <c r="Q839" s="77">
        <v>37692</v>
      </c>
      <c r="R839" s="77">
        <v>44400</v>
      </c>
      <c r="S839" s="77">
        <v>249</v>
      </c>
      <c r="T839" s="77">
        <v>34377</v>
      </c>
      <c r="U839" s="78">
        <v>116718</v>
      </c>
      <c r="V839" s="77">
        <v>329444</v>
      </c>
      <c r="W839" s="77">
        <v>197677</v>
      </c>
      <c r="X839" s="77">
        <v>15</v>
      </c>
      <c r="Y839" s="77">
        <v>11416</v>
      </c>
      <c r="Z839" s="78">
        <v>538552</v>
      </c>
      <c r="AA839" s="77">
        <v>41293</v>
      </c>
      <c r="AB839" s="77">
        <v>-48021</v>
      </c>
      <c r="AC839" s="77">
        <v>-6728</v>
      </c>
      <c r="AD839" s="76">
        <v>863829</v>
      </c>
      <c r="AE839" s="76">
        <v>606143</v>
      </c>
      <c r="AF839" s="76">
        <v>588032</v>
      </c>
      <c r="AG839" s="76">
        <v>895433</v>
      </c>
    </row>
    <row r="840" spans="1:33" x14ac:dyDescent="0.25">
      <c r="A840" s="72">
        <v>1940</v>
      </c>
      <c r="B840" s="73" t="s">
        <v>1417</v>
      </c>
      <c r="C840" s="73" t="s">
        <v>27</v>
      </c>
      <c r="D840" s="74" t="s">
        <v>1418</v>
      </c>
      <c r="E840" s="75">
        <v>1.6380072999999999E-5</v>
      </c>
      <c r="F840" s="76">
        <v>637348</v>
      </c>
      <c r="G840" s="76">
        <v>-12450</v>
      </c>
      <c r="H840" s="76">
        <v>0</v>
      </c>
      <c r="I840" s="76"/>
      <c r="J840" s="76">
        <v>-1</v>
      </c>
      <c r="K840" s="76">
        <v>54009</v>
      </c>
      <c r="L840" s="76">
        <v>-174588</v>
      </c>
      <c r="M840" s="76">
        <v>947</v>
      </c>
      <c r="N840" s="76">
        <v>157</v>
      </c>
      <c r="O840" s="76">
        <v>117259</v>
      </c>
      <c r="P840" s="77">
        <v>622681</v>
      </c>
      <c r="Q840" s="77">
        <v>32603</v>
      </c>
      <c r="R840" s="77">
        <v>38406</v>
      </c>
      <c r="S840" s="77">
        <v>215</v>
      </c>
      <c r="T840" s="77">
        <v>171349</v>
      </c>
      <c r="U840" s="78">
        <v>242573</v>
      </c>
      <c r="V840" s="77">
        <v>284970</v>
      </c>
      <c r="W840" s="77">
        <v>170991</v>
      </c>
      <c r="X840" s="77">
        <v>13</v>
      </c>
      <c r="Y840" s="77">
        <v>69251</v>
      </c>
      <c r="Z840" s="78">
        <v>525225</v>
      </c>
      <c r="AA840" s="77">
        <v>54009</v>
      </c>
      <c r="AB840" s="77">
        <v>-52919</v>
      </c>
      <c r="AC840" s="77">
        <v>1090</v>
      </c>
      <c r="AD840" s="76">
        <v>747215</v>
      </c>
      <c r="AE840" s="76">
        <v>524316</v>
      </c>
      <c r="AF840" s="76">
        <v>508650</v>
      </c>
      <c r="AG840" s="76">
        <v>774553</v>
      </c>
    </row>
    <row r="841" spans="1:33" x14ac:dyDescent="0.25">
      <c r="A841" s="72">
        <v>1845</v>
      </c>
      <c r="B841" s="73" t="s">
        <v>1419</v>
      </c>
      <c r="C841" s="73" t="s">
        <v>27</v>
      </c>
      <c r="D841" s="74" t="s">
        <v>1420</v>
      </c>
      <c r="E841" s="75">
        <v>4.2206646000000003E-5</v>
      </c>
      <c r="F841" s="76">
        <v>1665033</v>
      </c>
      <c r="G841" s="76">
        <v>-32080</v>
      </c>
      <c r="H841" s="76">
        <v>0</v>
      </c>
      <c r="I841" s="76"/>
      <c r="J841" s="76">
        <v>-3</v>
      </c>
      <c r="K841" s="76">
        <v>135841</v>
      </c>
      <c r="L841" s="76">
        <v>-449861</v>
      </c>
      <c r="M841" s="76">
        <v>2440</v>
      </c>
      <c r="N841" s="76">
        <v>405</v>
      </c>
      <c r="O841" s="76">
        <v>282690</v>
      </c>
      <c r="P841" s="77">
        <v>1604465</v>
      </c>
      <c r="Q841" s="77">
        <v>84009</v>
      </c>
      <c r="R841" s="77">
        <v>98962</v>
      </c>
      <c r="S841" s="77">
        <v>554</v>
      </c>
      <c r="T841" s="77">
        <v>391221</v>
      </c>
      <c r="U841" s="78">
        <v>574746</v>
      </c>
      <c r="V841" s="77">
        <v>734285</v>
      </c>
      <c r="W841" s="77">
        <v>440594</v>
      </c>
      <c r="X841" s="77">
        <v>33</v>
      </c>
      <c r="Y841" s="77">
        <v>910897</v>
      </c>
      <c r="Z841" s="78">
        <v>2085809</v>
      </c>
      <c r="AA841" s="77">
        <v>135841</v>
      </c>
      <c r="AB841" s="77">
        <v>-258366</v>
      </c>
      <c r="AC841" s="77">
        <v>-122525</v>
      </c>
      <c r="AD841" s="76">
        <v>1925355</v>
      </c>
      <c r="AE841" s="76">
        <v>1351009</v>
      </c>
      <c r="AF841" s="76">
        <v>1310643</v>
      </c>
      <c r="AG841" s="76">
        <v>1995796</v>
      </c>
    </row>
    <row r="842" spans="1:33" x14ac:dyDescent="0.25">
      <c r="A842" s="72">
        <v>986</v>
      </c>
      <c r="B842" s="73" t="s">
        <v>1421</v>
      </c>
      <c r="C842" s="73" t="s">
        <v>27</v>
      </c>
      <c r="D842" s="74" t="s">
        <v>1422</v>
      </c>
      <c r="E842" s="75">
        <v>1.2602525599999999E-4</v>
      </c>
      <c r="F842" s="76">
        <v>6731365</v>
      </c>
      <c r="G842" s="76">
        <v>-95788</v>
      </c>
      <c r="H842" s="76">
        <v>0</v>
      </c>
      <c r="I842" s="76"/>
      <c r="J842" s="76">
        <v>-8</v>
      </c>
      <c r="K842" s="76">
        <v>149036</v>
      </c>
      <c r="L842" s="76">
        <v>-1343245</v>
      </c>
      <c r="M842" s="76">
        <v>7287</v>
      </c>
      <c r="N842" s="76">
        <v>1208</v>
      </c>
      <c r="O842" s="76">
        <v>-659066</v>
      </c>
      <c r="P842" s="77">
        <v>4790789</v>
      </c>
      <c r="Q842" s="77">
        <v>250844</v>
      </c>
      <c r="R842" s="77">
        <v>295492</v>
      </c>
      <c r="S842" s="77">
        <v>1655</v>
      </c>
      <c r="T842" s="77">
        <v>58404</v>
      </c>
      <c r="U842" s="78">
        <v>606395</v>
      </c>
      <c r="V842" s="77">
        <v>2192510</v>
      </c>
      <c r="W842" s="77">
        <v>1315575</v>
      </c>
      <c r="X842" s="77">
        <v>98</v>
      </c>
      <c r="Y842" s="77">
        <v>952882</v>
      </c>
      <c r="Z842" s="78">
        <v>4461065</v>
      </c>
      <c r="AA842" s="77">
        <v>149036</v>
      </c>
      <c r="AB842" s="77">
        <v>-327303</v>
      </c>
      <c r="AC842" s="77">
        <v>-178267</v>
      </c>
      <c r="AD842" s="76">
        <v>5748936</v>
      </c>
      <c r="AE842" s="76">
        <v>4033991</v>
      </c>
      <c r="AF842" s="76">
        <v>3913461</v>
      </c>
      <c r="AG842" s="76">
        <v>5959266</v>
      </c>
    </row>
    <row r="843" spans="1:33" x14ac:dyDescent="0.25">
      <c r="A843" s="72">
        <v>987</v>
      </c>
      <c r="B843" s="73" t="s">
        <v>1423</v>
      </c>
      <c r="C843" s="73" t="s">
        <v>27</v>
      </c>
      <c r="D843" s="74" t="s">
        <v>1424</v>
      </c>
      <c r="E843" s="75">
        <v>3.2577925999999999E-4</v>
      </c>
      <c r="F843" s="76">
        <v>14593566</v>
      </c>
      <c r="G843" s="76">
        <v>-247615</v>
      </c>
      <c r="H843" s="76">
        <v>0</v>
      </c>
      <c r="I843" s="76"/>
      <c r="J843" s="76">
        <v>-20</v>
      </c>
      <c r="K843" s="76">
        <v>794571</v>
      </c>
      <c r="L843" s="76">
        <v>-3472331</v>
      </c>
      <c r="M843" s="76">
        <v>18836</v>
      </c>
      <c r="N843" s="76">
        <v>3124</v>
      </c>
      <c r="O843" s="76">
        <v>694210</v>
      </c>
      <c r="P843" s="77">
        <v>12384341</v>
      </c>
      <c r="Q843" s="77">
        <v>648439</v>
      </c>
      <c r="R843" s="77">
        <v>763856</v>
      </c>
      <c r="S843" s="77">
        <v>4277</v>
      </c>
      <c r="T843" s="77">
        <v>1021605</v>
      </c>
      <c r="U843" s="78">
        <v>2438177</v>
      </c>
      <c r="V843" s="77">
        <v>5667708</v>
      </c>
      <c r="W843" s="77">
        <v>3400804</v>
      </c>
      <c r="X843" s="77">
        <v>253</v>
      </c>
      <c r="Y843" s="77">
        <v>418321</v>
      </c>
      <c r="Z843" s="78">
        <v>9487086</v>
      </c>
      <c r="AA843" s="77">
        <v>794571</v>
      </c>
      <c r="AB843" s="77">
        <v>-910689</v>
      </c>
      <c r="AC843" s="77">
        <v>-116118</v>
      </c>
      <c r="AD843" s="76">
        <v>14861181</v>
      </c>
      <c r="AE843" s="76">
        <v>10427993</v>
      </c>
      <c r="AF843" s="76">
        <v>10116420</v>
      </c>
      <c r="AG843" s="76">
        <v>15404891</v>
      </c>
    </row>
    <row r="844" spans="1:33" x14ac:dyDescent="0.25">
      <c r="A844" s="72">
        <v>989</v>
      </c>
      <c r="B844" s="73" t="s">
        <v>1425</v>
      </c>
      <c r="C844" s="73" t="s">
        <v>27</v>
      </c>
      <c r="D844" s="74" t="s">
        <v>1426</v>
      </c>
      <c r="E844" s="75">
        <v>1.0097755899999999E-4</v>
      </c>
      <c r="F844" s="76">
        <v>4762085</v>
      </c>
      <c r="G844" s="76">
        <v>-76750</v>
      </c>
      <c r="H844" s="76">
        <v>0</v>
      </c>
      <c r="I844" s="76"/>
      <c r="J844" s="76">
        <v>-6</v>
      </c>
      <c r="K844" s="76">
        <v>211479</v>
      </c>
      <c r="L844" s="76">
        <v>-1076273</v>
      </c>
      <c r="M844" s="76">
        <v>5838</v>
      </c>
      <c r="N844" s="76">
        <v>968</v>
      </c>
      <c r="O844" s="76">
        <v>11272</v>
      </c>
      <c r="P844" s="77">
        <v>3838613</v>
      </c>
      <c r="Q844" s="77">
        <v>200988</v>
      </c>
      <c r="R844" s="77">
        <v>236763</v>
      </c>
      <c r="S844" s="77">
        <v>1326</v>
      </c>
      <c r="T844" s="77">
        <v>114376</v>
      </c>
      <c r="U844" s="78">
        <v>553453</v>
      </c>
      <c r="V844" s="77">
        <v>1756746</v>
      </c>
      <c r="W844" s="77">
        <v>1054103</v>
      </c>
      <c r="X844" s="77">
        <v>78</v>
      </c>
      <c r="Y844" s="77">
        <v>76557</v>
      </c>
      <c r="Z844" s="78">
        <v>2887484</v>
      </c>
      <c r="AA844" s="77">
        <v>211479</v>
      </c>
      <c r="AB844" s="77">
        <v>-262122</v>
      </c>
      <c r="AC844" s="77">
        <v>-50643</v>
      </c>
      <c r="AD844" s="76">
        <v>4606327</v>
      </c>
      <c r="AE844" s="76">
        <v>3232229</v>
      </c>
      <c r="AF844" s="76">
        <v>3135655</v>
      </c>
      <c r="AG844" s="76">
        <v>4774854</v>
      </c>
    </row>
    <row r="845" spans="1:33" x14ac:dyDescent="0.25">
      <c r="A845" s="72">
        <v>1947</v>
      </c>
      <c r="B845" s="73" t="s">
        <v>1427</v>
      </c>
      <c r="C845" s="73" t="s">
        <v>27</v>
      </c>
      <c r="D845" s="74" t="s">
        <v>1428</v>
      </c>
      <c r="E845" s="75">
        <v>8.9899630000000008E-6</v>
      </c>
      <c r="F845" s="76">
        <v>439980</v>
      </c>
      <c r="G845" s="76">
        <v>-6833</v>
      </c>
      <c r="H845" s="76">
        <v>0</v>
      </c>
      <c r="I845" s="76"/>
      <c r="J845" s="76">
        <v>-1</v>
      </c>
      <c r="K845" s="76">
        <v>16495</v>
      </c>
      <c r="L845" s="76">
        <v>-95820</v>
      </c>
      <c r="M845" s="76">
        <v>520</v>
      </c>
      <c r="N845" s="76">
        <v>86</v>
      </c>
      <c r="O845" s="76">
        <v>-12678</v>
      </c>
      <c r="P845" s="77">
        <v>341749</v>
      </c>
      <c r="Q845" s="77">
        <v>17894</v>
      </c>
      <c r="R845" s="77">
        <v>21079</v>
      </c>
      <c r="S845" s="77">
        <v>118</v>
      </c>
      <c r="T845" s="77">
        <v>2890</v>
      </c>
      <c r="U845" s="78">
        <v>41981</v>
      </c>
      <c r="V845" s="77">
        <v>156402</v>
      </c>
      <c r="W845" s="77">
        <v>93846</v>
      </c>
      <c r="X845" s="77">
        <v>7</v>
      </c>
      <c r="Y845" s="77">
        <v>57216</v>
      </c>
      <c r="Z845" s="78">
        <v>307471</v>
      </c>
      <c r="AA845" s="77">
        <v>16495</v>
      </c>
      <c r="AB845" s="77">
        <v>-28620</v>
      </c>
      <c r="AC845" s="77">
        <v>-12125</v>
      </c>
      <c r="AD845" s="76">
        <v>410098</v>
      </c>
      <c r="AE845" s="76">
        <v>287763</v>
      </c>
      <c r="AF845" s="76">
        <v>279165</v>
      </c>
      <c r="AG845" s="76">
        <v>425102</v>
      </c>
    </row>
    <row r="846" spans="1:33" x14ac:dyDescent="0.25">
      <c r="A846" s="72">
        <v>990</v>
      </c>
      <c r="B846" s="73" t="s">
        <v>1429</v>
      </c>
      <c r="C846" s="73" t="s">
        <v>27</v>
      </c>
      <c r="D846" s="74" t="s">
        <v>1430</v>
      </c>
      <c r="E846" s="75">
        <v>2.4180013900000001E-4</v>
      </c>
      <c r="F846" s="76">
        <v>11571482</v>
      </c>
      <c r="G846" s="76">
        <v>-183785</v>
      </c>
      <c r="H846" s="76">
        <v>0</v>
      </c>
      <c r="I846" s="76"/>
      <c r="J846" s="76">
        <v>-15</v>
      </c>
      <c r="K846" s="76">
        <v>481878</v>
      </c>
      <c r="L846" s="76">
        <v>-2577236</v>
      </c>
      <c r="M846" s="76">
        <v>13980</v>
      </c>
      <c r="N846" s="76">
        <v>2319</v>
      </c>
      <c r="O846" s="76">
        <v>-116708</v>
      </c>
      <c r="P846" s="77">
        <v>9191915</v>
      </c>
      <c r="Q846" s="77">
        <v>481285</v>
      </c>
      <c r="R846" s="77">
        <v>566950</v>
      </c>
      <c r="S846" s="77">
        <v>3175</v>
      </c>
      <c r="T846" s="77">
        <v>32</v>
      </c>
      <c r="U846" s="78">
        <v>1051442</v>
      </c>
      <c r="V846" s="77">
        <v>4206690</v>
      </c>
      <c r="W846" s="77">
        <v>2524147</v>
      </c>
      <c r="X846" s="77">
        <v>188</v>
      </c>
      <c r="Y846" s="77">
        <v>2011331</v>
      </c>
      <c r="Z846" s="78">
        <v>8742356</v>
      </c>
      <c r="AA846" s="77">
        <v>481878</v>
      </c>
      <c r="AB846" s="77">
        <v>-920463</v>
      </c>
      <c r="AC846" s="77">
        <v>-438585</v>
      </c>
      <c r="AD846" s="76">
        <v>11030277</v>
      </c>
      <c r="AE846" s="76">
        <v>7739873</v>
      </c>
      <c r="AF846" s="76">
        <v>7508617</v>
      </c>
      <c r="AG846" s="76">
        <v>11433830</v>
      </c>
    </row>
    <row r="847" spans="1:33" x14ac:dyDescent="0.25">
      <c r="A847" s="72">
        <v>991</v>
      </c>
      <c r="B847" s="73" t="s">
        <v>1431</v>
      </c>
      <c r="C847" s="73" t="s">
        <v>27</v>
      </c>
      <c r="D847" s="74" t="s">
        <v>1432</v>
      </c>
      <c r="E847" s="75">
        <v>5.1596571999999997E-5</v>
      </c>
      <c r="F847" s="76">
        <v>2477495</v>
      </c>
      <c r="G847" s="76">
        <v>-39217</v>
      </c>
      <c r="H847" s="76">
        <v>0</v>
      </c>
      <c r="I847" s="76"/>
      <c r="J847" s="76">
        <v>-3</v>
      </c>
      <c r="K847" s="76">
        <v>101615</v>
      </c>
      <c r="L847" s="76">
        <v>-549944</v>
      </c>
      <c r="M847" s="76">
        <v>2983</v>
      </c>
      <c r="N847" s="76">
        <v>495</v>
      </c>
      <c r="O847" s="76">
        <v>-32005</v>
      </c>
      <c r="P847" s="77">
        <v>1961419</v>
      </c>
      <c r="Q847" s="77">
        <v>102699</v>
      </c>
      <c r="R847" s="77">
        <v>120979</v>
      </c>
      <c r="S847" s="77">
        <v>677</v>
      </c>
      <c r="T847" s="77">
        <v>40073</v>
      </c>
      <c r="U847" s="78">
        <v>264428</v>
      </c>
      <c r="V847" s="77">
        <v>897645</v>
      </c>
      <c r="W847" s="77">
        <v>538616</v>
      </c>
      <c r="X847" s="77">
        <v>40</v>
      </c>
      <c r="Y847" s="77">
        <v>103563</v>
      </c>
      <c r="Z847" s="78">
        <v>1539864</v>
      </c>
      <c r="AA847" s="77">
        <v>101615</v>
      </c>
      <c r="AB847" s="77">
        <v>-136422</v>
      </c>
      <c r="AC847" s="77">
        <v>-34807</v>
      </c>
      <c r="AD847" s="76">
        <v>2353698</v>
      </c>
      <c r="AE847" s="76">
        <v>1651574</v>
      </c>
      <c r="AF847" s="76">
        <v>1602228</v>
      </c>
      <c r="AG847" s="76">
        <v>2439810</v>
      </c>
    </row>
    <row r="848" spans="1:33" x14ac:dyDescent="0.25">
      <c r="A848" s="72">
        <v>2187</v>
      </c>
      <c r="B848" s="73" t="s">
        <v>2332</v>
      </c>
      <c r="C848" s="73" t="s">
        <v>27</v>
      </c>
      <c r="D848" s="74" t="s">
        <v>2333</v>
      </c>
      <c r="E848" s="75">
        <v>1.3771102E-5</v>
      </c>
      <c r="F848" s="76">
        <v>428186</v>
      </c>
      <c r="G848" s="76">
        <v>-10467</v>
      </c>
      <c r="H848" s="76">
        <v>0</v>
      </c>
      <c r="I848" s="76"/>
      <c r="J848" s="76">
        <v>-1</v>
      </c>
      <c r="K848" s="76">
        <v>61101</v>
      </c>
      <c r="L848" s="76">
        <v>-146780</v>
      </c>
      <c r="M848" s="76">
        <v>796</v>
      </c>
      <c r="N848" s="76">
        <v>132</v>
      </c>
      <c r="O848" s="76">
        <v>190535</v>
      </c>
      <c r="P848" s="77">
        <v>523502</v>
      </c>
      <c r="Q848" s="77">
        <v>27410</v>
      </c>
      <c r="R848" s="77">
        <v>32289</v>
      </c>
      <c r="S848" s="77">
        <v>181</v>
      </c>
      <c r="T848" s="77">
        <v>461958</v>
      </c>
      <c r="U848" s="78">
        <v>521838</v>
      </c>
      <c r="V848" s="77">
        <v>239581</v>
      </c>
      <c r="W848" s="77">
        <v>143756</v>
      </c>
      <c r="X848" s="77">
        <v>11</v>
      </c>
      <c r="Y848" s="77">
        <v>19998</v>
      </c>
      <c r="Z848" s="78">
        <v>403346</v>
      </c>
      <c r="AA848" s="77">
        <v>61101</v>
      </c>
      <c r="AB848" s="77">
        <v>-11058</v>
      </c>
      <c r="AC848" s="77">
        <v>50043</v>
      </c>
      <c r="AD848" s="76">
        <v>628201</v>
      </c>
      <c r="AE848" s="76">
        <v>440804</v>
      </c>
      <c r="AF848" s="76">
        <v>427634</v>
      </c>
      <c r="AG848" s="76">
        <v>651184</v>
      </c>
    </row>
    <row r="849" spans="1:33" x14ac:dyDescent="0.25">
      <c r="A849" s="72">
        <v>2011</v>
      </c>
      <c r="B849" s="73" t="s">
        <v>1433</v>
      </c>
      <c r="C849" s="73" t="s">
        <v>27</v>
      </c>
      <c r="D849" s="74" t="s">
        <v>1434</v>
      </c>
      <c r="E849" s="75">
        <v>1.6664257000000001E-5</v>
      </c>
      <c r="F849" s="76">
        <v>774879</v>
      </c>
      <c r="G849" s="76">
        <v>-12666</v>
      </c>
      <c r="H849" s="76">
        <v>0</v>
      </c>
      <c r="I849" s="76"/>
      <c r="J849" s="76">
        <v>-1</v>
      </c>
      <c r="K849" s="76">
        <v>36507</v>
      </c>
      <c r="L849" s="76">
        <v>-177617</v>
      </c>
      <c r="M849" s="76">
        <v>963</v>
      </c>
      <c r="N849" s="76">
        <v>160</v>
      </c>
      <c r="O849" s="76">
        <v>11259</v>
      </c>
      <c r="P849" s="77">
        <v>633484</v>
      </c>
      <c r="Q849" s="77">
        <v>33169</v>
      </c>
      <c r="R849" s="77">
        <v>39073</v>
      </c>
      <c r="S849" s="77">
        <v>219</v>
      </c>
      <c r="T849" s="77">
        <v>306913</v>
      </c>
      <c r="U849" s="78">
        <v>379374</v>
      </c>
      <c r="V849" s="77">
        <v>289915</v>
      </c>
      <c r="W849" s="77">
        <v>173958</v>
      </c>
      <c r="X849" s="77">
        <v>13</v>
      </c>
      <c r="Y849" s="77">
        <v>297561</v>
      </c>
      <c r="Z849" s="78">
        <v>761447</v>
      </c>
      <c r="AA849" s="77">
        <v>36507</v>
      </c>
      <c r="AB849" s="77">
        <v>-37540</v>
      </c>
      <c r="AC849" s="77">
        <v>-1033</v>
      </c>
      <c r="AD849" s="76">
        <v>760179</v>
      </c>
      <c r="AE849" s="76">
        <v>533413</v>
      </c>
      <c r="AF849" s="76">
        <v>517475</v>
      </c>
      <c r="AG849" s="76">
        <v>787991</v>
      </c>
    </row>
    <row r="850" spans="1:33" x14ac:dyDescent="0.25">
      <c r="A850" s="72">
        <v>992</v>
      </c>
      <c r="B850" s="73" t="s">
        <v>1435</v>
      </c>
      <c r="C850" s="73" t="s">
        <v>27</v>
      </c>
      <c r="D850" s="74" t="s">
        <v>1436</v>
      </c>
      <c r="E850" s="75">
        <v>9.8019935999999998E-5</v>
      </c>
      <c r="F850" s="76">
        <v>4748957</v>
      </c>
      <c r="G850" s="76">
        <v>-74502</v>
      </c>
      <c r="H850" s="76">
        <v>0</v>
      </c>
      <c r="I850" s="76"/>
      <c r="J850" s="76">
        <v>-6</v>
      </c>
      <c r="K850" s="76">
        <v>186860</v>
      </c>
      <c r="L850" s="76">
        <v>-1044749</v>
      </c>
      <c r="M850" s="76">
        <v>5667</v>
      </c>
      <c r="N850" s="76">
        <v>940</v>
      </c>
      <c r="O850" s="76">
        <v>-96987</v>
      </c>
      <c r="P850" s="77">
        <v>3726180</v>
      </c>
      <c r="Q850" s="77">
        <v>195101</v>
      </c>
      <c r="R850" s="77">
        <v>229828</v>
      </c>
      <c r="S850" s="77">
        <v>1287</v>
      </c>
      <c r="T850" s="77">
        <v>13</v>
      </c>
      <c r="U850" s="78">
        <v>426229</v>
      </c>
      <c r="V850" s="77">
        <v>1705291</v>
      </c>
      <c r="W850" s="77">
        <v>1023228</v>
      </c>
      <c r="X850" s="77">
        <v>76</v>
      </c>
      <c r="Y850" s="77">
        <v>609005</v>
      </c>
      <c r="Z850" s="78">
        <v>3337600</v>
      </c>
      <c r="AA850" s="77">
        <v>186860</v>
      </c>
      <c r="AB850" s="77">
        <v>-331122</v>
      </c>
      <c r="AC850" s="77">
        <v>-144262</v>
      </c>
      <c r="AD850" s="76">
        <v>4471408</v>
      </c>
      <c r="AE850" s="76">
        <v>3137558</v>
      </c>
      <c r="AF850" s="76">
        <v>3043812</v>
      </c>
      <c r="AG850" s="76">
        <v>4634999</v>
      </c>
    </row>
    <row r="851" spans="1:33" x14ac:dyDescent="0.25">
      <c r="A851" s="72">
        <v>993</v>
      </c>
      <c r="B851" s="73" t="s">
        <v>1437</v>
      </c>
      <c r="C851" s="73" t="s">
        <v>27</v>
      </c>
      <c r="D851" s="74" t="s">
        <v>1438</v>
      </c>
      <c r="E851" s="75">
        <v>3.1358959099999999E-4</v>
      </c>
      <c r="F851" s="76">
        <v>14090017</v>
      </c>
      <c r="G851" s="76">
        <v>-238350</v>
      </c>
      <c r="H851" s="76">
        <v>0</v>
      </c>
      <c r="I851" s="76"/>
      <c r="J851" s="76">
        <v>-20</v>
      </c>
      <c r="K851" s="76">
        <v>758647</v>
      </c>
      <c r="L851" s="76">
        <v>-3342407</v>
      </c>
      <c r="M851" s="76">
        <v>18131</v>
      </c>
      <c r="N851" s="76">
        <v>3007</v>
      </c>
      <c r="O851" s="76">
        <v>631931</v>
      </c>
      <c r="P851" s="77">
        <v>11920956</v>
      </c>
      <c r="Q851" s="77">
        <v>624177</v>
      </c>
      <c r="R851" s="77">
        <v>735275</v>
      </c>
      <c r="S851" s="77">
        <v>4117</v>
      </c>
      <c r="T851" s="77">
        <v>1102159</v>
      </c>
      <c r="U851" s="78">
        <v>2465728</v>
      </c>
      <c r="V851" s="77">
        <v>5455639</v>
      </c>
      <c r="W851" s="77">
        <v>3273556</v>
      </c>
      <c r="X851" s="77">
        <v>243</v>
      </c>
      <c r="Y851" s="77">
        <v>175227</v>
      </c>
      <c r="Z851" s="78">
        <v>8904665</v>
      </c>
      <c r="AA851" s="77">
        <v>758647</v>
      </c>
      <c r="AB851" s="77">
        <v>-805482</v>
      </c>
      <c r="AC851" s="77">
        <v>-46835</v>
      </c>
      <c r="AD851" s="76">
        <v>14305121</v>
      </c>
      <c r="AE851" s="76">
        <v>10037809</v>
      </c>
      <c r="AF851" s="76">
        <v>9737894</v>
      </c>
      <c r="AG851" s="76">
        <v>14828487</v>
      </c>
    </row>
    <row r="852" spans="1:33" x14ac:dyDescent="0.25">
      <c r="A852" s="72">
        <v>994</v>
      </c>
      <c r="B852" s="73" t="s">
        <v>1441</v>
      </c>
      <c r="C852" s="73" t="s">
        <v>27</v>
      </c>
      <c r="D852" s="74" t="s">
        <v>1442</v>
      </c>
      <c r="E852" s="75">
        <v>4.6669551579999998E-3</v>
      </c>
      <c r="F852" s="76">
        <v>237273584</v>
      </c>
      <c r="G852" s="76">
        <v>-3547212</v>
      </c>
      <c r="H852" s="76">
        <v>0</v>
      </c>
      <c r="I852" s="76"/>
      <c r="J852" s="76">
        <v>-291</v>
      </c>
      <c r="K852" s="76">
        <v>7268988</v>
      </c>
      <c r="L852" s="76">
        <v>-49742922</v>
      </c>
      <c r="M852" s="76">
        <v>269835</v>
      </c>
      <c r="N852" s="76">
        <v>44749</v>
      </c>
      <c r="O852" s="76">
        <v>-14154690</v>
      </c>
      <c r="P852" s="77">
        <v>177412041</v>
      </c>
      <c r="Q852" s="77">
        <v>9289224</v>
      </c>
      <c r="R852" s="77">
        <v>10942634</v>
      </c>
      <c r="S852" s="77">
        <v>61272</v>
      </c>
      <c r="T852" s="77">
        <v>14485928</v>
      </c>
      <c r="U852" s="78">
        <v>34779058</v>
      </c>
      <c r="V852" s="77">
        <v>81192821</v>
      </c>
      <c r="W852" s="77">
        <v>48718263</v>
      </c>
      <c r="X852" s="77">
        <v>3620</v>
      </c>
      <c r="Y852" s="77">
        <v>19587297</v>
      </c>
      <c r="Z852" s="78">
        <v>149502001</v>
      </c>
      <c r="AA852" s="77">
        <v>7268988</v>
      </c>
      <c r="AB852" s="77">
        <v>-9936803</v>
      </c>
      <c r="AC852" s="77">
        <v>-2667815</v>
      </c>
      <c r="AD852" s="76">
        <v>212894043</v>
      </c>
      <c r="AE852" s="76">
        <v>149386352</v>
      </c>
      <c r="AF852" s="76">
        <v>144922908</v>
      </c>
      <c r="AG852" s="76">
        <v>220682975</v>
      </c>
    </row>
    <row r="853" spans="1:33" x14ac:dyDescent="0.25">
      <c r="A853" s="72">
        <v>2113</v>
      </c>
      <c r="B853" s="73" t="s">
        <v>2334</v>
      </c>
      <c r="C853" s="73" t="s">
        <v>27</v>
      </c>
      <c r="D853" s="74" t="s">
        <v>2335</v>
      </c>
      <c r="E853" s="75">
        <v>1.1779179999999999E-5</v>
      </c>
      <c r="F853" s="76">
        <v>542330</v>
      </c>
      <c r="G853" s="76">
        <v>-8953</v>
      </c>
      <c r="H853" s="76">
        <v>0</v>
      </c>
      <c r="I853" s="76"/>
      <c r="J853" s="76">
        <v>-1</v>
      </c>
      <c r="K853" s="76">
        <v>26591</v>
      </c>
      <c r="L853" s="76">
        <v>-125549</v>
      </c>
      <c r="M853" s="76">
        <v>681</v>
      </c>
      <c r="N853" s="76">
        <v>113</v>
      </c>
      <c r="O853" s="76">
        <v>12568</v>
      </c>
      <c r="P853" s="77">
        <v>447780</v>
      </c>
      <c r="Q853" s="77">
        <v>23446</v>
      </c>
      <c r="R853" s="77">
        <v>27619</v>
      </c>
      <c r="S853" s="77">
        <v>155</v>
      </c>
      <c r="T853" s="77">
        <v>53946</v>
      </c>
      <c r="U853" s="78">
        <v>105166</v>
      </c>
      <c r="V853" s="77">
        <v>204927</v>
      </c>
      <c r="W853" s="77">
        <v>122963</v>
      </c>
      <c r="X853" s="77">
        <v>9</v>
      </c>
      <c r="Y853" s="77">
        <v>0</v>
      </c>
      <c r="Z853" s="78">
        <v>327899</v>
      </c>
      <c r="AA853" s="77">
        <v>26591</v>
      </c>
      <c r="AB853" s="77">
        <v>-24970</v>
      </c>
      <c r="AC853" s="77">
        <v>1621</v>
      </c>
      <c r="AD853" s="76">
        <v>537335</v>
      </c>
      <c r="AE853" s="76">
        <v>377044</v>
      </c>
      <c r="AF853" s="76">
        <v>365779</v>
      </c>
      <c r="AG853" s="76">
        <v>556994</v>
      </c>
    </row>
    <row r="854" spans="1:33" x14ac:dyDescent="0.25">
      <c r="A854" s="72">
        <v>1647</v>
      </c>
      <c r="B854" s="73" t="s">
        <v>1443</v>
      </c>
      <c r="C854" s="73" t="s">
        <v>27</v>
      </c>
      <c r="D854" s="74" t="s">
        <v>1444</v>
      </c>
      <c r="E854" s="75">
        <v>1.2323867E-5</v>
      </c>
      <c r="F854" s="76">
        <v>558322</v>
      </c>
      <c r="G854" s="76">
        <v>-9367</v>
      </c>
      <c r="H854" s="76">
        <v>0</v>
      </c>
      <c r="I854" s="76"/>
      <c r="J854" s="76">
        <v>-1</v>
      </c>
      <c r="K854" s="76">
        <v>29145</v>
      </c>
      <c r="L854" s="76">
        <v>-131354</v>
      </c>
      <c r="M854" s="76">
        <v>713</v>
      </c>
      <c r="N854" s="76">
        <v>118</v>
      </c>
      <c r="O854" s="76">
        <v>20910</v>
      </c>
      <c r="P854" s="77">
        <v>468486</v>
      </c>
      <c r="Q854" s="77">
        <v>24530</v>
      </c>
      <c r="R854" s="77">
        <v>28896</v>
      </c>
      <c r="S854" s="77">
        <v>162</v>
      </c>
      <c r="T854" s="77">
        <v>64295</v>
      </c>
      <c r="U854" s="78">
        <v>117883</v>
      </c>
      <c r="V854" s="77">
        <v>214403</v>
      </c>
      <c r="W854" s="77">
        <v>128649</v>
      </c>
      <c r="X854" s="77">
        <v>10</v>
      </c>
      <c r="Y854" s="77">
        <v>0</v>
      </c>
      <c r="Z854" s="78">
        <v>343062</v>
      </c>
      <c r="AA854" s="77">
        <v>29145</v>
      </c>
      <c r="AB854" s="77">
        <v>-26729</v>
      </c>
      <c r="AC854" s="77">
        <v>2416</v>
      </c>
      <c r="AD854" s="76">
        <v>562182</v>
      </c>
      <c r="AE854" s="76">
        <v>394479</v>
      </c>
      <c r="AF854" s="76">
        <v>382693</v>
      </c>
      <c r="AG854" s="76">
        <v>582750</v>
      </c>
    </row>
    <row r="855" spans="1:33" x14ac:dyDescent="0.25">
      <c r="A855" s="72">
        <v>995</v>
      </c>
      <c r="B855" s="73" t="s">
        <v>1445</v>
      </c>
      <c r="C855" s="73" t="s">
        <v>27</v>
      </c>
      <c r="D855" s="74" t="s">
        <v>1446</v>
      </c>
      <c r="E855" s="75">
        <v>3.7799156999999998E-5</v>
      </c>
      <c r="F855" s="76">
        <v>1284091</v>
      </c>
      <c r="G855" s="76">
        <v>-28730</v>
      </c>
      <c r="H855" s="76">
        <v>0</v>
      </c>
      <c r="I855" s="76"/>
      <c r="J855" s="76">
        <v>-2</v>
      </c>
      <c r="K855" s="76">
        <v>151851</v>
      </c>
      <c r="L855" s="76">
        <v>-402884</v>
      </c>
      <c r="M855" s="76">
        <v>2185</v>
      </c>
      <c r="N855" s="76">
        <v>362</v>
      </c>
      <c r="O855" s="76">
        <v>430044</v>
      </c>
      <c r="P855" s="77">
        <v>1436917</v>
      </c>
      <c r="Q855" s="77">
        <v>75236</v>
      </c>
      <c r="R855" s="77">
        <v>88628</v>
      </c>
      <c r="S855" s="77">
        <v>496</v>
      </c>
      <c r="T855" s="77">
        <v>1023622</v>
      </c>
      <c r="U855" s="78">
        <v>1187982</v>
      </c>
      <c r="V855" s="77">
        <v>657607</v>
      </c>
      <c r="W855" s="77">
        <v>394585</v>
      </c>
      <c r="X855" s="77">
        <v>29</v>
      </c>
      <c r="Y855" s="77">
        <v>0</v>
      </c>
      <c r="Z855" s="78">
        <v>1052221</v>
      </c>
      <c r="AA855" s="77">
        <v>151851</v>
      </c>
      <c r="AB855" s="77">
        <v>-35933</v>
      </c>
      <c r="AC855" s="77">
        <v>115918</v>
      </c>
      <c r="AD855" s="76">
        <v>1724297</v>
      </c>
      <c r="AE855" s="76">
        <v>1209928</v>
      </c>
      <c r="AF855" s="76">
        <v>1173777</v>
      </c>
      <c r="AG855" s="76">
        <v>1787382</v>
      </c>
    </row>
    <row r="856" spans="1:33" x14ac:dyDescent="0.25">
      <c r="A856" s="72">
        <v>1427</v>
      </c>
      <c r="B856" s="73" t="s">
        <v>1447</v>
      </c>
      <c r="C856" s="73" t="s">
        <v>27</v>
      </c>
      <c r="D856" s="74" t="s">
        <v>1448</v>
      </c>
      <c r="E856" s="75">
        <v>1.4164408330000001E-3</v>
      </c>
      <c r="F856" s="76">
        <v>70636735</v>
      </c>
      <c r="G856" s="76">
        <v>-1076594</v>
      </c>
      <c r="H856" s="76">
        <v>0</v>
      </c>
      <c r="I856" s="76"/>
      <c r="J856" s="76">
        <v>-88</v>
      </c>
      <c r="K856" s="76">
        <v>2406915</v>
      </c>
      <c r="L856" s="76">
        <v>-15097189</v>
      </c>
      <c r="M856" s="76">
        <v>81896</v>
      </c>
      <c r="N856" s="76">
        <v>13582</v>
      </c>
      <c r="O856" s="76">
        <v>-3119944</v>
      </c>
      <c r="P856" s="77">
        <v>53845313</v>
      </c>
      <c r="Q856" s="77">
        <v>2819319</v>
      </c>
      <c r="R856" s="77">
        <v>3321136</v>
      </c>
      <c r="S856" s="77">
        <v>18596</v>
      </c>
      <c r="T856" s="77">
        <v>2905498</v>
      </c>
      <c r="U856" s="78">
        <v>9064549</v>
      </c>
      <c r="V856" s="77">
        <v>24642368</v>
      </c>
      <c r="W856" s="77">
        <v>14786201</v>
      </c>
      <c r="X856" s="77">
        <v>1099</v>
      </c>
      <c r="Y856" s="77">
        <v>4317298</v>
      </c>
      <c r="Z856" s="78">
        <v>43746966</v>
      </c>
      <c r="AA856" s="77">
        <v>2406915</v>
      </c>
      <c r="AB856" s="77">
        <v>-3219613</v>
      </c>
      <c r="AC856" s="77">
        <v>-812698</v>
      </c>
      <c r="AD856" s="76">
        <v>64614252</v>
      </c>
      <c r="AE856" s="76">
        <v>45339396</v>
      </c>
      <c r="AF856" s="76">
        <v>43984722</v>
      </c>
      <c r="AG856" s="76">
        <v>66978226</v>
      </c>
    </row>
    <row r="857" spans="1:33" x14ac:dyDescent="0.25">
      <c r="A857" s="72">
        <v>996</v>
      </c>
      <c r="B857" s="73" t="s">
        <v>1449</v>
      </c>
      <c r="C857" s="73" t="s">
        <v>27</v>
      </c>
      <c r="D857" s="74" t="s">
        <v>1450</v>
      </c>
      <c r="E857" s="75">
        <v>1.9006015899999999E-4</v>
      </c>
      <c r="F857" s="76">
        <v>9024354</v>
      </c>
      <c r="G857" s="76">
        <v>-144459</v>
      </c>
      <c r="H857" s="76">
        <v>0</v>
      </c>
      <c r="I857" s="76"/>
      <c r="J857" s="76">
        <v>-12</v>
      </c>
      <c r="K857" s="76">
        <v>389129</v>
      </c>
      <c r="L857" s="76">
        <v>-2025764</v>
      </c>
      <c r="M857" s="76">
        <v>10989</v>
      </c>
      <c r="N857" s="76">
        <v>1822</v>
      </c>
      <c r="O857" s="76">
        <v>-31014</v>
      </c>
      <c r="P857" s="77">
        <v>7225045</v>
      </c>
      <c r="Q857" s="77">
        <v>378300</v>
      </c>
      <c r="R857" s="77">
        <v>445635</v>
      </c>
      <c r="S857" s="77">
        <v>2495</v>
      </c>
      <c r="T857" s="77">
        <v>21432</v>
      </c>
      <c r="U857" s="78">
        <v>847862</v>
      </c>
      <c r="V857" s="77">
        <v>3306550</v>
      </c>
      <c r="W857" s="77">
        <v>1984035</v>
      </c>
      <c r="X857" s="77">
        <v>147</v>
      </c>
      <c r="Y857" s="77">
        <v>242850</v>
      </c>
      <c r="Z857" s="78">
        <v>5533582</v>
      </c>
      <c r="AA857" s="77">
        <v>389129</v>
      </c>
      <c r="AB857" s="77">
        <v>-525997</v>
      </c>
      <c r="AC857" s="77">
        <v>-136868</v>
      </c>
      <c r="AD857" s="76">
        <v>8670037</v>
      </c>
      <c r="AE857" s="76">
        <v>6083708</v>
      </c>
      <c r="AF857" s="76">
        <v>5901936</v>
      </c>
      <c r="AG857" s="76">
        <v>8987239</v>
      </c>
    </row>
    <row r="858" spans="1:33" x14ac:dyDescent="0.25">
      <c r="A858" s="72">
        <v>1642</v>
      </c>
      <c r="B858" s="73" t="s">
        <v>1451</v>
      </c>
      <c r="C858" s="73" t="s">
        <v>27</v>
      </c>
      <c r="D858" s="74" t="s">
        <v>1452</v>
      </c>
      <c r="E858" s="75">
        <v>1.17269482E-4</v>
      </c>
      <c r="F858" s="76">
        <v>5426550</v>
      </c>
      <c r="G858" s="76">
        <v>-89133</v>
      </c>
      <c r="H858" s="76">
        <v>0</v>
      </c>
      <c r="I858" s="76"/>
      <c r="J858" s="76">
        <v>-7</v>
      </c>
      <c r="K858" s="76">
        <v>260743</v>
      </c>
      <c r="L858" s="76">
        <v>-1249921</v>
      </c>
      <c r="M858" s="76">
        <v>6780</v>
      </c>
      <c r="N858" s="76">
        <v>1124</v>
      </c>
      <c r="O858" s="76">
        <v>101807</v>
      </c>
      <c r="P858" s="77">
        <v>4457943</v>
      </c>
      <c r="Q858" s="77">
        <v>233416</v>
      </c>
      <c r="R858" s="77">
        <v>274962</v>
      </c>
      <c r="S858" s="77">
        <v>1540</v>
      </c>
      <c r="T858" s="77">
        <v>577217</v>
      </c>
      <c r="U858" s="78">
        <v>1087135</v>
      </c>
      <c r="V858" s="77">
        <v>2040182</v>
      </c>
      <c r="W858" s="77">
        <v>1224174</v>
      </c>
      <c r="X858" s="77">
        <v>91</v>
      </c>
      <c r="Y858" s="77">
        <v>0</v>
      </c>
      <c r="Z858" s="78">
        <v>3264447</v>
      </c>
      <c r="AA858" s="77">
        <v>260743</v>
      </c>
      <c r="AB858" s="77">
        <v>-240075</v>
      </c>
      <c r="AC858" s="77">
        <v>20668</v>
      </c>
      <c r="AD858" s="76">
        <v>5349521</v>
      </c>
      <c r="AE858" s="76">
        <v>3753724</v>
      </c>
      <c r="AF858" s="76">
        <v>3641568</v>
      </c>
      <c r="AG858" s="76">
        <v>5545238</v>
      </c>
    </row>
    <row r="859" spans="1:33" x14ac:dyDescent="0.25">
      <c r="A859" s="72">
        <v>998</v>
      </c>
      <c r="B859" s="73" t="s">
        <v>1453</v>
      </c>
      <c r="C859" s="73" t="s">
        <v>27</v>
      </c>
      <c r="D859" s="74" t="s">
        <v>1454</v>
      </c>
      <c r="E859" s="75">
        <v>3.3871491299999998E-4</v>
      </c>
      <c r="F859" s="76">
        <v>10567980</v>
      </c>
      <c r="G859" s="76">
        <v>-257447</v>
      </c>
      <c r="H859" s="76">
        <v>0</v>
      </c>
      <c r="I859" s="76"/>
      <c r="J859" s="76">
        <v>-21</v>
      </c>
      <c r="K859" s="76">
        <v>1497573</v>
      </c>
      <c r="L859" s="76">
        <v>-3610206</v>
      </c>
      <c r="M859" s="76">
        <v>19584</v>
      </c>
      <c r="N859" s="76">
        <v>3248</v>
      </c>
      <c r="O859" s="76">
        <v>4655372</v>
      </c>
      <c r="P859" s="77">
        <v>12876083</v>
      </c>
      <c r="Q859" s="77">
        <v>674187</v>
      </c>
      <c r="R859" s="77">
        <v>794187</v>
      </c>
      <c r="S859" s="77">
        <v>4447</v>
      </c>
      <c r="T859" s="77">
        <v>7344068</v>
      </c>
      <c r="U859" s="78">
        <v>8816889</v>
      </c>
      <c r="V859" s="77">
        <v>5892754</v>
      </c>
      <c r="W859" s="77">
        <v>3535839</v>
      </c>
      <c r="X859" s="77">
        <v>263</v>
      </c>
      <c r="Y859" s="77">
        <v>1559295</v>
      </c>
      <c r="Z859" s="78">
        <v>10988151</v>
      </c>
      <c r="AA859" s="77">
        <v>1497573</v>
      </c>
      <c r="AB859" s="77">
        <v>-956195</v>
      </c>
      <c r="AC859" s="77">
        <v>541378</v>
      </c>
      <c r="AD859" s="76">
        <v>15451271</v>
      </c>
      <c r="AE859" s="76">
        <v>10842055</v>
      </c>
      <c r="AF859" s="76">
        <v>10518110</v>
      </c>
      <c r="AG859" s="76">
        <v>16016570</v>
      </c>
    </row>
    <row r="860" spans="1:33" x14ac:dyDescent="0.25">
      <c r="A860" s="72">
        <v>2039</v>
      </c>
      <c r="B860" s="73" t="s">
        <v>2336</v>
      </c>
      <c r="C860" s="73" t="s">
        <v>27</v>
      </c>
      <c r="D860" s="74" t="s">
        <v>2337</v>
      </c>
      <c r="E860" s="75">
        <v>4.1185686999999999E-5</v>
      </c>
      <c r="F860" s="76">
        <v>2298517</v>
      </c>
      <c r="G860" s="76">
        <v>-31304</v>
      </c>
      <c r="H860" s="76">
        <v>0</v>
      </c>
      <c r="I860" s="76"/>
      <c r="J860" s="76">
        <v>-3</v>
      </c>
      <c r="K860" s="76">
        <v>34318</v>
      </c>
      <c r="L860" s="76">
        <v>-438979</v>
      </c>
      <c r="M860" s="76">
        <v>2381</v>
      </c>
      <c r="N860" s="76">
        <v>395</v>
      </c>
      <c r="O860" s="76">
        <v>-299671</v>
      </c>
      <c r="P860" s="77">
        <v>1565654</v>
      </c>
      <c r="Q860" s="77">
        <v>81977</v>
      </c>
      <c r="R860" s="77">
        <v>96568</v>
      </c>
      <c r="S860" s="77">
        <v>541</v>
      </c>
      <c r="T860" s="77">
        <v>294076</v>
      </c>
      <c r="U860" s="78">
        <v>473162</v>
      </c>
      <c r="V860" s="77">
        <v>716523</v>
      </c>
      <c r="W860" s="77">
        <v>429937</v>
      </c>
      <c r="X860" s="77">
        <v>32</v>
      </c>
      <c r="Y860" s="77">
        <v>689241</v>
      </c>
      <c r="Z860" s="78">
        <v>1835733</v>
      </c>
      <c r="AA860" s="77">
        <v>34318</v>
      </c>
      <c r="AB860" s="77">
        <v>-97796</v>
      </c>
      <c r="AC860" s="77">
        <v>-63478</v>
      </c>
      <c r="AD860" s="76">
        <v>1878781</v>
      </c>
      <c r="AE860" s="76">
        <v>1318328</v>
      </c>
      <c r="AF860" s="76">
        <v>1278939</v>
      </c>
      <c r="AG860" s="76">
        <v>1947518</v>
      </c>
    </row>
    <row r="861" spans="1:33" x14ac:dyDescent="0.25">
      <c r="A861" s="72">
        <v>1833</v>
      </c>
      <c r="B861" s="73" t="s">
        <v>1455</v>
      </c>
      <c r="C861" s="73" t="s">
        <v>27</v>
      </c>
      <c r="D861" s="74" t="s">
        <v>1456</v>
      </c>
      <c r="E861" s="75">
        <v>1.9788970000000001E-5</v>
      </c>
      <c r="F861" s="76">
        <v>948527</v>
      </c>
      <c r="G861" s="76">
        <v>-15041</v>
      </c>
      <c r="H861" s="76">
        <v>0</v>
      </c>
      <c r="I861" s="76"/>
      <c r="J861" s="76">
        <v>-1</v>
      </c>
      <c r="K861" s="76">
        <v>39217</v>
      </c>
      <c r="L861" s="76">
        <v>-210922</v>
      </c>
      <c r="M861" s="76">
        <v>1144</v>
      </c>
      <c r="N861" s="76">
        <v>190</v>
      </c>
      <c r="O861" s="76">
        <v>-10846</v>
      </c>
      <c r="P861" s="77">
        <v>752268</v>
      </c>
      <c r="Q861" s="77">
        <v>39388</v>
      </c>
      <c r="R861" s="77">
        <v>46399</v>
      </c>
      <c r="S861" s="77">
        <v>260</v>
      </c>
      <c r="T861" s="77">
        <v>63814</v>
      </c>
      <c r="U861" s="78">
        <v>149861</v>
      </c>
      <c r="V861" s="77">
        <v>344276</v>
      </c>
      <c r="W861" s="77">
        <v>206577</v>
      </c>
      <c r="X861" s="77">
        <v>15</v>
      </c>
      <c r="Y861" s="77">
        <v>15004</v>
      </c>
      <c r="Z861" s="78">
        <v>565872</v>
      </c>
      <c r="AA861" s="77">
        <v>39217</v>
      </c>
      <c r="AB861" s="77">
        <v>-41252</v>
      </c>
      <c r="AC861" s="77">
        <v>-2035</v>
      </c>
      <c r="AD861" s="76">
        <v>902720</v>
      </c>
      <c r="AE861" s="76">
        <v>633433</v>
      </c>
      <c r="AF861" s="76">
        <v>614507</v>
      </c>
      <c r="AG861" s="76">
        <v>935747</v>
      </c>
    </row>
    <row r="862" spans="1:33" x14ac:dyDescent="0.25">
      <c r="A862" s="72">
        <v>1000</v>
      </c>
      <c r="B862" s="73" t="s">
        <v>1457</v>
      </c>
      <c r="C862" s="73" t="s">
        <v>27</v>
      </c>
      <c r="D862" s="74" t="s">
        <v>1458</v>
      </c>
      <c r="E862" s="75">
        <v>5.4423943999999999E-5</v>
      </c>
      <c r="F862" s="76">
        <v>2269532</v>
      </c>
      <c r="G862" s="76">
        <v>-41366</v>
      </c>
      <c r="H862" s="76">
        <v>0</v>
      </c>
      <c r="I862" s="76"/>
      <c r="J862" s="76">
        <v>-3</v>
      </c>
      <c r="K862" s="76">
        <v>157299</v>
      </c>
      <c r="L862" s="76">
        <v>-580080</v>
      </c>
      <c r="M862" s="76">
        <v>3147</v>
      </c>
      <c r="N862" s="76">
        <v>522</v>
      </c>
      <c r="O862" s="76">
        <v>259849</v>
      </c>
      <c r="P862" s="77">
        <v>2068900</v>
      </c>
      <c r="Q862" s="77">
        <v>108327</v>
      </c>
      <c r="R862" s="77">
        <v>127608</v>
      </c>
      <c r="S862" s="77">
        <v>715</v>
      </c>
      <c r="T862" s="77">
        <v>950077</v>
      </c>
      <c r="U862" s="78">
        <v>1186727</v>
      </c>
      <c r="V862" s="77">
        <v>946834</v>
      </c>
      <c r="W862" s="77">
        <v>568131</v>
      </c>
      <c r="X862" s="77">
        <v>42</v>
      </c>
      <c r="Y862" s="77">
        <v>0</v>
      </c>
      <c r="Z862" s="78">
        <v>1515007</v>
      </c>
      <c r="AA862" s="77">
        <v>157299</v>
      </c>
      <c r="AB862" s="77">
        <v>-54733</v>
      </c>
      <c r="AC862" s="77">
        <v>102566</v>
      </c>
      <c r="AD862" s="76">
        <v>2482675</v>
      </c>
      <c r="AE862" s="76">
        <v>1742077</v>
      </c>
      <c r="AF862" s="76">
        <v>1690026</v>
      </c>
      <c r="AG862" s="76">
        <v>2573506</v>
      </c>
    </row>
    <row r="863" spans="1:33" x14ac:dyDescent="0.25">
      <c r="A863" s="72">
        <v>1001</v>
      </c>
      <c r="B863" s="73" t="s">
        <v>1459</v>
      </c>
      <c r="C863" s="73" t="s">
        <v>27</v>
      </c>
      <c r="D863" s="74" t="s">
        <v>1460</v>
      </c>
      <c r="E863" s="75">
        <v>1.6876343200000001E-4</v>
      </c>
      <c r="F863" s="76">
        <v>8273594</v>
      </c>
      <c r="G863" s="76">
        <v>-128272</v>
      </c>
      <c r="H863" s="76">
        <v>0</v>
      </c>
      <c r="I863" s="76"/>
      <c r="J863" s="76">
        <v>-11</v>
      </c>
      <c r="K863" s="76">
        <v>307551</v>
      </c>
      <c r="L863" s="76">
        <v>-1798772</v>
      </c>
      <c r="M863" s="76">
        <v>9758</v>
      </c>
      <c r="N863" s="76">
        <v>1618</v>
      </c>
      <c r="O863" s="76">
        <v>-250006</v>
      </c>
      <c r="P863" s="77">
        <v>6415460</v>
      </c>
      <c r="Q863" s="77">
        <v>335911</v>
      </c>
      <c r="R863" s="77">
        <v>395700</v>
      </c>
      <c r="S863" s="77">
        <v>2216</v>
      </c>
      <c r="T863" s="77">
        <v>25</v>
      </c>
      <c r="U863" s="78">
        <v>733852</v>
      </c>
      <c r="V863" s="77">
        <v>2936043</v>
      </c>
      <c r="W863" s="77">
        <v>1761719</v>
      </c>
      <c r="X863" s="77">
        <v>131</v>
      </c>
      <c r="Y863" s="77">
        <v>2212988</v>
      </c>
      <c r="Z863" s="78">
        <v>6910881</v>
      </c>
      <c r="AA863" s="77">
        <v>307551</v>
      </c>
      <c r="AB863" s="77">
        <v>-737244</v>
      </c>
      <c r="AC863" s="77">
        <v>-429693</v>
      </c>
      <c r="AD863" s="76">
        <v>7698538</v>
      </c>
      <c r="AE863" s="76">
        <v>5402013</v>
      </c>
      <c r="AF863" s="76">
        <v>5240609</v>
      </c>
      <c r="AG863" s="76">
        <v>7980196</v>
      </c>
    </row>
    <row r="864" spans="1:33" x14ac:dyDescent="0.25">
      <c r="A864" s="72">
        <v>1002</v>
      </c>
      <c r="B864" s="73" t="s">
        <v>1461</v>
      </c>
      <c r="C864" s="73" t="s">
        <v>27</v>
      </c>
      <c r="D864" s="74" t="s">
        <v>1462</v>
      </c>
      <c r="E864" s="75">
        <v>2.7876384999999999E-5</v>
      </c>
      <c r="F864" s="76">
        <v>1222587</v>
      </c>
      <c r="G864" s="76">
        <v>-21188</v>
      </c>
      <c r="H864" s="76">
        <v>0</v>
      </c>
      <c r="I864" s="76"/>
      <c r="J864" s="76">
        <v>-2</v>
      </c>
      <c r="K864" s="76">
        <v>71805</v>
      </c>
      <c r="L864" s="76">
        <v>-297122</v>
      </c>
      <c r="M864" s="76">
        <v>1612</v>
      </c>
      <c r="N864" s="76">
        <v>267</v>
      </c>
      <c r="O864" s="76">
        <v>81748</v>
      </c>
      <c r="P864" s="77">
        <v>1059707</v>
      </c>
      <c r="Q864" s="77">
        <v>55486</v>
      </c>
      <c r="R864" s="77">
        <v>65362</v>
      </c>
      <c r="S864" s="77">
        <v>366</v>
      </c>
      <c r="T864" s="77">
        <v>252830</v>
      </c>
      <c r="U864" s="78">
        <v>374044</v>
      </c>
      <c r="V864" s="77">
        <v>484976</v>
      </c>
      <c r="W864" s="77">
        <v>291001</v>
      </c>
      <c r="X864" s="77">
        <v>22</v>
      </c>
      <c r="Y864" s="77">
        <v>0</v>
      </c>
      <c r="Z864" s="78">
        <v>775999</v>
      </c>
      <c r="AA864" s="77">
        <v>71805</v>
      </c>
      <c r="AB864" s="77">
        <v>-49835</v>
      </c>
      <c r="AC864" s="77">
        <v>21970</v>
      </c>
      <c r="AD864" s="76">
        <v>1271646</v>
      </c>
      <c r="AE864" s="76">
        <v>892306</v>
      </c>
      <c r="AF864" s="76">
        <v>865645</v>
      </c>
      <c r="AG864" s="76">
        <v>1318171</v>
      </c>
    </row>
    <row r="865" spans="1:33" x14ac:dyDescent="0.25">
      <c r="A865" s="72">
        <v>1003</v>
      </c>
      <c r="B865" s="73" t="s">
        <v>1463</v>
      </c>
      <c r="C865" s="73" t="s">
        <v>27</v>
      </c>
      <c r="D865" s="74" t="s">
        <v>1464</v>
      </c>
      <c r="E865" s="75">
        <v>4.1672484999999997E-5</v>
      </c>
      <c r="F865" s="76">
        <v>2149858</v>
      </c>
      <c r="G865" s="76">
        <v>-31674</v>
      </c>
      <c r="H865" s="76">
        <v>0</v>
      </c>
      <c r="I865" s="76"/>
      <c r="J865" s="76">
        <v>-3</v>
      </c>
      <c r="K865" s="76">
        <v>60360</v>
      </c>
      <c r="L865" s="76">
        <v>-444168</v>
      </c>
      <c r="M865" s="76">
        <v>2409</v>
      </c>
      <c r="N865" s="76">
        <v>400</v>
      </c>
      <c r="O865" s="76">
        <v>-153023</v>
      </c>
      <c r="P865" s="77">
        <v>1584159</v>
      </c>
      <c r="Q865" s="77">
        <v>82946</v>
      </c>
      <c r="R865" s="77">
        <v>97710</v>
      </c>
      <c r="S865" s="77">
        <v>547</v>
      </c>
      <c r="T865" s="77">
        <v>557141</v>
      </c>
      <c r="U865" s="78">
        <v>738344</v>
      </c>
      <c r="V865" s="77">
        <v>724992</v>
      </c>
      <c r="W865" s="77">
        <v>435018</v>
      </c>
      <c r="X865" s="77">
        <v>32</v>
      </c>
      <c r="Y865" s="77">
        <v>503331</v>
      </c>
      <c r="Z865" s="78">
        <v>1663373</v>
      </c>
      <c r="AA865" s="77">
        <v>60360</v>
      </c>
      <c r="AB865" s="77">
        <v>-57924</v>
      </c>
      <c r="AC865" s="77">
        <v>2436</v>
      </c>
      <c r="AD865" s="76">
        <v>1900988</v>
      </c>
      <c r="AE865" s="76">
        <v>1333911</v>
      </c>
      <c r="AF865" s="76">
        <v>1294055</v>
      </c>
      <c r="AG865" s="76">
        <v>1970537</v>
      </c>
    </row>
    <row r="866" spans="1:33" x14ac:dyDescent="0.25">
      <c r="A866" s="72">
        <v>1597</v>
      </c>
      <c r="B866" s="73" t="s">
        <v>1465</v>
      </c>
      <c r="C866" s="73" t="s">
        <v>27</v>
      </c>
      <c r="D866" s="74" t="s">
        <v>1466</v>
      </c>
      <c r="E866" s="75">
        <v>4.6839114999999998E-5</v>
      </c>
      <c r="F866" s="76">
        <v>2233084</v>
      </c>
      <c r="G866" s="76">
        <v>-35601</v>
      </c>
      <c r="H866" s="76">
        <v>0</v>
      </c>
      <c r="I866" s="76"/>
      <c r="J866" s="76">
        <v>-3</v>
      </c>
      <c r="K866" s="76">
        <v>94573</v>
      </c>
      <c r="L866" s="76">
        <v>-499237</v>
      </c>
      <c r="M866" s="76">
        <v>2708</v>
      </c>
      <c r="N866" s="76">
        <v>449</v>
      </c>
      <c r="O866" s="76">
        <v>-15407</v>
      </c>
      <c r="P866" s="77">
        <v>1780566</v>
      </c>
      <c r="Q866" s="77">
        <v>93230</v>
      </c>
      <c r="R866" s="77">
        <v>109824</v>
      </c>
      <c r="S866" s="77">
        <v>615</v>
      </c>
      <c r="T866" s="77">
        <v>2</v>
      </c>
      <c r="U866" s="78">
        <v>203671</v>
      </c>
      <c r="V866" s="77">
        <v>814878</v>
      </c>
      <c r="W866" s="77">
        <v>488953</v>
      </c>
      <c r="X866" s="77">
        <v>36</v>
      </c>
      <c r="Y866" s="77">
        <v>223258</v>
      </c>
      <c r="Z866" s="78">
        <v>1527125</v>
      </c>
      <c r="AA866" s="77">
        <v>94573</v>
      </c>
      <c r="AB866" s="77">
        <v>-154196</v>
      </c>
      <c r="AC866" s="77">
        <v>-59623</v>
      </c>
      <c r="AD866" s="76">
        <v>2136675</v>
      </c>
      <c r="AE866" s="76">
        <v>1499291</v>
      </c>
      <c r="AF866" s="76">
        <v>1454495</v>
      </c>
      <c r="AG866" s="76">
        <v>2214848</v>
      </c>
    </row>
    <row r="867" spans="1:33" x14ac:dyDescent="0.25">
      <c r="A867" s="72">
        <v>942</v>
      </c>
      <c r="B867" s="73" t="s">
        <v>1467</v>
      </c>
      <c r="C867" s="73" t="s">
        <v>27</v>
      </c>
      <c r="D867" s="74" t="s">
        <v>1468</v>
      </c>
      <c r="E867" s="75">
        <v>6.7137248999999999E-5</v>
      </c>
      <c r="F867" s="76">
        <v>3003298</v>
      </c>
      <c r="G867" s="76">
        <v>-51029</v>
      </c>
      <c r="H867" s="76">
        <v>0</v>
      </c>
      <c r="I867" s="76"/>
      <c r="J867" s="76">
        <v>-4</v>
      </c>
      <c r="K867" s="76">
        <v>164356</v>
      </c>
      <c r="L867" s="76">
        <v>-715585</v>
      </c>
      <c r="M867" s="76">
        <v>3882</v>
      </c>
      <c r="N867" s="76">
        <v>644</v>
      </c>
      <c r="O867" s="76">
        <v>146628</v>
      </c>
      <c r="P867" s="77">
        <v>2552190</v>
      </c>
      <c r="Q867" s="77">
        <v>133632</v>
      </c>
      <c r="R867" s="77">
        <v>157417</v>
      </c>
      <c r="S867" s="77">
        <v>881</v>
      </c>
      <c r="T867" s="77">
        <v>202938</v>
      </c>
      <c r="U867" s="78">
        <v>494868</v>
      </c>
      <c r="V867" s="77">
        <v>1168013</v>
      </c>
      <c r="W867" s="77">
        <v>700845</v>
      </c>
      <c r="X867" s="77">
        <v>52</v>
      </c>
      <c r="Y867" s="77">
        <v>118467</v>
      </c>
      <c r="Z867" s="78">
        <v>1987377</v>
      </c>
      <c r="AA867" s="77">
        <v>164356</v>
      </c>
      <c r="AB867" s="77">
        <v>-193551</v>
      </c>
      <c r="AC867" s="77">
        <v>-29195</v>
      </c>
      <c r="AD867" s="76">
        <v>3062622</v>
      </c>
      <c r="AE867" s="76">
        <v>2149022</v>
      </c>
      <c r="AF867" s="76">
        <v>2084812</v>
      </c>
      <c r="AG867" s="76">
        <v>3174671</v>
      </c>
    </row>
    <row r="868" spans="1:33" x14ac:dyDescent="0.25">
      <c r="A868" s="72">
        <v>1005</v>
      </c>
      <c r="B868" s="73" t="s">
        <v>1469</v>
      </c>
      <c r="C868" s="73" t="s">
        <v>27</v>
      </c>
      <c r="D868" s="74" t="s">
        <v>1470</v>
      </c>
      <c r="E868" s="75">
        <v>1.91932618E-3</v>
      </c>
      <c r="F868" s="76">
        <v>86265850</v>
      </c>
      <c r="G868" s="76">
        <v>-1458822</v>
      </c>
      <c r="H868" s="76">
        <v>0</v>
      </c>
      <c r="I868" s="76"/>
      <c r="J868" s="76">
        <v>-120</v>
      </c>
      <c r="K868" s="76">
        <v>4639239</v>
      </c>
      <c r="L868" s="76">
        <v>-20457212</v>
      </c>
      <c r="M868" s="76">
        <v>110972</v>
      </c>
      <c r="N868" s="76">
        <v>18404</v>
      </c>
      <c r="O868" s="76">
        <v>3843945</v>
      </c>
      <c r="P868" s="77">
        <v>72962256</v>
      </c>
      <c r="Q868" s="77">
        <v>3820275</v>
      </c>
      <c r="R868" s="77">
        <v>4500254</v>
      </c>
      <c r="S868" s="77">
        <v>25199</v>
      </c>
      <c r="T868" s="77">
        <v>10003129</v>
      </c>
      <c r="U868" s="78">
        <v>18348857</v>
      </c>
      <c r="V868" s="77">
        <v>33391259</v>
      </c>
      <c r="W868" s="77">
        <v>20035812</v>
      </c>
      <c r="X868" s="77">
        <v>1489</v>
      </c>
      <c r="Y868" s="77">
        <v>0</v>
      </c>
      <c r="Z868" s="78">
        <v>53428560</v>
      </c>
      <c r="AA868" s="77">
        <v>4639239</v>
      </c>
      <c r="AB868" s="77">
        <v>-4251494</v>
      </c>
      <c r="AC868" s="77">
        <v>387745</v>
      </c>
      <c r="AD868" s="76">
        <v>87554540</v>
      </c>
      <c r="AE868" s="76">
        <v>61436445</v>
      </c>
      <c r="AF868" s="76">
        <v>59600815</v>
      </c>
      <c r="AG868" s="76">
        <v>90757806</v>
      </c>
    </row>
    <row r="869" spans="1:33" x14ac:dyDescent="0.25">
      <c r="A869" s="72">
        <v>1006</v>
      </c>
      <c r="B869" s="73" t="s">
        <v>1471</v>
      </c>
      <c r="C869" s="73" t="s">
        <v>27</v>
      </c>
      <c r="D869" s="74" t="s">
        <v>1472</v>
      </c>
      <c r="E869" s="75">
        <v>2.9326448629999999E-3</v>
      </c>
      <c r="F869" s="76">
        <v>141296727</v>
      </c>
      <c r="G869" s="76">
        <v>-2229015</v>
      </c>
      <c r="H869" s="76">
        <v>0</v>
      </c>
      <c r="I869" s="76"/>
      <c r="J869" s="76">
        <v>-183</v>
      </c>
      <c r="K869" s="76">
        <v>5705377</v>
      </c>
      <c r="L869" s="76">
        <v>-31257709</v>
      </c>
      <c r="M869" s="76">
        <v>169560</v>
      </c>
      <c r="N869" s="76">
        <v>28120</v>
      </c>
      <c r="O869" s="76">
        <v>-2229802</v>
      </c>
      <c r="P869" s="77">
        <v>111483075</v>
      </c>
      <c r="Q869" s="77">
        <v>5837210</v>
      </c>
      <c r="R869" s="77">
        <v>6876188</v>
      </c>
      <c r="S869" s="77">
        <v>38503</v>
      </c>
      <c r="T869" s="77">
        <v>8685933</v>
      </c>
      <c r="U869" s="78">
        <v>21437834</v>
      </c>
      <c r="V869" s="77">
        <v>51020355</v>
      </c>
      <c r="W869" s="77">
        <v>30613828</v>
      </c>
      <c r="X869" s="77">
        <v>2275</v>
      </c>
      <c r="Y869" s="77">
        <v>3085099</v>
      </c>
      <c r="Z869" s="78">
        <v>84721557</v>
      </c>
      <c r="AA869" s="77">
        <v>5705377</v>
      </c>
      <c r="AB869" s="77">
        <v>-6318316</v>
      </c>
      <c r="AC869" s="77">
        <v>-612939</v>
      </c>
      <c r="AD869" s="76">
        <v>133779435</v>
      </c>
      <c r="AE869" s="76">
        <v>93872151</v>
      </c>
      <c r="AF869" s="76">
        <v>91067389</v>
      </c>
      <c r="AG869" s="76">
        <v>138673883</v>
      </c>
    </row>
    <row r="870" spans="1:33" x14ac:dyDescent="0.25">
      <c r="A870" s="72">
        <v>1009</v>
      </c>
      <c r="B870" s="73" t="s">
        <v>1473</v>
      </c>
      <c r="C870" s="73" t="s">
        <v>27</v>
      </c>
      <c r="D870" s="74" t="s">
        <v>1474</v>
      </c>
      <c r="E870" s="75">
        <v>1.08096641E-4</v>
      </c>
      <c r="F870" s="76">
        <v>5392636</v>
      </c>
      <c r="G870" s="76">
        <v>-82161</v>
      </c>
      <c r="H870" s="76">
        <v>0</v>
      </c>
      <c r="I870" s="76"/>
      <c r="J870" s="76">
        <v>-7</v>
      </c>
      <c r="K870" s="76">
        <v>183401</v>
      </c>
      <c r="L870" s="76">
        <v>-1152152</v>
      </c>
      <c r="M870" s="76">
        <v>6250</v>
      </c>
      <c r="N870" s="76">
        <v>1036</v>
      </c>
      <c r="O870" s="76">
        <v>-239762</v>
      </c>
      <c r="P870" s="77">
        <v>4109241</v>
      </c>
      <c r="Q870" s="77">
        <v>215158</v>
      </c>
      <c r="R870" s="77">
        <v>253455</v>
      </c>
      <c r="S870" s="77">
        <v>1419</v>
      </c>
      <c r="T870" s="77">
        <v>317028</v>
      </c>
      <c r="U870" s="78">
        <v>787060</v>
      </c>
      <c r="V870" s="77">
        <v>1880599</v>
      </c>
      <c r="W870" s="77">
        <v>1128419</v>
      </c>
      <c r="X870" s="77">
        <v>84</v>
      </c>
      <c r="Y870" s="77">
        <v>331777</v>
      </c>
      <c r="Z870" s="78">
        <v>3340879</v>
      </c>
      <c r="AA870" s="77">
        <v>183401</v>
      </c>
      <c r="AB870" s="77">
        <v>-234040</v>
      </c>
      <c r="AC870" s="77">
        <v>-50639</v>
      </c>
      <c r="AD870" s="76">
        <v>4931080</v>
      </c>
      <c r="AE870" s="76">
        <v>3460107</v>
      </c>
      <c r="AF870" s="76">
        <v>3356724</v>
      </c>
      <c r="AG870" s="76">
        <v>5111489</v>
      </c>
    </row>
    <row r="871" spans="1:33" x14ac:dyDescent="0.25">
      <c r="A871" s="72">
        <v>1497</v>
      </c>
      <c r="B871" s="73" t="s">
        <v>1475</v>
      </c>
      <c r="C871" s="73" t="s">
        <v>27</v>
      </c>
      <c r="D871" s="74" t="s">
        <v>1476</v>
      </c>
      <c r="E871" s="75">
        <v>3.5849862100000002E-4</v>
      </c>
      <c r="F871" s="76">
        <v>16464032</v>
      </c>
      <c r="G871" s="76">
        <v>-272484</v>
      </c>
      <c r="H871" s="76">
        <v>0</v>
      </c>
      <c r="I871" s="76"/>
      <c r="J871" s="76">
        <v>-22</v>
      </c>
      <c r="K871" s="76">
        <v>815356</v>
      </c>
      <c r="L871" s="76">
        <v>-3821071</v>
      </c>
      <c r="M871" s="76">
        <v>20728</v>
      </c>
      <c r="N871" s="76">
        <v>3437</v>
      </c>
      <c r="O871" s="76">
        <v>418176</v>
      </c>
      <c r="P871" s="77">
        <v>13628152</v>
      </c>
      <c r="Q871" s="77">
        <v>713565</v>
      </c>
      <c r="R871" s="77">
        <v>840574</v>
      </c>
      <c r="S871" s="77">
        <v>4707</v>
      </c>
      <c r="T871" s="77">
        <v>1205906</v>
      </c>
      <c r="U871" s="78">
        <v>2764752</v>
      </c>
      <c r="V871" s="77">
        <v>6236939</v>
      </c>
      <c r="W871" s="77">
        <v>3742361</v>
      </c>
      <c r="X871" s="77">
        <v>278</v>
      </c>
      <c r="Y871" s="77">
        <v>0</v>
      </c>
      <c r="Z871" s="78">
        <v>9979578</v>
      </c>
      <c r="AA871" s="77">
        <v>815356</v>
      </c>
      <c r="AB871" s="77">
        <v>-837420</v>
      </c>
      <c r="AC871" s="77">
        <v>-22064</v>
      </c>
      <c r="AD871" s="76">
        <v>16353751</v>
      </c>
      <c r="AE871" s="76">
        <v>11475319</v>
      </c>
      <c r="AF871" s="76">
        <v>11132454</v>
      </c>
      <c r="AG871" s="76">
        <v>16952068</v>
      </c>
    </row>
    <row r="872" spans="1:33" x14ac:dyDescent="0.25">
      <c r="A872" s="72">
        <v>2133</v>
      </c>
      <c r="B872" s="73" t="s">
        <v>2338</v>
      </c>
      <c r="C872" s="73" t="s">
        <v>27</v>
      </c>
      <c r="D872" s="74" t="s">
        <v>2339</v>
      </c>
      <c r="E872" s="75">
        <v>6.2956053999999999E-5</v>
      </c>
      <c r="F872" s="76">
        <v>3121907</v>
      </c>
      <c r="G872" s="76">
        <v>-47851</v>
      </c>
      <c r="H872" s="76">
        <v>0</v>
      </c>
      <c r="I872" s="76"/>
      <c r="J872" s="76">
        <v>-4</v>
      </c>
      <c r="K872" s="76">
        <v>109554</v>
      </c>
      <c r="L872" s="76">
        <v>-671020</v>
      </c>
      <c r="M872" s="76">
        <v>3640</v>
      </c>
      <c r="N872" s="76">
        <v>604</v>
      </c>
      <c r="O872" s="76">
        <v>-123586</v>
      </c>
      <c r="P872" s="77">
        <v>2393244</v>
      </c>
      <c r="Q872" s="77">
        <v>125309</v>
      </c>
      <c r="R872" s="77">
        <v>147613</v>
      </c>
      <c r="S872" s="77">
        <v>827</v>
      </c>
      <c r="T872" s="77">
        <v>42087</v>
      </c>
      <c r="U872" s="78">
        <v>315836</v>
      </c>
      <c r="V872" s="77">
        <v>1095271</v>
      </c>
      <c r="W872" s="77">
        <v>657197</v>
      </c>
      <c r="X872" s="77">
        <v>49</v>
      </c>
      <c r="Y872" s="77">
        <v>506855</v>
      </c>
      <c r="Z872" s="78">
        <v>2259372</v>
      </c>
      <c r="AA872" s="77">
        <v>109554</v>
      </c>
      <c r="AB872" s="77">
        <v>-213904</v>
      </c>
      <c r="AC872" s="77">
        <v>-104350</v>
      </c>
      <c r="AD872" s="76">
        <v>2871887</v>
      </c>
      <c r="AE872" s="76">
        <v>2015184</v>
      </c>
      <c r="AF872" s="76">
        <v>1954974</v>
      </c>
      <c r="AG872" s="76">
        <v>2976958</v>
      </c>
    </row>
    <row r="873" spans="1:33" x14ac:dyDescent="0.25">
      <c r="A873" s="72">
        <v>2346</v>
      </c>
      <c r="B873" s="73" t="s">
        <v>2340</v>
      </c>
      <c r="C873" s="73" t="s">
        <v>27</v>
      </c>
      <c r="D873" s="74" t="s">
        <v>2341</v>
      </c>
      <c r="E873" s="75">
        <v>6.3659937000000005E-5</v>
      </c>
      <c r="F873" s="76">
        <v>1523838</v>
      </c>
      <c r="G873" s="76">
        <v>-48386</v>
      </c>
      <c r="H873" s="76">
        <v>0</v>
      </c>
      <c r="I873" s="76"/>
      <c r="J873" s="76">
        <v>-4</v>
      </c>
      <c r="K873" s="76">
        <v>348878</v>
      </c>
      <c r="L873" s="76">
        <v>-678522</v>
      </c>
      <c r="M873" s="76">
        <v>3681</v>
      </c>
      <c r="N873" s="76">
        <v>610</v>
      </c>
      <c r="O873" s="76">
        <v>1269907</v>
      </c>
      <c r="P873" s="77">
        <v>2420002</v>
      </c>
      <c r="Q873" s="77">
        <v>126710</v>
      </c>
      <c r="R873" s="77">
        <v>149264</v>
      </c>
      <c r="S873" s="77">
        <v>836</v>
      </c>
      <c r="T873" s="77">
        <v>2842305</v>
      </c>
      <c r="U873" s="78">
        <v>3119115</v>
      </c>
      <c r="V873" s="77">
        <v>1107517</v>
      </c>
      <c r="W873" s="77">
        <v>664545</v>
      </c>
      <c r="X873" s="77">
        <v>49</v>
      </c>
      <c r="Y873" s="77">
        <v>0</v>
      </c>
      <c r="Z873" s="78">
        <v>1772111</v>
      </c>
      <c r="AA873" s="77">
        <v>348878</v>
      </c>
      <c r="AB873" s="77">
        <v>-5749</v>
      </c>
      <c r="AC873" s="77">
        <v>343129</v>
      </c>
      <c r="AD873" s="76">
        <v>2903996</v>
      </c>
      <c r="AE873" s="76">
        <v>2037715</v>
      </c>
      <c r="AF873" s="76">
        <v>1976831</v>
      </c>
      <c r="AG873" s="76">
        <v>3010242</v>
      </c>
    </row>
    <row r="874" spans="1:33" x14ac:dyDescent="0.25">
      <c r="A874" s="72">
        <v>1012</v>
      </c>
      <c r="B874" s="73" t="s">
        <v>1477</v>
      </c>
      <c r="C874" s="73" t="s">
        <v>27</v>
      </c>
      <c r="D874" s="74" t="s">
        <v>1478</v>
      </c>
      <c r="E874" s="75">
        <v>2.14967079E-4</v>
      </c>
      <c r="F874" s="76">
        <v>10055036</v>
      </c>
      <c r="G874" s="76">
        <v>-163390</v>
      </c>
      <c r="H874" s="76">
        <v>0</v>
      </c>
      <c r="I874" s="76"/>
      <c r="J874" s="76">
        <v>-13</v>
      </c>
      <c r="K874" s="76">
        <v>462277</v>
      </c>
      <c r="L874" s="76">
        <v>-2291235</v>
      </c>
      <c r="M874" s="76">
        <v>12429</v>
      </c>
      <c r="N874" s="76">
        <v>2061</v>
      </c>
      <c r="O874" s="76">
        <v>94704</v>
      </c>
      <c r="P874" s="77">
        <v>8171869</v>
      </c>
      <c r="Q874" s="77">
        <v>427876</v>
      </c>
      <c r="R874" s="77">
        <v>504034</v>
      </c>
      <c r="S874" s="77">
        <v>2822</v>
      </c>
      <c r="T874" s="77">
        <v>131138</v>
      </c>
      <c r="U874" s="78">
        <v>1065870</v>
      </c>
      <c r="V874" s="77">
        <v>3739865</v>
      </c>
      <c r="W874" s="77">
        <v>2244038</v>
      </c>
      <c r="X874" s="77">
        <v>167</v>
      </c>
      <c r="Y874" s="77">
        <v>2881141</v>
      </c>
      <c r="Z874" s="78">
        <v>8865211</v>
      </c>
      <c r="AA874" s="77">
        <v>462277</v>
      </c>
      <c r="AB874" s="77">
        <v>-1009923</v>
      </c>
      <c r="AC874" s="77">
        <v>-547646</v>
      </c>
      <c r="AD874" s="76">
        <v>9806225</v>
      </c>
      <c r="AE874" s="76">
        <v>6880963</v>
      </c>
      <c r="AF874" s="76">
        <v>6675370</v>
      </c>
      <c r="AG874" s="76">
        <v>10164995</v>
      </c>
    </row>
    <row r="875" spans="1:33" x14ac:dyDescent="0.25">
      <c r="A875" s="72">
        <v>1610</v>
      </c>
      <c r="B875" s="73" t="s">
        <v>1479</v>
      </c>
      <c r="C875" s="73" t="s">
        <v>27</v>
      </c>
      <c r="D875" s="74" t="s">
        <v>1480</v>
      </c>
      <c r="E875" s="75">
        <v>3.8025451999999999E-5</v>
      </c>
      <c r="F875" s="76">
        <v>2078025</v>
      </c>
      <c r="G875" s="76">
        <v>-28902</v>
      </c>
      <c r="H875" s="76">
        <v>0</v>
      </c>
      <c r="I875" s="76"/>
      <c r="J875" s="76">
        <v>-2</v>
      </c>
      <c r="K875" s="76">
        <v>38117</v>
      </c>
      <c r="L875" s="76">
        <v>-405296</v>
      </c>
      <c r="M875" s="76">
        <v>2199</v>
      </c>
      <c r="N875" s="76">
        <v>365</v>
      </c>
      <c r="O875" s="76">
        <v>-238987</v>
      </c>
      <c r="P875" s="77">
        <v>1445519</v>
      </c>
      <c r="Q875" s="77">
        <v>75687</v>
      </c>
      <c r="R875" s="77">
        <v>89158</v>
      </c>
      <c r="S875" s="77">
        <v>499</v>
      </c>
      <c r="T875" s="77">
        <v>223042</v>
      </c>
      <c r="U875" s="78">
        <v>388386</v>
      </c>
      <c r="V875" s="77">
        <v>661543</v>
      </c>
      <c r="W875" s="77">
        <v>396947</v>
      </c>
      <c r="X875" s="77">
        <v>29</v>
      </c>
      <c r="Y875" s="77">
        <v>330721</v>
      </c>
      <c r="Z875" s="78">
        <v>1389240</v>
      </c>
      <c r="AA875" s="77">
        <v>38117</v>
      </c>
      <c r="AB875" s="77">
        <v>-64868</v>
      </c>
      <c r="AC875" s="77">
        <v>-26751</v>
      </c>
      <c r="AD875" s="76">
        <v>1734620</v>
      </c>
      <c r="AE875" s="76">
        <v>1217171</v>
      </c>
      <c r="AF875" s="76">
        <v>1180804</v>
      </c>
      <c r="AG875" s="76">
        <v>1798082</v>
      </c>
    </row>
    <row r="876" spans="1:33" x14ac:dyDescent="0.25">
      <c r="A876" s="72">
        <v>1013</v>
      </c>
      <c r="B876" s="73" t="s">
        <v>1481</v>
      </c>
      <c r="C876" s="73" t="s">
        <v>27</v>
      </c>
      <c r="D876" s="74" t="s">
        <v>1482</v>
      </c>
      <c r="E876" s="75">
        <v>3.5550021199999999E-4</v>
      </c>
      <c r="F876" s="76">
        <v>18097948</v>
      </c>
      <c r="G876" s="76">
        <v>-270205</v>
      </c>
      <c r="H876" s="76">
        <v>0</v>
      </c>
      <c r="I876" s="76"/>
      <c r="J876" s="76">
        <v>-22</v>
      </c>
      <c r="K876" s="76">
        <v>550225</v>
      </c>
      <c r="L876" s="76">
        <v>-3789113</v>
      </c>
      <c r="M876" s="76">
        <v>20554</v>
      </c>
      <c r="N876" s="76">
        <v>3409</v>
      </c>
      <c r="O876" s="76">
        <v>-1098628</v>
      </c>
      <c r="P876" s="77">
        <v>13514168</v>
      </c>
      <c r="Q876" s="77">
        <v>707597</v>
      </c>
      <c r="R876" s="77">
        <v>833543</v>
      </c>
      <c r="S876" s="77">
        <v>4667</v>
      </c>
      <c r="T876" s="77">
        <v>47</v>
      </c>
      <c r="U876" s="78">
        <v>1545854</v>
      </c>
      <c r="V876" s="77">
        <v>6184774</v>
      </c>
      <c r="W876" s="77">
        <v>3711060</v>
      </c>
      <c r="X876" s="77">
        <v>276</v>
      </c>
      <c r="Y876" s="77">
        <v>2453857</v>
      </c>
      <c r="Z876" s="78">
        <v>12349967</v>
      </c>
      <c r="AA876" s="77">
        <v>550225</v>
      </c>
      <c r="AB876" s="77">
        <v>-1062484</v>
      </c>
      <c r="AC876" s="77">
        <v>-512259</v>
      </c>
      <c r="AD876" s="76">
        <v>16216971</v>
      </c>
      <c r="AE876" s="76">
        <v>11379342</v>
      </c>
      <c r="AF876" s="76">
        <v>11039344</v>
      </c>
      <c r="AG876" s="76">
        <v>16810285</v>
      </c>
    </row>
    <row r="877" spans="1:33" x14ac:dyDescent="0.25">
      <c r="A877" s="72">
        <v>1014</v>
      </c>
      <c r="B877" s="73" t="s">
        <v>1483</v>
      </c>
      <c r="C877" s="73" t="s">
        <v>27</v>
      </c>
      <c r="D877" s="74" t="s">
        <v>1484</v>
      </c>
      <c r="E877" s="75">
        <v>3.9692074619999997E-3</v>
      </c>
      <c r="F877" s="76">
        <v>198353587</v>
      </c>
      <c r="G877" s="76">
        <v>-3016875</v>
      </c>
      <c r="H877" s="76">
        <v>0</v>
      </c>
      <c r="I877" s="76"/>
      <c r="J877" s="76">
        <v>-248</v>
      </c>
      <c r="K877" s="76">
        <v>6684615</v>
      </c>
      <c r="L877" s="76">
        <v>-42305951</v>
      </c>
      <c r="M877" s="76">
        <v>229493</v>
      </c>
      <c r="N877" s="76">
        <v>38059</v>
      </c>
      <c r="O877" s="76">
        <v>-9095180</v>
      </c>
      <c r="P877" s="77">
        <v>150887500</v>
      </c>
      <c r="Q877" s="77">
        <v>7900410</v>
      </c>
      <c r="R877" s="77">
        <v>9306621</v>
      </c>
      <c r="S877" s="77">
        <v>52112</v>
      </c>
      <c r="T877" s="77">
        <v>3409791</v>
      </c>
      <c r="U877" s="78">
        <v>20668934</v>
      </c>
      <c r="V877" s="77">
        <v>69053835</v>
      </c>
      <c r="W877" s="77">
        <v>41434487</v>
      </c>
      <c r="X877" s="77">
        <v>3079</v>
      </c>
      <c r="Y877" s="77">
        <v>15494338</v>
      </c>
      <c r="Z877" s="78">
        <v>125985739</v>
      </c>
      <c r="AA877" s="77">
        <v>6684615</v>
      </c>
      <c r="AB877" s="77">
        <v>-10205797</v>
      </c>
      <c r="AC877" s="77">
        <v>-3521182</v>
      </c>
      <c r="AD877" s="76">
        <v>181064655</v>
      </c>
      <c r="AE877" s="76">
        <v>127051879</v>
      </c>
      <c r="AF877" s="76">
        <v>123255756</v>
      </c>
      <c r="AG877" s="76">
        <v>187689078</v>
      </c>
    </row>
    <row r="878" spans="1:33" x14ac:dyDescent="0.25">
      <c r="A878" s="72">
        <v>1973</v>
      </c>
      <c r="B878" s="73" t="s">
        <v>1485</v>
      </c>
      <c r="C878" s="73" t="s">
        <v>27</v>
      </c>
      <c r="D878" s="74" t="s">
        <v>1486</v>
      </c>
      <c r="E878" s="75">
        <v>1.4665099100000001E-4</v>
      </c>
      <c r="F878" s="76">
        <v>6552456</v>
      </c>
      <c r="G878" s="76">
        <v>-111465</v>
      </c>
      <c r="H878" s="76">
        <v>0</v>
      </c>
      <c r="I878" s="76"/>
      <c r="J878" s="76">
        <v>-9</v>
      </c>
      <c r="K878" s="76">
        <v>360145</v>
      </c>
      <c r="L878" s="76">
        <v>-1563085</v>
      </c>
      <c r="M878" s="76">
        <v>8479</v>
      </c>
      <c r="N878" s="76">
        <v>1406</v>
      </c>
      <c r="O878" s="76">
        <v>326939</v>
      </c>
      <c r="P878" s="77">
        <v>5574866</v>
      </c>
      <c r="Q878" s="77">
        <v>291898</v>
      </c>
      <c r="R878" s="77">
        <v>343853</v>
      </c>
      <c r="S878" s="77">
        <v>1925</v>
      </c>
      <c r="T878" s="77">
        <v>514282</v>
      </c>
      <c r="U878" s="78">
        <v>1151958</v>
      </c>
      <c r="V878" s="77">
        <v>2551344</v>
      </c>
      <c r="W878" s="77">
        <v>1530887</v>
      </c>
      <c r="X878" s="77">
        <v>114</v>
      </c>
      <c r="Y878" s="77">
        <v>253161</v>
      </c>
      <c r="Z878" s="78">
        <v>4335506</v>
      </c>
      <c r="AA878" s="77">
        <v>360145</v>
      </c>
      <c r="AB878" s="77">
        <v>-408415</v>
      </c>
      <c r="AC878" s="77">
        <v>-48270</v>
      </c>
      <c r="AD878" s="76">
        <v>6689827</v>
      </c>
      <c r="AE878" s="76">
        <v>4694208</v>
      </c>
      <c r="AF878" s="76">
        <v>4553952</v>
      </c>
      <c r="AG878" s="76">
        <v>6934581</v>
      </c>
    </row>
    <row r="879" spans="1:33" x14ac:dyDescent="0.25">
      <c r="A879" s="72">
        <v>1018</v>
      </c>
      <c r="B879" s="73" t="s">
        <v>1487</v>
      </c>
      <c r="C879" s="73" t="s">
        <v>27</v>
      </c>
      <c r="D879" s="74" t="s">
        <v>1488</v>
      </c>
      <c r="E879" s="75">
        <v>3.0340631700000002E-4</v>
      </c>
      <c r="F879" s="76">
        <v>13980277</v>
      </c>
      <c r="G879" s="76">
        <v>-230610</v>
      </c>
      <c r="H879" s="76">
        <v>0</v>
      </c>
      <c r="I879" s="76"/>
      <c r="J879" s="76">
        <v>-19</v>
      </c>
      <c r="K879" s="76">
        <v>683303</v>
      </c>
      <c r="L879" s="76">
        <v>-3233868</v>
      </c>
      <c r="M879" s="76">
        <v>17542</v>
      </c>
      <c r="N879" s="76">
        <v>2909</v>
      </c>
      <c r="O879" s="76">
        <v>314310</v>
      </c>
      <c r="P879" s="77">
        <v>11533844</v>
      </c>
      <c r="Q879" s="77">
        <v>603908</v>
      </c>
      <c r="R879" s="77">
        <v>711398</v>
      </c>
      <c r="S879" s="77">
        <v>3983</v>
      </c>
      <c r="T879" s="77">
        <v>2027121</v>
      </c>
      <c r="U879" s="78">
        <v>3346410</v>
      </c>
      <c r="V879" s="77">
        <v>5278477</v>
      </c>
      <c r="W879" s="77">
        <v>3167253</v>
      </c>
      <c r="X879" s="77">
        <v>235</v>
      </c>
      <c r="Y879" s="77">
        <v>0</v>
      </c>
      <c r="Z879" s="78">
        <v>8445965</v>
      </c>
      <c r="AA879" s="77">
        <v>683303</v>
      </c>
      <c r="AB879" s="77">
        <v>-545299</v>
      </c>
      <c r="AC879" s="77">
        <v>138004</v>
      </c>
      <c r="AD879" s="76">
        <v>13840587</v>
      </c>
      <c r="AE879" s="76">
        <v>9711849</v>
      </c>
      <c r="AF879" s="76">
        <v>9421673</v>
      </c>
      <c r="AG879" s="76">
        <v>14346958</v>
      </c>
    </row>
    <row r="880" spans="1:33" x14ac:dyDescent="0.25">
      <c r="A880" s="72">
        <v>2013</v>
      </c>
      <c r="B880" s="73" t="s">
        <v>1489</v>
      </c>
      <c r="C880" s="73" t="s">
        <v>27</v>
      </c>
      <c r="D880" s="74" t="s">
        <v>1490</v>
      </c>
      <c r="E880" s="75">
        <v>6.5826842999999996E-5</v>
      </c>
      <c r="F880" s="76">
        <v>3277096</v>
      </c>
      <c r="G880" s="76">
        <v>-50033</v>
      </c>
      <c r="H880" s="76">
        <v>0</v>
      </c>
      <c r="I880" s="76"/>
      <c r="J880" s="76">
        <v>-4</v>
      </c>
      <c r="K880" s="76">
        <v>112680</v>
      </c>
      <c r="L880" s="76">
        <v>-701618</v>
      </c>
      <c r="M880" s="76">
        <v>3806</v>
      </c>
      <c r="N880" s="76">
        <v>631</v>
      </c>
      <c r="O880" s="76">
        <v>-140182</v>
      </c>
      <c r="P880" s="77">
        <v>2502376</v>
      </c>
      <c r="Q880" s="77">
        <v>131023</v>
      </c>
      <c r="R880" s="77">
        <v>154345</v>
      </c>
      <c r="S880" s="77">
        <v>864</v>
      </c>
      <c r="T880" s="77">
        <v>443915</v>
      </c>
      <c r="U880" s="78">
        <v>730147</v>
      </c>
      <c r="V880" s="77">
        <v>1145215</v>
      </c>
      <c r="W880" s="77">
        <v>687165</v>
      </c>
      <c r="X880" s="77">
        <v>51</v>
      </c>
      <c r="Y880" s="77">
        <v>636187</v>
      </c>
      <c r="Z880" s="78">
        <v>2468618</v>
      </c>
      <c r="AA880" s="77">
        <v>112680</v>
      </c>
      <c r="AB880" s="77">
        <v>-161115</v>
      </c>
      <c r="AC880" s="77">
        <v>-48435</v>
      </c>
      <c r="AD880" s="76">
        <v>3002845</v>
      </c>
      <c r="AE880" s="76">
        <v>2107077</v>
      </c>
      <c r="AF880" s="76">
        <v>2044120</v>
      </c>
      <c r="AG880" s="76">
        <v>3112707</v>
      </c>
    </row>
    <row r="881" spans="1:33" x14ac:dyDescent="0.25">
      <c r="A881" s="72">
        <v>1021</v>
      </c>
      <c r="B881" s="73" t="s">
        <v>1491</v>
      </c>
      <c r="C881" s="73" t="s">
        <v>27</v>
      </c>
      <c r="D881" s="74" t="s">
        <v>1492</v>
      </c>
      <c r="E881" s="75">
        <v>1.7422345700000001E-4</v>
      </c>
      <c r="F881" s="76">
        <v>9240243</v>
      </c>
      <c r="G881" s="76">
        <v>-132422</v>
      </c>
      <c r="H881" s="76">
        <v>0</v>
      </c>
      <c r="I881" s="76"/>
      <c r="J881" s="76">
        <v>-11</v>
      </c>
      <c r="K881" s="76">
        <v>215586</v>
      </c>
      <c r="L881" s="76">
        <v>-1856967</v>
      </c>
      <c r="M881" s="76">
        <v>10073</v>
      </c>
      <c r="N881" s="76">
        <v>1671</v>
      </c>
      <c r="O881" s="76">
        <v>-855153</v>
      </c>
      <c r="P881" s="77">
        <v>6623020</v>
      </c>
      <c r="Q881" s="77">
        <v>346779</v>
      </c>
      <c r="R881" s="77">
        <v>408503</v>
      </c>
      <c r="S881" s="77">
        <v>2287</v>
      </c>
      <c r="T881" s="77">
        <v>803249</v>
      </c>
      <c r="U881" s="78">
        <v>1560818</v>
      </c>
      <c r="V881" s="77">
        <v>3031033</v>
      </c>
      <c r="W881" s="77">
        <v>1818716</v>
      </c>
      <c r="X881" s="77">
        <v>135</v>
      </c>
      <c r="Y881" s="77">
        <v>1183389</v>
      </c>
      <c r="Z881" s="78">
        <v>6033273</v>
      </c>
      <c r="AA881" s="77">
        <v>215586</v>
      </c>
      <c r="AB881" s="77">
        <v>-334952</v>
      </c>
      <c r="AC881" s="77">
        <v>-119366</v>
      </c>
      <c r="AD881" s="76">
        <v>7947609</v>
      </c>
      <c r="AE881" s="76">
        <v>5576785</v>
      </c>
      <c r="AF881" s="76">
        <v>5410159</v>
      </c>
      <c r="AG881" s="76">
        <v>8238380</v>
      </c>
    </row>
    <row r="882" spans="1:33" x14ac:dyDescent="0.25">
      <c r="A882" s="72">
        <v>1022</v>
      </c>
      <c r="B882" s="73" t="s">
        <v>1493</v>
      </c>
      <c r="C882" s="73" t="s">
        <v>27</v>
      </c>
      <c r="D882" s="74" t="s">
        <v>1494</v>
      </c>
      <c r="E882" s="75">
        <v>9.4095297000000005E-5</v>
      </c>
      <c r="F882" s="76">
        <v>4398665</v>
      </c>
      <c r="G882" s="76">
        <v>-71519</v>
      </c>
      <c r="H882" s="76">
        <v>0</v>
      </c>
      <c r="I882" s="76"/>
      <c r="J882" s="76">
        <v>-6</v>
      </c>
      <c r="K882" s="76">
        <v>202730</v>
      </c>
      <c r="L882" s="76">
        <v>-1002918</v>
      </c>
      <c r="M882" s="76">
        <v>5440</v>
      </c>
      <c r="N882" s="76">
        <v>902</v>
      </c>
      <c r="O882" s="76">
        <v>43693</v>
      </c>
      <c r="P882" s="77">
        <v>3576987</v>
      </c>
      <c r="Q882" s="77">
        <v>187290</v>
      </c>
      <c r="R882" s="77">
        <v>220626</v>
      </c>
      <c r="S882" s="77">
        <v>1235</v>
      </c>
      <c r="T882" s="77">
        <v>251654</v>
      </c>
      <c r="U882" s="78">
        <v>660805</v>
      </c>
      <c r="V882" s="77">
        <v>1637012</v>
      </c>
      <c r="W882" s="77">
        <v>982259</v>
      </c>
      <c r="X882" s="77">
        <v>73</v>
      </c>
      <c r="Y882" s="77">
        <v>0</v>
      </c>
      <c r="Z882" s="78">
        <v>2619344</v>
      </c>
      <c r="AA882" s="77">
        <v>202730</v>
      </c>
      <c r="AB882" s="77">
        <v>-214174</v>
      </c>
      <c r="AC882" s="77">
        <v>-11444</v>
      </c>
      <c r="AD882" s="76">
        <v>4292376</v>
      </c>
      <c r="AE882" s="76">
        <v>3011932</v>
      </c>
      <c r="AF882" s="76">
        <v>2921940</v>
      </c>
      <c r="AG882" s="76">
        <v>4449417</v>
      </c>
    </row>
    <row r="883" spans="1:33" x14ac:dyDescent="0.25">
      <c r="A883" s="72">
        <v>1023</v>
      </c>
      <c r="B883" s="73" t="s">
        <v>1495</v>
      </c>
      <c r="C883" s="73" t="s">
        <v>27</v>
      </c>
      <c r="D883" s="74" t="s">
        <v>1496</v>
      </c>
      <c r="E883" s="75">
        <v>4.5315570999999998E-5</v>
      </c>
      <c r="F883" s="76">
        <v>2021521</v>
      </c>
      <c r="G883" s="76">
        <v>-34443</v>
      </c>
      <c r="H883" s="76">
        <v>0</v>
      </c>
      <c r="I883" s="76"/>
      <c r="J883" s="76">
        <v>-3</v>
      </c>
      <c r="K883" s="76">
        <v>111754</v>
      </c>
      <c r="L883" s="76">
        <v>-482998</v>
      </c>
      <c r="M883" s="76">
        <v>2620</v>
      </c>
      <c r="N883" s="76">
        <v>435</v>
      </c>
      <c r="O883" s="76">
        <v>103763</v>
      </c>
      <c r="P883" s="77">
        <v>1722649</v>
      </c>
      <c r="Q883" s="77">
        <v>90197</v>
      </c>
      <c r="R883" s="77">
        <v>106252</v>
      </c>
      <c r="S883" s="77">
        <v>595</v>
      </c>
      <c r="T883" s="77">
        <v>287795</v>
      </c>
      <c r="U883" s="78">
        <v>484839</v>
      </c>
      <c r="V883" s="77">
        <v>788372</v>
      </c>
      <c r="W883" s="77">
        <v>473048</v>
      </c>
      <c r="X883" s="77">
        <v>35</v>
      </c>
      <c r="Y883" s="77">
        <v>11693</v>
      </c>
      <c r="Z883" s="78">
        <v>1273148</v>
      </c>
      <c r="AA883" s="77">
        <v>111754</v>
      </c>
      <c r="AB883" s="77">
        <v>-96028</v>
      </c>
      <c r="AC883" s="77">
        <v>15726</v>
      </c>
      <c r="AD883" s="76">
        <v>2067175</v>
      </c>
      <c r="AE883" s="76">
        <v>1450523</v>
      </c>
      <c r="AF883" s="76">
        <v>1407184</v>
      </c>
      <c r="AG883" s="76">
        <v>2142805</v>
      </c>
    </row>
    <row r="884" spans="1:33" x14ac:dyDescent="0.25">
      <c r="A884" s="72">
        <v>2041</v>
      </c>
      <c r="B884" s="73" t="s">
        <v>2342</v>
      </c>
      <c r="C884" s="73" t="s">
        <v>27</v>
      </c>
      <c r="D884" s="74" t="s">
        <v>2343</v>
      </c>
      <c r="E884" s="75">
        <v>3.6937394E-5</v>
      </c>
      <c r="F884" s="76">
        <v>1971480</v>
      </c>
      <c r="G884" s="76">
        <v>-28075</v>
      </c>
      <c r="H884" s="76">
        <v>0</v>
      </c>
      <c r="I884" s="76"/>
      <c r="J884" s="76">
        <v>-2</v>
      </c>
      <c r="K884" s="76">
        <v>43892</v>
      </c>
      <c r="L884" s="76">
        <v>-393699</v>
      </c>
      <c r="M884" s="76">
        <v>2136</v>
      </c>
      <c r="N884" s="76">
        <v>354</v>
      </c>
      <c r="O884" s="76">
        <v>-191929</v>
      </c>
      <c r="P884" s="77">
        <v>1404157</v>
      </c>
      <c r="Q884" s="77">
        <v>73521</v>
      </c>
      <c r="R884" s="77">
        <v>86607</v>
      </c>
      <c r="S884" s="77">
        <v>485</v>
      </c>
      <c r="T884" s="77">
        <v>3</v>
      </c>
      <c r="U884" s="78">
        <v>160616</v>
      </c>
      <c r="V884" s="77">
        <v>642614</v>
      </c>
      <c r="W884" s="77">
        <v>385589</v>
      </c>
      <c r="X884" s="77">
        <v>29</v>
      </c>
      <c r="Y884" s="77">
        <v>709797</v>
      </c>
      <c r="Z884" s="78">
        <v>1738029</v>
      </c>
      <c r="AA884" s="77">
        <v>43892</v>
      </c>
      <c r="AB884" s="77">
        <v>-159776</v>
      </c>
      <c r="AC884" s="77">
        <v>-115884</v>
      </c>
      <c r="AD884" s="76">
        <v>1684985</v>
      </c>
      <c r="AE884" s="76">
        <v>1182343</v>
      </c>
      <c r="AF884" s="76">
        <v>1147016</v>
      </c>
      <c r="AG884" s="76">
        <v>1746632</v>
      </c>
    </row>
    <row r="885" spans="1:33" x14ac:dyDescent="0.25">
      <c r="A885" s="72">
        <v>1024</v>
      </c>
      <c r="B885" s="73" t="s">
        <v>1497</v>
      </c>
      <c r="C885" s="73" t="s">
        <v>27</v>
      </c>
      <c r="D885" s="74" t="s">
        <v>1498</v>
      </c>
      <c r="E885" s="75">
        <v>7.2755153000000002E-5</v>
      </c>
      <c r="F885" s="76">
        <v>3699018</v>
      </c>
      <c r="G885" s="76">
        <v>-55299</v>
      </c>
      <c r="H885" s="76">
        <v>0</v>
      </c>
      <c r="I885" s="76"/>
      <c r="J885" s="76">
        <v>-5</v>
      </c>
      <c r="K885" s="76">
        <v>113312</v>
      </c>
      <c r="L885" s="76">
        <v>-775464</v>
      </c>
      <c r="M885" s="76">
        <v>4207</v>
      </c>
      <c r="N885" s="76">
        <v>698</v>
      </c>
      <c r="O885" s="76">
        <v>-220715</v>
      </c>
      <c r="P885" s="77">
        <v>2765752</v>
      </c>
      <c r="Q885" s="77">
        <v>144814</v>
      </c>
      <c r="R885" s="77">
        <v>170589</v>
      </c>
      <c r="S885" s="77">
        <v>955</v>
      </c>
      <c r="T885" s="77">
        <v>1033641</v>
      </c>
      <c r="U885" s="78">
        <v>1349999</v>
      </c>
      <c r="V885" s="77">
        <v>1265749</v>
      </c>
      <c r="W885" s="77">
        <v>759490</v>
      </c>
      <c r="X885" s="77">
        <v>56</v>
      </c>
      <c r="Y885" s="77">
        <v>1243543</v>
      </c>
      <c r="Z885" s="78">
        <v>3268838</v>
      </c>
      <c r="AA885" s="77">
        <v>113312</v>
      </c>
      <c r="AB885" s="77">
        <v>-198250</v>
      </c>
      <c r="AC885" s="77">
        <v>-84938</v>
      </c>
      <c r="AD885" s="76">
        <v>3318896</v>
      </c>
      <c r="AE885" s="76">
        <v>2328848</v>
      </c>
      <c r="AF885" s="76">
        <v>2259265</v>
      </c>
      <c r="AG885" s="76">
        <v>3440321</v>
      </c>
    </row>
    <row r="886" spans="1:33" x14ac:dyDescent="0.25">
      <c r="A886" s="72">
        <v>1025</v>
      </c>
      <c r="B886" s="73" t="s">
        <v>1499</v>
      </c>
      <c r="C886" s="73" t="s">
        <v>27</v>
      </c>
      <c r="D886" s="74" t="s">
        <v>1500</v>
      </c>
      <c r="E886" s="75">
        <v>7.2948425100000005E-4</v>
      </c>
      <c r="F886" s="76">
        <v>38131457</v>
      </c>
      <c r="G886" s="76">
        <v>-554459</v>
      </c>
      <c r="H886" s="76">
        <v>0</v>
      </c>
      <c r="I886" s="76"/>
      <c r="J886" s="76">
        <v>-45</v>
      </c>
      <c r="K886" s="76">
        <v>984038</v>
      </c>
      <c r="L886" s="76">
        <v>-7775236</v>
      </c>
      <c r="M886" s="76">
        <v>42178</v>
      </c>
      <c r="N886" s="76">
        <v>6995</v>
      </c>
      <c r="O886" s="76">
        <v>-3103937</v>
      </c>
      <c r="P886" s="77">
        <v>27730991</v>
      </c>
      <c r="Q886" s="77">
        <v>1451984</v>
      </c>
      <c r="R886" s="77">
        <v>1710426</v>
      </c>
      <c r="S886" s="77">
        <v>9577</v>
      </c>
      <c r="T886" s="77">
        <v>98</v>
      </c>
      <c r="U886" s="78">
        <v>3172085</v>
      </c>
      <c r="V886" s="77">
        <v>12691119</v>
      </c>
      <c r="W886" s="77">
        <v>7615073</v>
      </c>
      <c r="X886" s="77">
        <v>566</v>
      </c>
      <c r="Y886" s="77">
        <v>4715825</v>
      </c>
      <c r="Z886" s="78">
        <v>25022583</v>
      </c>
      <c r="AA886" s="77">
        <v>984038</v>
      </c>
      <c r="AB886" s="77">
        <v>-1963650</v>
      </c>
      <c r="AC886" s="77">
        <v>-979612</v>
      </c>
      <c r="AD886" s="76">
        <v>33277125</v>
      </c>
      <c r="AE886" s="76">
        <v>23350340</v>
      </c>
      <c r="AF886" s="76">
        <v>22652666</v>
      </c>
      <c r="AG886" s="76">
        <v>34494601</v>
      </c>
    </row>
    <row r="887" spans="1:33" x14ac:dyDescent="0.25">
      <c r="A887" s="72">
        <v>1406</v>
      </c>
      <c r="B887" s="73" t="s">
        <v>1501</v>
      </c>
      <c r="C887" s="73" t="s">
        <v>27</v>
      </c>
      <c r="D887" s="74" t="s">
        <v>1502</v>
      </c>
      <c r="E887" s="75">
        <v>3.5657248200000001E-4</v>
      </c>
      <c r="F887" s="76">
        <v>17172611</v>
      </c>
      <c r="G887" s="76">
        <v>-271020</v>
      </c>
      <c r="H887" s="76">
        <v>0</v>
      </c>
      <c r="I887" s="76"/>
      <c r="J887" s="76">
        <v>-22</v>
      </c>
      <c r="K887" s="76">
        <v>694762</v>
      </c>
      <c r="L887" s="76">
        <v>-3800542</v>
      </c>
      <c r="M887" s="76">
        <v>20616</v>
      </c>
      <c r="N887" s="76">
        <v>3419</v>
      </c>
      <c r="O887" s="76">
        <v>-264894</v>
      </c>
      <c r="P887" s="77">
        <v>13554930</v>
      </c>
      <c r="Q887" s="77">
        <v>709731</v>
      </c>
      <c r="R887" s="77">
        <v>836057</v>
      </c>
      <c r="S887" s="77">
        <v>4681</v>
      </c>
      <c r="T887" s="77">
        <v>829135</v>
      </c>
      <c r="U887" s="78">
        <v>2379604</v>
      </c>
      <c r="V887" s="77">
        <v>6203429</v>
      </c>
      <c r="W887" s="77">
        <v>3722254</v>
      </c>
      <c r="X887" s="77">
        <v>277</v>
      </c>
      <c r="Y887" s="77">
        <v>1235892</v>
      </c>
      <c r="Z887" s="78">
        <v>11161852</v>
      </c>
      <c r="AA887" s="77">
        <v>694762</v>
      </c>
      <c r="AB887" s="77">
        <v>-916703</v>
      </c>
      <c r="AC887" s="77">
        <v>-221941</v>
      </c>
      <c r="AD887" s="76">
        <v>16265885</v>
      </c>
      <c r="AE887" s="76">
        <v>11413665</v>
      </c>
      <c r="AF887" s="76">
        <v>11072641</v>
      </c>
      <c r="AG887" s="76">
        <v>16860988</v>
      </c>
    </row>
    <row r="888" spans="1:33" x14ac:dyDescent="0.25">
      <c r="A888" s="72">
        <v>1027</v>
      </c>
      <c r="B888" s="73" t="s">
        <v>1503</v>
      </c>
      <c r="C888" s="73" t="s">
        <v>27</v>
      </c>
      <c r="D888" s="74" t="s">
        <v>1504</v>
      </c>
      <c r="E888" s="75">
        <v>8.0678109000000001E-5</v>
      </c>
      <c r="F888" s="76">
        <v>4201098</v>
      </c>
      <c r="G888" s="76">
        <v>-61321</v>
      </c>
      <c r="H888" s="76">
        <v>0</v>
      </c>
      <c r="I888" s="76"/>
      <c r="J888" s="76">
        <v>-5</v>
      </c>
      <c r="K888" s="76">
        <v>111175</v>
      </c>
      <c r="L888" s="76">
        <v>-859911</v>
      </c>
      <c r="M888" s="76">
        <v>4665</v>
      </c>
      <c r="N888" s="76">
        <v>774</v>
      </c>
      <c r="O888" s="76">
        <v>-329536</v>
      </c>
      <c r="P888" s="77">
        <v>3066939</v>
      </c>
      <c r="Q888" s="77">
        <v>160584</v>
      </c>
      <c r="R888" s="77">
        <v>189166</v>
      </c>
      <c r="S888" s="77">
        <v>1059</v>
      </c>
      <c r="T888" s="77">
        <v>13</v>
      </c>
      <c r="U888" s="78">
        <v>350822</v>
      </c>
      <c r="V888" s="77">
        <v>1403588</v>
      </c>
      <c r="W888" s="77">
        <v>842197</v>
      </c>
      <c r="X888" s="77">
        <v>63</v>
      </c>
      <c r="Y888" s="77">
        <v>1162268</v>
      </c>
      <c r="Z888" s="78">
        <v>3408116</v>
      </c>
      <c r="AA888" s="77">
        <v>111175</v>
      </c>
      <c r="AB888" s="77">
        <v>-314981</v>
      </c>
      <c r="AC888" s="77">
        <v>-203806</v>
      </c>
      <c r="AD888" s="76">
        <v>3680320</v>
      </c>
      <c r="AE888" s="76">
        <v>2582456</v>
      </c>
      <c r="AF888" s="76">
        <v>2505296</v>
      </c>
      <c r="AG888" s="76">
        <v>3814968</v>
      </c>
    </row>
    <row r="889" spans="1:33" x14ac:dyDescent="0.25">
      <c r="A889" s="72">
        <v>1028</v>
      </c>
      <c r="B889" s="73" t="s">
        <v>1505</v>
      </c>
      <c r="C889" s="73" t="s">
        <v>27</v>
      </c>
      <c r="D889" s="74" t="s">
        <v>1506</v>
      </c>
      <c r="E889" s="75">
        <v>1.2947756999999999E-4</v>
      </c>
      <c r="F889" s="76">
        <v>5975945</v>
      </c>
      <c r="G889" s="76">
        <v>-98412</v>
      </c>
      <c r="H889" s="76">
        <v>0</v>
      </c>
      <c r="I889" s="76"/>
      <c r="J889" s="76">
        <v>-8</v>
      </c>
      <c r="K889" s="76">
        <v>290151</v>
      </c>
      <c r="L889" s="76">
        <v>-1380042</v>
      </c>
      <c r="M889" s="76">
        <v>7486</v>
      </c>
      <c r="N889" s="76">
        <v>1242</v>
      </c>
      <c r="O889" s="76">
        <v>125665</v>
      </c>
      <c r="P889" s="77">
        <v>4922027</v>
      </c>
      <c r="Q889" s="77">
        <v>257715</v>
      </c>
      <c r="R889" s="77">
        <v>303587</v>
      </c>
      <c r="S889" s="77">
        <v>1700</v>
      </c>
      <c r="T889" s="77">
        <v>173950</v>
      </c>
      <c r="U889" s="78">
        <v>736952</v>
      </c>
      <c r="V889" s="77">
        <v>2252571</v>
      </c>
      <c r="W889" s="77">
        <v>1351614</v>
      </c>
      <c r="X889" s="77">
        <v>100</v>
      </c>
      <c r="Y889" s="77">
        <v>1351692</v>
      </c>
      <c r="Z889" s="78">
        <v>4955977</v>
      </c>
      <c r="AA889" s="77">
        <v>290151</v>
      </c>
      <c r="AB889" s="77">
        <v>-556733</v>
      </c>
      <c r="AC889" s="77">
        <v>-266582</v>
      </c>
      <c r="AD889" s="76">
        <v>5906421</v>
      </c>
      <c r="AE889" s="76">
        <v>4144497</v>
      </c>
      <c r="AF889" s="76">
        <v>4020666</v>
      </c>
      <c r="AG889" s="76">
        <v>6122513</v>
      </c>
    </row>
    <row r="890" spans="1:33" x14ac:dyDescent="0.25">
      <c r="A890" s="72">
        <v>1029</v>
      </c>
      <c r="B890" s="73" t="s">
        <v>1507</v>
      </c>
      <c r="C890" s="73" t="s">
        <v>27</v>
      </c>
      <c r="D890" s="74" t="s">
        <v>1508</v>
      </c>
      <c r="E890" s="75">
        <v>6.3646779999999994E-5</v>
      </c>
      <c r="F890" s="76">
        <v>2836714</v>
      </c>
      <c r="G890" s="76">
        <v>-48376</v>
      </c>
      <c r="H890" s="76">
        <v>0</v>
      </c>
      <c r="I890" s="76"/>
      <c r="J890" s="76">
        <v>-4</v>
      </c>
      <c r="K890" s="76">
        <v>157335</v>
      </c>
      <c r="L890" s="76">
        <v>-678382</v>
      </c>
      <c r="M890" s="76">
        <v>3680</v>
      </c>
      <c r="N890" s="76">
        <v>610</v>
      </c>
      <c r="O890" s="76">
        <v>147925</v>
      </c>
      <c r="P890" s="77">
        <v>2419502</v>
      </c>
      <c r="Q890" s="77">
        <v>126684</v>
      </c>
      <c r="R890" s="77">
        <v>149233</v>
      </c>
      <c r="S890" s="77">
        <v>836</v>
      </c>
      <c r="T890" s="77">
        <v>360440</v>
      </c>
      <c r="U890" s="78">
        <v>637193</v>
      </c>
      <c r="V890" s="77">
        <v>1107288</v>
      </c>
      <c r="W890" s="77">
        <v>664408</v>
      </c>
      <c r="X890" s="77">
        <v>49</v>
      </c>
      <c r="Y890" s="77">
        <v>46376</v>
      </c>
      <c r="Z890" s="78">
        <v>1818121</v>
      </c>
      <c r="AA890" s="77">
        <v>157335</v>
      </c>
      <c r="AB890" s="77">
        <v>-151620</v>
      </c>
      <c r="AC890" s="77">
        <v>5715</v>
      </c>
      <c r="AD890" s="76">
        <v>2903396</v>
      </c>
      <c r="AE890" s="76">
        <v>2037294</v>
      </c>
      <c r="AF890" s="76">
        <v>1976423</v>
      </c>
      <c r="AG890" s="76">
        <v>3009620</v>
      </c>
    </row>
    <row r="891" spans="1:33" x14ac:dyDescent="0.25">
      <c r="A891" s="72">
        <v>1932</v>
      </c>
      <c r="B891" s="73" t="s">
        <v>1509</v>
      </c>
      <c r="C891" s="73" t="s">
        <v>27</v>
      </c>
      <c r="D891" s="74" t="s">
        <v>1510</v>
      </c>
      <c r="E891" s="75">
        <v>9.1596842000000005E-5</v>
      </c>
      <c r="F891" s="76">
        <v>4259071</v>
      </c>
      <c r="G891" s="76">
        <v>-69620</v>
      </c>
      <c r="H891" s="76">
        <v>0</v>
      </c>
      <c r="I891" s="76"/>
      <c r="J891" s="76">
        <v>-6</v>
      </c>
      <c r="K891" s="76">
        <v>200671</v>
      </c>
      <c r="L891" s="76">
        <v>-976288</v>
      </c>
      <c r="M891" s="76">
        <v>5296</v>
      </c>
      <c r="N891" s="76">
        <v>878</v>
      </c>
      <c r="O891" s="76">
        <v>62008</v>
      </c>
      <c r="P891" s="77">
        <v>3482010</v>
      </c>
      <c r="Q891" s="77">
        <v>182317</v>
      </c>
      <c r="R891" s="77">
        <v>214768</v>
      </c>
      <c r="S891" s="77">
        <v>1203</v>
      </c>
      <c r="T891" s="77">
        <v>818979</v>
      </c>
      <c r="U891" s="78">
        <v>1217267</v>
      </c>
      <c r="V891" s="77">
        <v>1593546</v>
      </c>
      <c r="W891" s="77">
        <v>956178</v>
      </c>
      <c r="X891" s="77">
        <v>71</v>
      </c>
      <c r="Y891" s="77">
        <v>683937</v>
      </c>
      <c r="Z891" s="78">
        <v>3233732</v>
      </c>
      <c r="AA891" s="77">
        <v>200671</v>
      </c>
      <c r="AB891" s="77">
        <v>-214824</v>
      </c>
      <c r="AC891" s="77">
        <v>-14153</v>
      </c>
      <c r="AD891" s="76">
        <v>4178404</v>
      </c>
      <c r="AE891" s="76">
        <v>2931958</v>
      </c>
      <c r="AF891" s="76">
        <v>2844356</v>
      </c>
      <c r="AG891" s="76">
        <v>4331274</v>
      </c>
    </row>
    <row r="892" spans="1:33" x14ac:dyDescent="0.25">
      <c r="A892" s="72">
        <v>1032</v>
      </c>
      <c r="B892" s="73" t="s">
        <v>1511</v>
      </c>
      <c r="C892" s="73" t="s">
        <v>27</v>
      </c>
      <c r="D892" s="74" t="s">
        <v>1512</v>
      </c>
      <c r="E892" s="75">
        <v>1.6555056999999999E-5</v>
      </c>
      <c r="F892" s="76">
        <v>790139</v>
      </c>
      <c r="G892" s="76">
        <v>-12583</v>
      </c>
      <c r="H892" s="76">
        <v>0</v>
      </c>
      <c r="I892" s="76"/>
      <c r="J892" s="76">
        <v>-1</v>
      </c>
      <c r="K892" s="76">
        <v>33298</v>
      </c>
      <c r="L892" s="76">
        <v>-176453</v>
      </c>
      <c r="M892" s="76">
        <v>957</v>
      </c>
      <c r="N892" s="76">
        <v>159</v>
      </c>
      <c r="O892" s="76">
        <v>-6184</v>
      </c>
      <c r="P892" s="77">
        <v>629332</v>
      </c>
      <c r="Q892" s="77">
        <v>32952</v>
      </c>
      <c r="R892" s="77">
        <v>38817</v>
      </c>
      <c r="S892" s="77">
        <v>217</v>
      </c>
      <c r="T892" s="77">
        <v>98462</v>
      </c>
      <c r="U892" s="78">
        <v>170448</v>
      </c>
      <c r="V892" s="77">
        <v>288015</v>
      </c>
      <c r="W892" s="77">
        <v>172818</v>
      </c>
      <c r="X892" s="77">
        <v>13</v>
      </c>
      <c r="Y892" s="77">
        <v>8555</v>
      </c>
      <c r="Z892" s="78">
        <v>469401</v>
      </c>
      <c r="AA892" s="77">
        <v>33298</v>
      </c>
      <c r="AB892" s="77">
        <v>-27664</v>
      </c>
      <c r="AC892" s="77">
        <v>5634</v>
      </c>
      <c r="AD892" s="76">
        <v>755198</v>
      </c>
      <c r="AE892" s="76">
        <v>529917</v>
      </c>
      <c r="AF892" s="76">
        <v>514084</v>
      </c>
      <c r="AG892" s="76">
        <v>782827</v>
      </c>
    </row>
    <row r="893" spans="1:33" x14ac:dyDescent="0.25">
      <c r="A893" s="72">
        <v>1623</v>
      </c>
      <c r="B893" s="73" t="s">
        <v>1513</v>
      </c>
      <c r="C893" s="73" t="s">
        <v>27</v>
      </c>
      <c r="D893" s="74" t="s">
        <v>1514</v>
      </c>
      <c r="E893" s="75">
        <v>1.3150107000000001E-5</v>
      </c>
      <c r="F893" s="76">
        <v>579378</v>
      </c>
      <c r="G893" s="76">
        <v>-9995</v>
      </c>
      <c r="H893" s="76">
        <v>0</v>
      </c>
      <c r="I893" s="76"/>
      <c r="J893" s="76">
        <v>-1</v>
      </c>
      <c r="K893" s="76">
        <v>33489</v>
      </c>
      <c r="L893" s="76">
        <v>-140161</v>
      </c>
      <c r="M893" s="76">
        <v>760</v>
      </c>
      <c r="N893" s="76">
        <v>126</v>
      </c>
      <c r="O893" s="76">
        <v>36299</v>
      </c>
      <c r="P893" s="77">
        <v>499895</v>
      </c>
      <c r="Q893" s="77">
        <v>26174</v>
      </c>
      <c r="R893" s="77">
        <v>30833</v>
      </c>
      <c r="S893" s="77">
        <v>173</v>
      </c>
      <c r="T893" s="77">
        <v>83127</v>
      </c>
      <c r="U893" s="78">
        <v>140307</v>
      </c>
      <c r="V893" s="77">
        <v>228777</v>
      </c>
      <c r="W893" s="77">
        <v>137274</v>
      </c>
      <c r="X893" s="77">
        <v>10</v>
      </c>
      <c r="Y893" s="77">
        <v>0</v>
      </c>
      <c r="Z893" s="78">
        <v>366061</v>
      </c>
      <c r="AA893" s="77">
        <v>33489</v>
      </c>
      <c r="AB893" s="77">
        <v>-29224</v>
      </c>
      <c r="AC893" s="77">
        <v>4265</v>
      </c>
      <c r="AD893" s="76">
        <v>599873</v>
      </c>
      <c r="AE893" s="76">
        <v>420927</v>
      </c>
      <c r="AF893" s="76">
        <v>408350</v>
      </c>
      <c r="AG893" s="76">
        <v>621820</v>
      </c>
    </row>
    <row r="894" spans="1:33" x14ac:dyDescent="0.25">
      <c r="A894" s="72">
        <v>400</v>
      </c>
      <c r="B894" s="73" t="s">
        <v>1515</v>
      </c>
      <c r="C894" s="73" t="s">
        <v>27</v>
      </c>
      <c r="D894" s="74" t="s">
        <v>1516</v>
      </c>
      <c r="E894" s="75">
        <v>6.8243726000000003E-5</v>
      </c>
      <c r="F894" s="76">
        <v>3147161</v>
      </c>
      <c r="G894" s="76">
        <v>-51870</v>
      </c>
      <c r="H894" s="76">
        <v>0</v>
      </c>
      <c r="I894" s="76"/>
      <c r="J894" s="76">
        <v>-4</v>
      </c>
      <c r="K894" s="76">
        <v>153307</v>
      </c>
      <c r="L894" s="76">
        <v>-727378</v>
      </c>
      <c r="M894" s="76">
        <v>3946</v>
      </c>
      <c r="N894" s="76">
        <v>654</v>
      </c>
      <c r="O894" s="76">
        <v>68436</v>
      </c>
      <c r="P894" s="77">
        <v>2594252</v>
      </c>
      <c r="Q894" s="77">
        <v>135834</v>
      </c>
      <c r="R894" s="77">
        <v>160011</v>
      </c>
      <c r="S894" s="77">
        <v>896</v>
      </c>
      <c r="T894" s="77">
        <v>186370</v>
      </c>
      <c r="U894" s="78">
        <v>483111</v>
      </c>
      <c r="V894" s="77">
        <v>1187262</v>
      </c>
      <c r="W894" s="77">
        <v>712395</v>
      </c>
      <c r="X894" s="77">
        <v>53</v>
      </c>
      <c r="Y894" s="77">
        <v>42877</v>
      </c>
      <c r="Z894" s="78">
        <v>1942587</v>
      </c>
      <c r="AA894" s="77">
        <v>153307</v>
      </c>
      <c r="AB894" s="77">
        <v>-168989</v>
      </c>
      <c r="AC894" s="77">
        <v>-15682</v>
      </c>
      <c r="AD894" s="76">
        <v>3113097</v>
      </c>
      <c r="AE894" s="76">
        <v>2184440</v>
      </c>
      <c r="AF894" s="76">
        <v>2119172</v>
      </c>
      <c r="AG894" s="76">
        <v>3226992</v>
      </c>
    </row>
    <row r="895" spans="1:33" x14ac:dyDescent="0.25">
      <c r="A895" s="72">
        <v>2183</v>
      </c>
      <c r="B895" s="73" t="s">
        <v>2344</v>
      </c>
      <c r="C895" s="73" t="s">
        <v>27</v>
      </c>
      <c r="D895" s="90" t="s">
        <v>2345</v>
      </c>
      <c r="E895" s="75">
        <v>2.9592542599999997E-4</v>
      </c>
      <c r="F895" s="76">
        <v>12563916</v>
      </c>
      <c r="G895" s="76">
        <v>-224924</v>
      </c>
      <c r="H895" s="76">
        <v>0</v>
      </c>
      <c r="I895" s="76"/>
      <c r="J895" s="76">
        <v>-18</v>
      </c>
      <c r="K895" s="76">
        <v>822707</v>
      </c>
      <c r="L895" s="76">
        <v>-3154133</v>
      </c>
      <c r="M895" s="76">
        <v>17110</v>
      </c>
      <c r="N895" s="76">
        <v>2837</v>
      </c>
      <c r="O895" s="76">
        <v>1221967</v>
      </c>
      <c r="P895" s="77">
        <v>11249462</v>
      </c>
      <c r="Q895" s="77">
        <v>589017</v>
      </c>
      <c r="R895" s="77">
        <v>693858</v>
      </c>
      <c r="S895" s="77">
        <v>3885</v>
      </c>
      <c r="T895" s="77">
        <v>5407290</v>
      </c>
      <c r="U895" s="78">
        <v>6694050</v>
      </c>
      <c r="V895" s="77">
        <v>5148329</v>
      </c>
      <c r="W895" s="77">
        <v>3089160</v>
      </c>
      <c r="X895" s="77">
        <v>230</v>
      </c>
      <c r="Y895" s="77">
        <v>0</v>
      </c>
      <c r="Z895" s="78">
        <v>8237719</v>
      </c>
      <c r="AA895" s="77">
        <v>822707</v>
      </c>
      <c r="AB895" s="77">
        <v>-195157</v>
      </c>
      <c r="AC895" s="77">
        <v>627550</v>
      </c>
      <c r="AD895" s="76">
        <v>13499328</v>
      </c>
      <c r="AE895" s="76">
        <v>9472390</v>
      </c>
      <c r="AF895" s="76">
        <v>9189369</v>
      </c>
      <c r="AG895" s="76">
        <v>13993214</v>
      </c>
    </row>
    <row r="896" spans="1:33" x14ac:dyDescent="0.25">
      <c r="A896" s="72">
        <v>1033</v>
      </c>
      <c r="B896" s="73" t="s">
        <v>1517</v>
      </c>
      <c r="C896" s="73" t="s">
        <v>27</v>
      </c>
      <c r="D896" s="74" t="s">
        <v>1518</v>
      </c>
      <c r="E896" s="75">
        <v>6.5645281000000001E-5</v>
      </c>
      <c r="F896" s="76">
        <v>3197536</v>
      </c>
      <c r="G896" s="76">
        <v>-49895</v>
      </c>
      <c r="H896" s="76">
        <v>0</v>
      </c>
      <c r="I896" s="76"/>
      <c r="J896" s="76">
        <v>-4</v>
      </c>
      <c r="K896" s="76">
        <v>122652</v>
      </c>
      <c r="L896" s="76">
        <v>-699683</v>
      </c>
      <c r="M896" s="76">
        <v>3795</v>
      </c>
      <c r="N896" s="76">
        <v>629</v>
      </c>
      <c r="O896" s="76">
        <v>-79556</v>
      </c>
      <c r="P896" s="77">
        <v>2495474</v>
      </c>
      <c r="Q896" s="77">
        <v>130662</v>
      </c>
      <c r="R896" s="77">
        <v>153919</v>
      </c>
      <c r="S896" s="77">
        <v>862</v>
      </c>
      <c r="T896" s="77">
        <v>178152</v>
      </c>
      <c r="U896" s="78">
        <v>463595</v>
      </c>
      <c r="V896" s="77">
        <v>1142056</v>
      </c>
      <c r="W896" s="77">
        <v>685270</v>
      </c>
      <c r="X896" s="77">
        <v>51</v>
      </c>
      <c r="Y896" s="77">
        <v>2183326</v>
      </c>
      <c r="Z896" s="78">
        <v>4010703</v>
      </c>
      <c r="AA896" s="77">
        <v>122652</v>
      </c>
      <c r="AB896" s="77">
        <v>-489288</v>
      </c>
      <c r="AC896" s="77">
        <v>-366636</v>
      </c>
      <c r="AD896" s="76">
        <v>2994563</v>
      </c>
      <c r="AE896" s="76">
        <v>2101265</v>
      </c>
      <c r="AF896" s="76">
        <v>2038482</v>
      </c>
      <c r="AG896" s="76">
        <v>3104122</v>
      </c>
    </row>
    <row r="897" spans="1:33" x14ac:dyDescent="0.25">
      <c r="A897" s="72">
        <v>1034</v>
      </c>
      <c r="B897" s="73" t="s">
        <v>1519</v>
      </c>
      <c r="C897" s="73" t="s">
        <v>27</v>
      </c>
      <c r="D897" s="74" t="s">
        <v>1520</v>
      </c>
      <c r="E897" s="75">
        <v>1.06396797E-4</v>
      </c>
      <c r="F897" s="76">
        <v>5362452</v>
      </c>
      <c r="G897" s="76">
        <v>-80869</v>
      </c>
      <c r="H897" s="76">
        <v>0</v>
      </c>
      <c r="I897" s="76"/>
      <c r="J897" s="76">
        <v>-7</v>
      </c>
      <c r="K897" s="76">
        <v>172553</v>
      </c>
      <c r="L897" s="76">
        <v>-1134034</v>
      </c>
      <c r="M897" s="76">
        <v>6152</v>
      </c>
      <c r="N897" s="76">
        <v>1020</v>
      </c>
      <c r="O897" s="76">
        <v>-282644</v>
      </c>
      <c r="P897" s="77">
        <v>4044623</v>
      </c>
      <c r="Q897" s="77">
        <v>211775</v>
      </c>
      <c r="R897" s="77">
        <v>249469</v>
      </c>
      <c r="S897" s="77">
        <v>1397</v>
      </c>
      <c r="T897" s="77">
        <v>14</v>
      </c>
      <c r="U897" s="78">
        <v>462655</v>
      </c>
      <c r="V897" s="77">
        <v>1851026</v>
      </c>
      <c r="W897" s="77">
        <v>1110674</v>
      </c>
      <c r="X897" s="77">
        <v>83</v>
      </c>
      <c r="Y897" s="77">
        <v>809791</v>
      </c>
      <c r="Z897" s="78">
        <v>3771574</v>
      </c>
      <c r="AA897" s="77">
        <v>172553</v>
      </c>
      <c r="AB897" s="77">
        <v>-338064</v>
      </c>
      <c r="AC897" s="77">
        <v>-165511</v>
      </c>
      <c r="AD897" s="76">
        <v>4853538</v>
      </c>
      <c r="AE897" s="76">
        <v>3405696</v>
      </c>
      <c r="AF897" s="76">
        <v>3303939</v>
      </c>
      <c r="AG897" s="76">
        <v>5031109</v>
      </c>
    </row>
    <row r="898" spans="1:33" x14ac:dyDescent="0.25">
      <c r="A898" s="72">
        <v>1891</v>
      </c>
      <c r="B898" s="73" t="s">
        <v>1521</v>
      </c>
      <c r="C898" s="73" t="s">
        <v>27</v>
      </c>
      <c r="D898" s="74" t="s">
        <v>1522</v>
      </c>
      <c r="E898" s="75">
        <v>1.0762167999999999E-5</v>
      </c>
      <c r="F898" s="76">
        <v>775012</v>
      </c>
      <c r="G898" s="76">
        <v>-8180</v>
      </c>
      <c r="H898" s="76">
        <v>0</v>
      </c>
      <c r="I898" s="76"/>
      <c r="J898" s="76">
        <v>-1</v>
      </c>
      <c r="K898" s="76">
        <v>-16460</v>
      </c>
      <c r="L898" s="76">
        <v>-114709</v>
      </c>
      <c r="M898" s="76">
        <v>622</v>
      </c>
      <c r="N898" s="76">
        <v>103</v>
      </c>
      <c r="O898" s="76">
        <v>-227268</v>
      </c>
      <c r="P898" s="77">
        <v>409119</v>
      </c>
      <c r="Q898" s="77">
        <v>21421</v>
      </c>
      <c r="R898" s="77">
        <v>25234</v>
      </c>
      <c r="S898" s="77">
        <v>141</v>
      </c>
      <c r="T898" s="77">
        <v>235017</v>
      </c>
      <c r="U898" s="78">
        <v>281813</v>
      </c>
      <c r="V898" s="77">
        <v>187234</v>
      </c>
      <c r="W898" s="77">
        <v>112346</v>
      </c>
      <c r="X898" s="77">
        <v>8</v>
      </c>
      <c r="Y898" s="77">
        <v>314510</v>
      </c>
      <c r="Z898" s="78">
        <v>614098</v>
      </c>
      <c r="AA898" s="77">
        <v>-16460</v>
      </c>
      <c r="AB898" s="77">
        <v>10580</v>
      </c>
      <c r="AC898" s="77">
        <v>-5880</v>
      </c>
      <c r="AD898" s="76">
        <v>490941</v>
      </c>
      <c r="AE898" s="76">
        <v>344490</v>
      </c>
      <c r="AF898" s="76">
        <v>334197</v>
      </c>
      <c r="AG898" s="76">
        <v>508903</v>
      </c>
    </row>
    <row r="899" spans="1:33" x14ac:dyDescent="0.25">
      <c r="A899" s="72">
        <v>1035</v>
      </c>
      <c r="B899" s="73" t="s">
        <v>1523</v>
      </c>
      <c r="C899" s="73" t="s">
        <v>27</v>
      </c>
      <c r="D899" s="74" t="s">
        <v>1524</v>
      </c>
      <c r="E899" s="75">
        <v>3.7928223600000002E-4</v>
      </c>
      <c r="F899" s="76">
        <v>15308408</v>
      </c>
      <c r="G899" s="76">
        <v>-288281</v>
      </c>
      <c r="H899" s="76">
        <v>0</v>
      </c>
      <c r="I899" s="76"/>
      <c r="J899" s="76">
        <v>-24</v>
      </c>
      <c r="K899" s="76">
        <v>1170295</v>
      </c>
      <c r="L899" s="76">
        <v>-4042594</v>
      </c>
      <c r="M899" s="76">
        <v>21929</v>
      </c>
      <c r="N899" s="76">
        <v>3637</v>
      </c>
      <c r="O899" s="76">
        <v>2244861</v>
      </c>
      <c r="P899" s="77">
        <v>14418231</v>
      </c>
      <c r="Q899" s="77">
        <v>754933</v>
      </c>
      <c r="R899" s="77">
        <v>889305</v>
      </c>
      <c r="S899" s="77">
        <v>4980</v>
      </c>
      <c r="T899" s="77">
        <v>4924800</v>
      </c>
      <c r="U899" s="78">
        <v>6574018</v>
      </c>
      <c r="V899" s="77">
        <v>6598520</v>
      </c>
      <c r="W899" s="77">
        <v>3959321</v>
      </c>
      <c r="X899" s="77">
        <v>294</v>
      </c>
      <c r="Y899" s="77">
        <v>0</v>
      </c>
      <c r="Z899" s="78">
        <v>10558135</v>
      </c>
      <c r="AA899" s="77">
        <v>1170295</v>
      </c>
      <c r="AB899" s="77">
        <v>-705503</v>
      </c>
      <c r="AC899" s="77">
        <v>464792</v>
      </c>
      <c r="AD899" s="76">
        <v>17301844</v>
      </c>
      <c r="AE899" s="76">
        <v>12140590</v>
      </c>
      <c r="AF899" s="76">
        <v>11777847</v>
      </c>
      <c r="AG899" s="76">
        <v>17934848</v>
      </c>
    </row>
    <row r="900" spans="1:33" x14ac:dyDescent="0.25">
      <c r="A900" s="72">
        <v>924</v>
      </c>
      <c r="B900" s="73" t="s">
        <v>1525</v>
      </c>
      <c r="C900" s="73" t="s">
        <v>27</v>
      </c>
      <c r="D900" s="74" t="s">
        <v>1526</v>
      </c>
      <c r="E900" s="75">
        <v>1.3298776999999999E-5</v>
      </c>
      <c r="F900" s="76">
        <v>656938</v>
      </c>
      <c r="G900" s="76">
        <v>-10108</v>
      </c>
      <c r="H900" s="76">
        <v>0</v>
      </c>
      <c r="I900" s="76"/>
      <c r="J900" s="76">
        <v>-1</v>
      </c>
      <c r="K900" s="76">
        <v>23512</v>
      </c>
      <c r="L900" s="76">
        <v>-141746</v>
      </c>
      <c r="M900" s="76">
        <v>769</v>
      </c>
      <c r="N900" s="76">
        <v>128</v>
      </c>
      <c r="O900" s="76">
        <v>-23945</v>
      </c>
      <c r="P900" s="77">
        <v>505547</v>
      </c>
      <c r="Q900" s="77">
        <v>26470</v>
      </c>
      <c r="R900" s="77">
        <v>31182</v>
      </c>
      <c r="S900" s="77">
        <v>175</v>
      </c>
      <c r="T900" s="77">
        <v>4991</v>
      </c>
      <c r="U900" s="78">
        <v>62818</v>
      </c>
      <c r="V900" s="77">
        <v>231364</v>
      </c>
      <c r="W900" s="77">
        <v>138826</v>
      </c>
      <c r="X900" s="77">
        <v>10</v>
      </c>
      <c r="Y900" s="77">
        <v>35383</v>
      </c>
      <c r="Z900" s="78">
        <v>405583</v>
      </c>
      <c r="AA900" s="77">
        <v>23512</v>
      </c>
      <c r="AB900" s="77">
        <v>-34195</v>
      </c>
      <c r="AC900" s="77">
        <v>-10683</v>
      </c>
      <c r="AD900" s="76">
        <v>606655</v>
      </c>
      <c r="AE900" s="76">
        <v>425686</v>
      </c>
      <c r="AF900" s="76">
        <v>412967</v>
      </c>
      <c r="AG900" s="76">
        <v>628850</v>
      </c>
    </row>
    <row r="901" spans="1:33" x14ac:dyDescent="0.25">
      <c r="A901" s="72">
        <v>1037</v>
      </c>
      <c r="B901" s="73" t="s">
        <v>1527</v>
      </c>
      <c r="C901" s="73" t="s">
        <v>27</v>
      </c>
      <c r="D901" s="74" t="s">
        <v>1528</v>
      </c>
      <c r="E901" s="75">
        <v>1.6842662099999999E-4</v>
      </c>
      <c r="F901" s="76">
        <v>9445275</v>
      </c>
      <c r="G901" s="76">
        <v>-128016</v>
      </c>
      <c r="H901" s="76">
        <v>0</v>
      </c>
      <c r="I901" s="76"/>
      <c r="J901" s="76">
        <v>-11</v>
      </c>
      <c r="K901" s="76">
        <v>133692</v>
      </c>
      <c r="L901" s="76">
        <v>-1795182</v>
      </c>
      <c r="M901" s="76">
        <v>9738</v>
      </c>
      <c r="N901" s="76">
        <v>1615</v>
      </c>
      <c r="O901" s="76">
        <v>-1264455</v>
      </c>
      <c r="P901" s="77">
        <v>6402656</v>
      </c>
      <c r="Q901" s="77">
        <v>335241</v>
      </c>
      <c r="R901" s="77">
        <v>394911</v>
      </c>
      <c r="S901" s="77">
        <v>2211</v>
      </c>
      <c r="T901" s="77">
        <v>29</v>
      </c>
      <c r="U901" s="78">
        <v>732392</v>
      </c>
      <c r="V901" s="77">
        <v>2930183</v>
      </c>
      <c r="W901" s="77">
        <v>1758203</v>
      </c>
      <c r="X901" s="77">
        <v>131</v>
      </c>
      <c r="Y901" s="77">
        <v>4583790</v>
      </c>
      <c r="Z901" s="78">
        <v>9272307</v>
      </c>
      <c r="AA901" s="77">
        <v>133692</v>
      </c>
      <c r="AB901" s="77">
        <v>-899242</v>
      </c>
      <c r="AC901" s="77">
        <v>-765550</v>
      </c>
      <c r="AD901" s="76">
        <v>7683173</v>
      </c>
      <c r="AE901" s="76">
        <v>5391232</v>
      </c>
      <c r="AF901" s="76">
        <v>5230150</v>
      </c>
      <c r="AG901" s="76">
        <v>7964269</v>
      </c>
    </row>
    <row r="902" spans="1:33" x14ac:dyDescent="0.25">
      <c r="A902" s="87">
        <v>2369</v>
      </c>
      <c r="B902" s="89" t="s">
        <v>2548</v>
      </c>
      <c r="C902" s="73"/>
      <c r="D902" s="88" t="s">
        <v>2478</v>
      </c>
      <c r="E902" s="75">
        <v>6.192852E-6</v>
      </c>
      <c r="F902" s="76">
        <v>288389</v>
      </c>
      <c r="G902" s="76">
        <v>-4707</v>
      </c>
      <c r="H902" s="76">
        <v>0</v>
      </c>
      <c r="I902" s="76"/>
      <c r="J902" s="76">
        <v>0</v>
      </c>
      <c r="K902" s="76">
        <v>13506</v>
      </c>
      <c r="L902" s="76">
        <v>-66007</v>
      </c>
      <c r="M902" s="76">
        <v>358</v>
      </c>
      <c r="N902" s="76">
        <v>59</v>
      </c>
      <c r="O902" s="76">
        <v>3820</v>
      </c>
      <c r="P902" s="77">
        <v>235418</v>
      </c>
      <c r="Q902" s="77">
        <v>12326</v>
      </c>
      <c r="R902" s="77">
        <v>14520</v>
      </c>
      <c r="S902" s="77">
        <v>81</v>
      </c>
      <c r="T902" s="77">
        <v>300757</v>
      </c>
      <c r="U902" s="78">
        <v>327684</v>
      </c>
      <c r="V902" s="77">
        <v>107739</v>
      </c>
      <c r="W902" s="77">
        <v>64647</v>
      </c>
      <c r="X902" s="77">
        <v>5</v>
      </c>
      <c r="Y902" s="77">
        <v>0</v>
      </c>
      <c r="Z902" s="78">
        <v>172391</v>
      </c>
      <c r="AA902" s="77">
        <v>13506</v>
      </c>
      <c r="AB902" s="77">
        <v>25845</v>
      </c>
      <c r="AC902" s="77">
        <v>39351</v>
      </c>
      <c r="AD902" s="76">
        <v>282501</v>
      </c>
      <c r="AE902" s="76">
        <v>198229</v>
      </c>
      <c r="AF902" s="76">
        <v>192307</v>
      </c>
      <c r="AG902" s="76">
        <v>292837</v>
      </c>
    </row>
    <row r="903" spans="1:33" x14ac:dyDescent="0.25">
      <c r="A903" s="72">
        <v>2233</v>
      </c>
      <c r="B903" s="73" t="s">
        <v>2348</v>
      </c>
      <c r="C903" s="73" t="s">
        <v>27</v>
      </c>
      <c r="D903" s="74" t="s">
        <v>2349</v>
      </c>
      <c r="E903" s="75">
        <v>4.1286335999999999E-4</v>
      </c>
      <c r="F903" s="76">
        <v>20466629</v>
      </c>
      <c r="G903" s="76">
        <v>-313805</v>
      </c>
      <c r="H903" s="76">
        <v>0</v>
      </c>
      <c r="I903" s="76"/>
      <c r="J903" s="76">
        <v>-26</v>
      </c>
      <c r="K903" s="76">
        <v>719432</v>
      </c>
      <c r="L903" s="76">
        <v>-4400520</v>
      </c>
      <c r="M903" s="76">
        <v>23871</v>
      </c>
      <c r="N903" s="76">
        <v>3959</v>
      </c>
      <c r="O903" s="76">
        <v>-804739</v>
      </c>
      <c r="P903" s="77">
        <v>15694801</v>
      </c>
      <c r="Q903" s="77">
        <v>821774</v>
      </c>
      <c r="R903" s="77">
        <v>968043</v>
      </c>
      <c r="S903" s="77">
        <v>5420</v>
      </c>
      <c r="T903" s="77">
        <v>995545</v>
      </c>
      <c r="U903" s="78">
        <v>2790782</v>
      </c>
      <c r="V903" s="77">
        <v>7182743</v>
      </c>
      <c r="W903" s="77">
        <v>4309873</v>
      </c>
      <c r="X903" s="77">
        <v>320</v>
      </c>
      <c r="Y903" s="77">
        <v>1785601</v>
      </c>
      <c r="Z903" s="78">
        <v>13278537</v>
      </c>
      <c r="AA903" s="77">
        <v>719432</v>
      </c>
      <c r="AB903" s="77">
        <v>-1047057</v>
      </c>
      <c r="AC903" s="77">
        <v>-327625</v>
      </c>
      <c r="AD903" s="76">
        <v>18833725</v>
      </c>
      <c r="AE903" s="76">
        <v>13215501</v>
      </c>
      <c r="AF903" s="76">
        <v>12820641</v>
      </c>
      <c r="AG903" s="76">
        <v>19522775</v>
      </c>
    </row>
    <row r="904" spans="1:33" x14ac:dyDescent="0.25">
      <c r="A904" s="72">
        <v>1326</v>
      </c>
      <c r="B904" s="73" t="s">
        <v>1529</v>
      </c>
      <c r="C904" s="73" t="s">
        <v>27</v>
      </c>
      <c r="D904" s="74" t="s">
        <v>1530</v>
      </c>
      <c r="E904" s="75">
        <v>1.0239334970000001E-3</v>
      </c>
      <c r="F904" s="76">
        <v>42630943</v>
      </c>
      <c r="G904" s="76">
        <v>-778261</v>
      </c>
      <c r="H904" s="76">
        <v>0</v>
      </c>
      <c r="I904" s="76"/>
      <c r="J904" s="76">
        <v>-64</v>
      </c>
      <c r="K904" s="76">
        <v>2969352</v>
      </c>
      <c r="L904" s="76">
        <v>-10913635</v>
      </c>
      <c r="M904" s="76">
        <v>59202</v>
      </c>
      <c r="N904" s="76">
        <v>9818</v>
      </c>
      <c r="O904" s="76">
        <v>4946981</v>
      </c>
      <c r="P904" s="77">
        <v>38924336</v>
      </c>
      <c r="Q904" s="77">
        <v>2038063</v>
      </c>
      <c r="R904" s="77">
        <v>2400822</v>
      </c>
      <c r="S904" s="77">
        <v>13443</v>
      </c>
      <c r="T904" s="77">
        <v>20620313</v>
      </c>
      <c r="U904" s="78">
        <v>25072641</v>
      </c>
      <c r="V904" s="77">
        <v>17813767</v>
      </c>
      <c r="W904" s="77">
        <v>10688824</v>
      </c>
      <c r="X904" s="77">
        <v>794</v>
      </c>
      <c r="Y904" s="77">
        <v>0</v>
      </c>
      <c r="Z904" s="78">
        <v>28503385</v>
      </c>
      <c r="AA904" s="77">
        <v>2969352</v>
      </c>
      <c r="AB904" s="77">
        <v>-630518</v>
      </c>
      <c r="AC904" s="77">
        <v>2338834</v>
      </c>
      <c r="AD904" s="76">
        <v>46709114</v>
      </c>
      <c r="AE904" s="76">
        <v>32775479</v>
      </c>
      <c r="AF904" s="76">
        <v>31796196</v>
      </c>
      <c r="AG904" s="76">
        <v>48418012</v>
      </c>
    </row>
    <row r="905" spans="1:33" x14ac:dyDescent="0.25">
      <c r="A905" s="72">
        <v>1040</v>
      </c>
      <c r="B905" s="73" t="s">
        <v>1531</v>
      </c>
      <c r="C905" s="73" t="s">
        <v>27</v>
      </c>
      <c r="D905" s="74" t="s">
        <v>1532</v>
      </c>
      <c r="E905" s="75">
        <v>9.0575883999999997E-5</v>
      </c>
      <c r="F905" s="76">
        <v>3136097</v>
      </c>
      <c r="G905" s="76">
        <v>-68844</v>
      </c>
      <c r="H905" s="76">
        <v>0</v>
      </c>
      <c r="I905" s="76"/>
      <c r="J905" s="76">
        <v>-6</v>
      </c>
      <c r="K905" s="76">
        <v>355252</v>
      </c>
      <c r="L905" s="76">
        <v>-965407</v>
      </c>
      <c r="M905" s="76">
        <v>5237</v>
      </c>
      <c r="N905" s="76">
        <v>868</v>
      </c>
      <c r="O905" s="76">
        <v>980001</v>
      </c>
      <c r="P905" s="77">
        <v>3443198</v>
      </c>
      <c r="Q905" s="77">
        <v>180285</v>
      </c>
      <c r="R905" s="77">
        <v>212374</v>
      </c>
      <c r="S905" s="77">
        <v>1189</v>
      </c>
      <c r="T905" s="77">
        <v>1662866</v>
      </c>
      <c r="U905" s="78">
        <v>2056714</v>
      </c>
      <c r="V905" s="77">
        <v>1575784</v>
      </c>
      <c r="W905" s="77">
        <v>945520</v>
      </c>
      <c r="X905" s="77">
        <v>70</v>
      </c>
      <c r="Y905" s="77">
        <v>15439</v>
      </c>
      <c r="Z905" s="78">
        <v>2536813</v>
      </c>
      <c r="AA905" s="77">
        <v>355252</v>
      </c>
      <c r="AB905" s="77">
        <v>-187755</v>
      </c>
      <c r="AC905" s="77">
        <v>167497</v>
      </c>
      <c r="AD905" s="76">
        <v>4131830</v>
      </c>
      <c r="AE905" s="76">
        <v>2899278</v>
      </c>
      <c r="AF905" s="76">
        <v>2812652</v>
      </c>
      <c r="AG905" s="76">
        <v>4282997</v>
      </c>
    </row>
    <row r="906" spans="1:33" x14ac:dyDescent="0.25">
      <c r="A906" s="72">
        <v>1041</v>
      </c>
      <c r="B906" s="73" t="s">
        <v>1533</v>
      </c>
      <c r="C906" s="73" t="s">
        <v>27</v>
      </c>
      <c r="D906" s="74" t="s">
        <v>1534</v>
      </c>
      <c r="E906" s="75">
        <v>8.8952348999999999E-5</v>
      </c>
      <c r="F906" s="76">
        <v>4351290</v>
      </c>
      <c r="G906" s="76">
        <v>-67610</v>
      </c>
      <c r="H906" s="76">
        <v>0</v>
      </c>
      <c r="I906" s="76"/>
      <c r="J906" s="76">
        <v>-6</v>
      </c>
      <c r="K906" s="76">
        <v>163502</v>
      </c>
      <c r="L906" s="76">
        <v>-948102</v>
      </c>
      <c r="M906" s="76">
        <v>5143</v>
      </c>
      <c r="N906" s="76">
        <v>853</v>
      </c>
      <c r="O906" s="76">
        <v>-123590</v>
      </c>
      <c r="P906" s="77">
        <v>3381480</v>
      </c>
      <c r="Q906" s="77">
        <v>177053</v>
      </c>
      <c r="R906" s="77">
        <v>208567</v>
      </c>
      <c r="S906" s="77">
        <v>1168</v>
      </c>
      <c r="T906" s="77">
        <v>669737</v>
      </c>
      <c r="U906" s="78">
        <v>1056525</v>
      </c>
      <c r="V906" s="77">
        <v>1547538</v>
      </c>
      <c r="W906" s="77">
        <v>928572</v>
      </c>
      <c r="X906" s="77">
        <v>69</v>
      </c>
      <c r="Y906" s="77">
        <v>171013</v>
      </c>
      <c r="Z906" s="78">
        <v>2647192</v>
      </c>
      <c r="AA906" s="77">
        <v>163502</v>
      </c>
      <c r="AB906" s="77">
        <v>-129951</v>
      </c>
      <c r="AC906" s="77">
        <v>33551</v>
      </c>
      <c r="AD906" s="76">
        <v>4057769</v>
      </c>
      <c r="AE906" s="76">
        <v>2847310</v>
      </c>
      <c r="AF906" s="76">
        <v>2762236</v>
      </c>
      <c r="AG906" s="76">
        <v>4206226</v>
      </c>
    </row>
    <row r="907" spans="1:33" x14ac:dyDescent="0.25">
      <c r="A907" s="72">
        <v>1042</v>
      </c>
      <c r="B907" s="73" t="s">
        <v>1535</v>
      </c>
      <c r="C907" s="73" t="s">
        <v>27</v>
      </c>
      <c r="D907" s="74" t="s">
        <v>1536</v>
      </c>
      <c r="E907" s="75">
        <v>2.01997219E-4</v>
      </c>
      <c r="F907" s="76">
        <v>10008459</v>
      </c>
      <c r="G907" s="76">
        <v>-153532</v>
      </c>
      <c r="H907" s="76">
        <v>0</v>
      </c>
      <c r="I907" s="76"/>
      <c r="J907" s="76">
        <v>-13</v>
      </c>
      <c r="K907" s="76">
        <v>352720</v>
      </c>
      <c r="L907" s="76">
        <v>-2152995</v>
      </c>
      <c r="M907" s="76">
        <v>11679</v>
      </c>
      <c r="N907" s="76">
        <v>1937</v>
      </c>
      <c r="O907" s="76">
        <v>-389429</v>
      </c>
      <c r="P907" s="77">
        <v>7678826</v>
      </c>
      <c r="Q907" s="77">
        <v>402060</v>
      </c>
      <c r="R907" s="77">
        <v>473624</v>
      </c>
      <c r="S907" s="77">
        <v>2652</v>
      </c>
      <c r="T907" s="77">
        <v>435140</v>
      </c>
      <c r="U907" s="78">
        <v>1313476</v>
      </c>
      <c r="V907" s="77">
        <v>3514224</v>
      </c>
      <c r="W907" s="77">
        <v>2108645</v>
      </c>
      <c r="X907" s="77">
        <v>157</v>
      </c>
      <c r="Y907" s="77">
        <v>553396</v>
      </c>
      <c r="Z907" s="78">
        <v>6176422</v>
      </c>
      <c r="AA907" s="77">
        <v>352720</v>
      </c>
      <c r="AB907" s="77">
        <v>-457080</v>
      </c>
      <c r="AC907" s="77">
        <v>-104360</v>
      </c>
      <c r="AD907" s="76">
        <v>9214574</v>
      </c>
      <c r="AE907" s="76">
        <v>6465806</v>
      </c>
      <c r="AF907" s="76">
        <v>6272617</v>
      </c>
      <c r="AG907" s="76">
        <v>9551698</v>
      </c>
    </row>
    <row r="908" spans="1:33" x14ac:dyDescent="0.25">
      <c r="A908" s="72">
        <v>1044</v>
      </c>
      <c r="B908" s="73" t="s">
        <v>1537</v>
      </c>
      <c r="C908" s="73" t="s">
        <v>27</v>
      </c>
      <c r="D908" s="74" t="s">
        <v>1538</v>
      </c>
      <c r="E908" s="75">
        <v>9.0914010000000005E-5</v>
      </c>
      <c r="F908" s="76">
        <v>4136264</v>
      </c>
      <c r="G908" s="76">
        <v>-69101</v>
      </c>
      <c r="H908" s="76">
        <v>0</v>
      </c>
      <c r="I908" s="76"/>
      <c r="J908" s="76">
        <v>-6</v>
      </c>
      <c r="K908" s="76">
        <v>212454</v>
      </c>
      <c r="L908" s="76">
        <v>-969010</v>
      </c>
      <c r="M908" s="76">
        <v>5256</v>
      </c>
      <c r="N908" s="76">
        <v>872</v>
      </c>
      <c r="O908" s="76">
        <v>139323</v>
      </c>
      <c r="P908" s="77">
        <v>3456052</v>
      </c>
      <c r="Q908" s="77">
        <v>180958</v>
      </c>
      <c r="R908" s="77">
        <v>213167</v>
      </c>
      <c r="S908" s="77">
        <v>1194</v>
      </c>
      <c r="T908" s="77">
        <v>415028</v>
      </c>
      <c r="U908" s="78">
        <v>810347</v>
      </c>
      <c r="V908" s="77">
        <v>1581666</v>
      </c>
      <c r="W908" s="77">
        <v>949050</v>
      </c>
      <c r="X908" s="77">
        <v>71</v>
      </c>
      <c r="Y908" s="77">
        <v>0</v>
      </c>
      <c r="Z908" s="78">
        <v>2530787</v>
      </c>
      <c r="AA908" s="77">
        <v>212454</v>
      </c>
      <c r="AB908" s="77">
        <v>-204696</v>
      </c>
      <c r="AC908" s="77">
        <v>7758</v>
      </c>
      <c r="AD908" s="76">
        <v>4147255</v>
      </c>
      <c r="AE908" s="76">
        <v>2910101</v>
      </c>
      <c r="AF908" s="76">
        <v>2823152</v>
      </c>
      <c r="AG908" s="76">
        <v>4298986</v>
      </c>
    </row>
    <row r="909" spans="1:33" x14ac:dyDescent="0.25">
      <c r="A909" s="72">
        <v>2117</v>
      </c>
      <c r="B909" s="73" t="s">
        <v>2350</v>
      </c>
      <c r="C909" s="73" t="s">
        <v>27</v>
      </c>
      <c r="D909" s="74" t="s">
        <v>2351</v>
      </c>
      <c r="E909" s="75">
        <v>6.3945437000000001E-5</v>
      </c>
      <c r="F909" s="76">
        <v>2986505</v>
      </c>
      <c r="G909" s="76">
        <v>-48603</v>
      </c>
      <c r="H909" s="76">
        <v>0</v>
      </c>
      <c r="I909" s="76"/>
      <c r="J909" s="76">
        <v>-4</v>
      </c>
      <c r="K909" s="76">
        <v>138172</v>
      </c>
      <c r="L909" s="76">
        <v>-681565</v>
      </c>
      <c r="M909" s="76">
        <v>3697</v>
      </c>
      <c r="N909" s="76">
        <v>613</v>
      </c>
      <c r="O909" s="76">
        <v>32040</v>
      </c>
      <c r="P909" s="77">
        <v>2430855</v>
      </c>
      <c r="Q909" s="77">
        <v>127279</v>
      </c>
      <c r="R909" s="77">
        <v>149933</v>
      </c>
      <c r="S909" s="77">
        <v>840</v>
      </c>
      <c r="T909" s="77">
        <v>44363</v>
      </c>
      <c r="U909" s="78">
        <v>322415</v>
      </c>
      <c r="V909" s="77">
        <v>1112483</v>
      </c>
      <c r="W909" s="77">
        <v>667525</v>
      </c>
      <c r="X909" s="77">
        <v>50</v>
      </c>
      <c r="Y909" s="77">
        <v>1322977</v>
      </c>
      <c r="Z909" s="78">
        <v>3103035</v>
      </c>
      <c r="AA909" s="77">
        <v>138172</v>
      </c>
      <c r="AB909" s="77">
        <v>-382682</v>
      </c>
      <c r="AC909" s="77">
        <v>-244510</v>
      </c>
      <c r="AD909" s="76">
        <v>2917020</v>
      </c>
      <c r="AE909" s="76">
        <v>2046854</v>
      </c>
      <c r="AF909" s="76">
        <v>1985697</v>
      </c>
      <c r="AG909" s="76">
        <v>3023742</v>
      </c>
    </row>
    <row r="910" spans="1:33" x14ac:dyDescent="0.25">
      <c r="A910" s="72">
        <v>593</v>
      </c>
      <c r="B910" s="73" t="s">
        <v>1539</v>
      </c>
      <c r="C910" s="73" t="s">
        <v>27</v>
      </c>
      <c r="D910" s="74" t="s">
        <v>1540</v>
      </c>
      <c r="E910" s="75">
        <v>1.5797889699999999E-4</v>
      </c>
      <c r="F910" s="76">
        <v>7422152</v>
      </c>
      <c r="G910" s="76">
        <v>-120075</v>
      </c>
      <c r="H910" s="76">
        <v>0</v>
      </c>
      <c r="I910" s="76"/>
      <c r="J910" s="76">
        <v>-10</v>
      </c>
      <c r="K910" s="76">
        <v>334954</v>
      </c>
      <c r="L910" s="76">
        <v>-1683824</v>
      </c>
      <c r="M910" s="76">
        <v>9134</v>
      </c>
      <c r="N910" s="76">
        <v>1515</v>
      </c>
      <c r="O910" s="76">
        <v>41645</v>
      </c>
      <c r="P910" s="77">
        <v>6005491</v>
      </c>
      <c r="Q910" s="77">
        <v>314445</v>
      </c>
      <c r="R910" s="77">
        <v>370414</v>
      </c>
      <c r="S910" s="77">
        <v>2074</v>
      </c>
      <c r="T910" s="77">
        <v>164237</v>
      </c>
      <c r="U910" s="78">
        <v>851170</v>
      </c>
      <c r="V910" s="77">
        <v>2748420</v>
      </c>
      <c r="W910" s="77">
        <v>1649139</v>
      </c>
      <c r="X910" s="77">
        <v>123</v>
      </c>
      <c r="Y910" s="77">
        <v>190531</v>
      </c>
      <c r="Z910" s="78">
        <v>4588213</v>
      </c>
      <c r="AA910" s="77">
        <v>334954</v>
      </c>
      <c r="AB910" s="77">
        <v>-428620</v>
      </c>
      <c r="AC910" s="77">
        <v>-93666</v>
      </c>
      <c r="AD910" s="76">
        <v>7206576</v>
      </c>
      <c r="AE910" s="76">
        <v>5056807</v>
      </c>
      <c r="AF910" s="76">
        <v>4905717</v>
      </c>
      <c r="AG910" s="76">
        <v>7470235</v>
      </c>
    </row>
    <row r="911" spans="1:33" x14ac:dyDescent="0.25">
      <c r="A911" s="72">
        <v>1045</v>
      </c>
      <c r="B911" s="73" t="s">
        <v>1541</v>
      </c>
      <c r="C911" s="73" t="s">
        <v>27</v>
      </c>
      <c r="D911" s="74" t="s">
        <v>1542</v>
      </c>
      <c r="E911" s="75">
        <v>5.6793463000000003E-5</v>
      </c>
      <c r="F911" s="76">
        <v>2400466</v>
      </c>
      <c r="G911" s="76">
        <v>-43167</v>
      </c>
      <c r="H911" s="76">
        <v>0</v>
      </c>
      <c r="I911" s="76"/>
      <c r="J911" s="76">
        <v>-4</v>
      </c>
      <c r="K911" s="76">
        <v>159465</v>
      </c>
      <c r="L911" s="76">
        <v>-605335</v>
      </c>
      <c r="M911" s="76">
        <v>3284</v>
      </c>
      <c r="N911" s="76">
        <v>545</v>
      </c>
      <c r="O911" s="76">
        <v>243722</v>
      </c>
      <c r="P911" s="77">
        <v>2158976</v>
      </c>
      <c r="Q911" s="77">
        <v>113043</v>
      </c>
      <c r="R911" s="77">
        <v>133164</v>
      </c>
      <c r="S911" s="77">
        <v>746</v>
      </c>
      <c r="T911" s="77">
        <v>696991</v>
      </c>
      <c r="U911" s="78">
        <v>943944</v>
      </c>
      <c r="V911" s="77">
        <v>988058</v>
      </c>
      <c r="W911" s="77">
        <v>592866</v>
      </c>
      <c r="X911" s="77">
        <v>44</v>
      </c>
      <c r="Y911" s="77">
        <v>0</v>
      </c>
      <c r="Z911" s="78">
        <v>1580968</v>
      </c>
      <c r="AA911" s="77">
        <v>159465</v>
      </c>
      <c r="AB911" s="77">
        <v>-95240</v>
      </c>
      <c r="AC911" s="77">
        <v>64225</v>
      </c>
      <c r="AD911" s="76">
        <v>2590766</v>
      </c>
      <c r="AE911" s="76">
        <v>1817924</v>
      </c>
      <c r="AF911" s="76">
        <v>1763607</v>
      </c>
      <c r="AG911" s="76">
        <v>2685552</v>
      </c>
    </row>
    <row r="912" spans="1:33" x14ac:dyDescent="0.25">
      <c r="A912" s="72">
        <v>1966</v>
      </c>
      <c r="B912" s="73" t="s">
        <v>1543</v>
      </c>
      <c r="C912" s="73" t="s">
        <v>27</v>
      </c>
      <c r="D912" s="74" t="s">
        <v>1544</v>
      </c>
      <c r="E912" s="75">
        <v>4.4351190000000004E-6</v>
      </c>
      <c r="F912" s="76">
        <v>171513</v>
      </c>
      <c r="G912" s="76">
        <v>-3371</v>
      </c>
      <c r="H912" s="76">
        <v>0</v>
      </c>
      <c r="I912" s="76"/>
      <c r="J912" s="76">
        <v>0</v>
      </c>
      <c r="K912" s="76">
        <v>14780</v>
      </c>
      <c r="L912" s="76">
        <v>-47272</v>
      </c>
      <c r="M912" s="76">
        <v>256</v>
      </c>
      <c r="N912" s="76">
        <v>43</v>
      </c>
      <c r="O912" s="76">
        <v>32650</v>
      </c>
      <c r="P912" s="77">
        <v>168599</v>
      </c>
      <c r="Q912" s="77">
        <v>8828</v>
      </c>
      <c r="R912" s="77">
        <v>10399</v>
      </c>
      <c r="S912" s="77">
        <v>58</v>
      </c>
      <c r="T912" s="77">
        <v>45185</v>
      </c>
      <c r="U912" s="78">
        <v>64470</v>
      </c>
      <c r="V912" s="77">
        <v>77159</v>
      </c>
      <c r="W912" s="77">
        <v>46298</v>
      </c>
      <c r="X912" s="77">
        <v>3</v>
      </c>
      <c r="Y912" s="77">
        <v>465133</v>
      </c>
      <c r="Z912" s="78">
        <v>588593</v>
      </c>
      <c r="AA912" s="77">
        <v>14780</v>
      </c>
      <c r="AB912" s="77">
        <v>-88453</v>
      </c>
      <c r="AC912" s="77">
        <v>-73673</v>
      </c>
      <c r="AD912" s="76">
        <v>202318</v>
      </c>
      <c r="AE912" s="76">
        <v>141965</v>
      </c>
      <c r="AF912" s="76">
        <v>137724</v>
      </c>
      <c r="AG912" s="76">
        <v>209720</v>
      </c>
    </row>
    <row r="913" spans="1:33" x14ac:dyDescent="0.25">
      <c r="A913" s="72">
        <v>2108</v>
      </c>
      <c r="B913" s="73" t="s">
        <v>2352</v>
      </c>
      <c r="C913" s="73" t="s">
        <v>27</v>
      </c>
      <c r="D913" s="74" t="s">
        <v>2353</v>
      </c>
      <c r="E913" s="75">
        <v>9.9872399999999993E-6</v>
      </c>
      <c r="F913" s="76">
        <v>480359</v>
      </c>
      <c r="G913" s="76">
        <v>-7591</v>
      </c>
      <c r="H913" s="76">
        <v>0</v>
      </c>
      <c r="I913" s="76"/>
      <c r="J913" s="76">
        <v>-1</v>
      </c>
      <c r="K913" s="76">
        <v>19551</v>
      </c>
      <c r="L913" s="76">
        <v>-106449</v>
      </c>
      <c r="M913" s="76">
        <v>577</v>
      </c>
      <c r="N913" s="76">
        <v>96</v>
      </c>
      <c r="O913" s="76">
        <v>-6882</v>
      </c>
      <c r="P913" s="77">
        <v>379660</v>
      </c>
      <c r="Q913" s="77">
        <v>19879</v>
      </c>
      <c r="R913" s="77">
        <v>23417</v>
      </c>
      <c r="S913" s="77">
        <v>131</v>
      </c>
      <c r="T913" s="77">
        <v>46236</v>
      </c>
      <c r="U913" s="78">
        <v>89663</v>
      </c>
      <c r="V913" s="77">
        <v>173752</v>
      </c>
      <c r="W913" s="77">
        <v>104257</v>
      </c>
      <c r="X913" s="77">
        <v>8</v>
      </c>
      <c r="Y913" s="77">
        <v>26368</v>
      </c>
      <c r="Z913" s="78">
        <v>304385</v>
      </c>
      <c r="AA913" s="77">
        <v>19551</v>
      </c>
      <c r="AB913" s="77">
        <v>-20797</v>
      </c>
      <c r="AC913" s="77">
        <v>-1246</v>
      </c>
      <c r="AD913" s="76">
        <v>455591</v>
      </c>
      <c r="AE913" s="76">
        <v>319685</v>
      </c>
      <c r="AF913" s="76">
        <v>310134</v>
      </c>
      <c r="AG913" s="76">
        <v>472259</v>
      </c>
    </row>
    <row r="914" spans="1:33" x14ac:dyDescent="0.25">
      <c r="A914" s="72">
        <v>1047</v>
      </c>
      <c r="B914" s="73" t="s">
        <v>1545</v>
      </c>
      <c r="C914" s="73" t="s">
        <v>27</v>
      </c>
      <c r="D914" s="74" t="s">
        <v>1546</v>
      </c>
      <c r="E914" s="75">
        <v>1.2464380400000001E-4</v>
      </c>
      <c r="F914" s="76">
        <v>6044111</v>
      </c>
      <c r="G914" s="76">
        <v>-94738</v>
      </c>
      <c r="H914" s="76">
        <v>0</v>
      </c>
      <c r="I914" s="76"/>
      <c r="J914" s="76">
        <v>-8</v>
      </c>
      <c r="K914" s="76">
        <v>236849</v>
      </c>
      <c r="L914" s="76">
        <v>-1328521</v>
      </c>
      <c r="M914" s="76">
        <v>7207</v>
      </c>
      <c r="N914" s="76">
        <v>1195</v>
      </c>
      <c r="O914" s="76">
        <v>-127821</v>
      </c>
      <c r="P914" s="77">
        <v>4738274</v>
      </c>
      <c r="Q914" s="77">
        <v>248094</v>
      </c>
      <c r="R914" s="77">
        <v>292253</v>
      </c>
      <c r="S914" s="77">
        <v>1636</v>
      </c>
      <c r="T914" s="77">
        <v>15</v>
      </c>
      <c r="U914" s="78">
        <v>541998</v>
      </c>
      <c r="V914" s="77">
        <v>2168476</v>
      </c>
      <c r="W914" s="77">
        <v>1301154</v>
      </c>
      <c r="X914" s="77">
        <v>97</v>
      </c>
      <c r="Y914" s="77">
        <v>542801</v>
      </c>
      <c r="Z914" s="78">
        <v>4012528</v>
      </c>
      <c r="AA914" s="77">
        <v>236849</v>
      </c>
      <c r="AB914" s="77">
        <v>-383779</v>
      </c>
      <c r="AC914" s="77">
        <v>-146930</v>
      </c>
      <c r="AD914" s="76">
        <v>5685918</v>
      </c>
      <c r="AE914" s="76">
        <v>3989771</v>
      </c>
      <c r="AF914" s="76">
        <v>3870563</v>
      </c>
      <c r="AG914" s="76">
        <v>5893943</v>
      </c>
    </row>
    <row r="915" spans="1:33" x14ac:dyDescent="0.25">
      <c r="A915" s="72">
        <v>1048</v>
      </c>
      <c r="B915" s="73" t="s">
        <v>1547</v>
      </c>
      <c r="C915" s="73" t="s">
        <v>27</v>
      </c>
      <c r="D915" s="74" t="s">
        <v>1548</v>
      </c>
      <c r="E915" s="75">
        <v>3.3674536000000003E-5</v>
      </c>
      <c r="F915" s="76">
        <v>1738398</v>
      </c>
      <c r="G915" s="76">
        <v>-25595</v>
      </c>
      <c r="H915" s="76">
        <v>0</v>
      </c>
      <c r="I915" s="76"/>
      <c r="J915" s="76">
        <v>-2</v>
      </c>
      <c r="K915" s="76">
        <v>48607</v>
      </c>
      <c r="L915" s="76">
        <v>-358921</v>
      </c>
      <c r="M915" s="76">
        <v>1947</v>
      </c>
      <c r="N915" s="76">
        <v>323</v>
      </c>
      <c r="O915" s="76">
        <v>-124636</v>
      </c>
      <c r="P915" s="77">
        <v>1280121</v>
      </c>
      <c r="Q915" s="77">
        <v>67027</v>
      </c>
      <c r="R915" s="77">
        <v>78957</v>
      </c>
      <c r="S915" s="77">
        <v>442</v>
      </c>
      <c r="T915" s="77">
        <v>128852</v>
      </c>
      <c r="U915" s="78">
        <v>275278</v>
      </c>
      <c r="V915" s="77">
        <v>585849</v>
      </c>
      <c r="W915" s="77">
        <v>351528</v>
      </c>
      <c r="X915" s="77">
        <v>26</v>
      </c>
      <c r="Y915" s="77">
        <v>229688</v>
      </c>
      <c r="Z915" s="78">
        <v>1167091</v>
      </c>
      <c r="AA915" s="77">
        <v>48607</v>
      </c>
      <c r="AB915" s="77">
        <v>-79027</v>
      </c>
      <c r="AC915" s="77">
        <v>-30420</v>
      </c>
      <c r="AD915" s="76">
        <v>1536142</v>
      </c>
      <c r="AE915" s="76">
        <v>1077901</v>
      </c>
      <c r="AF915" s="76">
        <v>1045695</v>
      </c>
      <c r="AG915" s="76">
        <v>1592344</v>
      </c>
    </row>
    <row r="916" spans="1:33" x14ac:dyDescent="0.25">
      <c r="A916" s="72">
        <v>1050</v>
      </c>
      <c r="B916" s="73" t="s">
        <v>1549</v>
      </c>
      <c r="C916" s="73" t="s">
        <v>27</v>
      </c>
      <c r="D916" s="74" t="s">
        <v>1550</v>
      </c>
      <c r="E916" s="75">
        <v>3.5259916000000001E-5</v>
      </c>
      <c r="F916" s="76">
        <v>1562951</v>
      </c>
      <c r="G916" s="76">
        <v>-26800</v>
      </c>
      <c r="H916" s="76">
        <v>0</v>
      </c>
      <c r="I916" s="76"/>
      <c r="J916" s="76">
        <v>-2</v>
      </c>
      <c r="K916" s="76">
        <v>88411</v>
      </c>
      <c r="L916" s="76">
        <v>-375819</v>
      </c>
      <c r="M916" s="76">
        <v>2039</v>
      </c>
      <c r="N916" s="76">
        <v>338</v>
      </c>
      <c r="O916" s="76">
        <v>89271</v>
      </c>
      <c r="P916" s="77">
        <v>1340389</v>
      </c>
      <c r="Q916" s="77">
        <v>70182</v>
      </c>
      <c r="R916" s="77">
        <v>82674</v>
      </c>
      <c r="S916" s="77">
        <v>463</v>
      </c>
      <c r="T916" s="77">
        <v>247109</v>
      </c>
      <c r="U916" s="78">
        <v>400428</v>
      </c>
      <c r="V916" s="77">
        <v>613430</v>
      </c>
      <c r="W916" s="77">
        <v>368078</v>
      </c>
      <c r="X916" s="77">
        <v>27</v>
      </c>
      <c r="Y916" s="77">
        <v>325785</v>
      </c>
      <c r="Z916" s="78">
        <v>1307320</v>
      </c>
      <c r="AA916" s="77">
        <v>88411</v>
      </c>
      <c r="AB916" s="77">
        <v>-128389</v>
      </c>
      <c r="AC916" s="77">
        <v>-39978</v>
      </c>
      <c r="AD916" s="76">
        <v>1608463</v>
      </c>
      <c r="AE916" s="76">
        <v>1128648</v>
      </c>
      <c r="AF916" s="76">
        <v>1094926</v>
      </c>
      <c r="AG916" s="76">
        <v>1667310</v>
      </c>
    </row>
    <row r="917" spans="1:33" x14ac:dyDescent="0.25">
      <c r="A917" s="72">
        <v>2055</v>
      </c>
      <c r="B917" s="73" t="s">
        <v>2354</v>
      </c>
      <c r="C917" s="73" t="s">
        <v>27</v>
      </c>
      <c r="D917" s="74" t="s">
        <v>2355</v>
      </c>
      <c r="E917" s="75">
        <v>7.6978449000000002E-5</v>
      </c>
      <c r="F917" s="76">
        <v>3319206</v>
      </c>
      <c r="G917" s="76">
        <v>-58509</v>
      </c>
      <c r="H917" s="76">
        <v>0</v>
      </c>
      <c r="I917" s="76"/>
      <c r="J917" s="76">
        <v>-5</v>
      </c>
      <c r="K917" s="76">
        <v>206578</v>
      </c>
      <c r="L917" s="76">
        <v>-820478</v>
      </c>
      <c r="M917" s="76">
        <v>4451</v>
      </c>
      <c r="N917" s="76">
        <v>738</v>
      </c>
      <c r="O917" s="76">
        <v>274317</v>
      </c>
      <c r="P917" s="77">
        <v>2926298</v>
      </c>
      <c r="Q917" s="77">
        <v>153220</v>
      </c>
      <c r="R917" s="77">
        <v>180492</v>
      </c>
      <c r="S917" s="77">
        <v>1011</v>
      </c>
      <c r="T917" s="77">
        <v>922662</v>
      </c>
      <c r="U917" s="78">
        <v>1257385</v>
      </c>
      <c r="V917" s="77">
        <v>1339224</v>
      </c>
      <c r="W917" s="77">
        <v>803577</v>
      </c>
      <c r="X917" s="77">
        <v>60</v>
      </c>
      <c r="Y917" s="77">
        <v>0</v>
      </c>
      <c r="Z917" s="78">
        <v>2142861</v>
      </c>
      <c r="AA917" s="77">
        <v>206578</v>
      </c>
      <c r="AB917" s="77">
        <v>-120859</v>
      </c>
      <c r="AC917" s="77">
        <v>85719</v>
      </c>
      <c r="AD917" s="76">
        <v>3511551</v>
      </c>
      <c r="AE917" s="76">
        <v>2464033</v>
      </c>
      <c r="AF917" s="76">
        <v>2390411</v>
      </c>
      <c r="AG917" s="76">
        <v>3640025</v>
      </c>
    </row>
    <row r="918" spans="1:33" x14ac:dyDescent="0.25">
      <c r="A918" s="72">
        <v>2033</v>
      </c>
      <c r="B918" s="73" t="s">
        <v>2356</v>
      </c>
      <c r="C918" s="73" t="s">
        <v>27</v>
      </c>
      <c r="D918" s="74" t="s">
        <v>2357</v>
      </c>
      <c r="E918" s="75">
        <v>9.7391045999999996E-5</v>
      </c>
      <c r="F918" s="76">
        <v>4752289</v>
      </c>
      <c r="G918" s="76">
        <v>-74024</v>
      </c>
      <c r="H918" s="76">
        <v>0</v>
      </c>
      <c r="I918" s="76"/>
      <c r="J918" s="76">
        <v>-6</v>
      </c>
      <c r="K918" s="76">
        <v>180732</v>
      </c>
      <c r="L918" s="76">
        <v>-1038046</v>
      </c>
      <c r="M918" s="76">
        <v>5631</v>
      </c>
      <c r="N918" s="76">
        <v>934</v>
      </c>
      <c r="O918" s="76">
        <v>-125237</v>
      </c>
      <c r="P918" s="77">
        <v>3702273</v>
      </c>
      <c r="Q918" s="77">
        <v>193850</v>
      </c>
      <c r="R918" s="77">
        <v>228353</v>
      </c>
      <c r="S918" s="77">
        <v>1279</v>
      </c>
      <c r="T918" s="77">
        <v>499319</v>
      </c>
      <c r="U918" s="78">
        <v>922801</v>
      </c>
      <c r="V918" s="77">
        <v>1694350</v>
      </c>
      <c r="W918" s="77">
        <v>1016663</v>
      </c>
      <c r="X918" s="77">
        <v>76</v>
      </c>
      <c r="Y918" s="77">
        <v>685842</v>
      </c>
      <c r="Z918" s="78">
        <v>3396931</v>
      </c>
      <c r="AA918" s="77">
        <v>180732</v>
      </c>
      <c r="AB918" s="77">
        <v>-268021</v>
      </c>
      <c r="AC918" s="77">
        <v>-87289</v>
      </c>
      <c r="AD918" s="76">
        <v>4442720</v>
      </c>
      <c r="AE918" s="76">
        <v>3117427</v>
      </c>
      <c r="AF918" s="76">
        <v>3024283</v>
      </c>
      <c r="AG918" s="76">
        <v>4605261</v>
      </c>
    </row>
    <row r="919" spans="1:33" x14ac:dyDescent="0.25">
      <c r="A919" s="72">
        <v>1052</v>
      </c>
      <c r="B919" s="73" t="s">
        <v>1551</v>
      </c>
      <c r="C919" s="73" t="s">
        <v>27</v>
      </c>
      <c r="D919" s="74" t="s">
        <v>1552</v>
      </c>
      <c r="E919" s="75">
        <v>2.4208563900000001E-4</v>
      </c>
      <c r="F919" s="76">
        <v>12086223</v>
      </c>
      <c r="G919" s="76">
        <v>-184002</v>
      </c>
      <c r="H919" s="76">
        <v>0</v>
      </c>
      <c r="I919" s="76"/>
      <c r="J919" s="76">
        <v>-15</v>
      </c>
      <c r="K919" s="76">
        <v>409382</v>
      </c>
      <c r="L919" s="76">
        <v>-2580279</v>
      </c>
      <c r="M919" s="76">
        <v>13997</v>
      </c>
      <c r="N919" s="76">
        <v>2321</v>
      </c>
      <c r="O919" s="76">
        <v>-544859</v>
      </c>
      <c r="P919" s="77">
        <v>9202768</v>
      </c>
      <c r="Q919" s="77">
        <v>481853</v>
      </c>
      <c r="R919" s="77">
        <v>567619</v>
      </c>
      <c r="S919" s="77">
        <v>3178</v>
      </c>
      <c r="T919" s="77">
        <v>453700</v>
      </c>
      <c r="U919" s="78">
        <v>1506350</v>
      </c>
      <c r="V919" s="77">
        <v>4211657</v>
      </c>
      <c r="W919" s="77">
        <v>2527128</v>
      </c>
      <c r="X919" s="77">
        <v>188</v>
      </c>
      <c r="Y919" s="77">
        <v>1760001</v>
      </c>
      <c r="Z919" s="78">
        <v>8498974</v>
      </c>
      <c r="AA919" s="77">
        <v>409382</v>
      </c>
      <c r="AB919" s="77">
        <v>-733780</v>
      </c>
      <c r="AC919" s="77">
        <v>-324398</v>
      </c>
      <c r="AD919" s="76">
        <v>11043301</v>
      </c>
      <c r="AE919" s="76">
        <v>7749012</v>
      </c>
      <c r="AF919" s="76">
        <v>7517483</v>
      </c>
      <c r="AG919" s="76">
        <v>11447331</v>
      </c>
    </row>
    <row r="920" spans="1:33" x14ac:dyDescent="0.25">
      <c r="A920" s="87">
        <v>2365</v>
      </c>
      <c r="B920" s="73">
        <v>165000</v>
      </c>
      <c r="C920" s="73"/>
      <c r="D920" s="90" t="s">
        <v>2486</v>
      </c>
      <c r="E920" s="75">
        <v>1.1814700000000001E-6</v>
      </c>
      <c r="F920" s="76">
        <v>59771</v>
      </c>
      <c r="G920" s="76">
        <v>-898</v>
      </c>
      <c r="H920" s="76">
        <v>0</v>
      </c>
      <c r="I920" s="76"/>
      <c r="J920" s="76">
        <v>0</v>
      </c>
      <c r="K920" s="76">
        <v>1884</v>
      </c>
      <c r="L920" s="76">
        <v>-12593</v>
      </c>
      <c r="M920" s="76">
        <v>68</v>
      </c>
      <c r="N920" s="76">
        <v>11</v>
      </c>
      <c r="O920" s="76">
        <v>-3330</v>
      </c>
      <c r="P920" s="77">
        <v>44913</v>
      </c>
      <c r="Q920" s="77">
        <v>2352</v>
      </c>
      <c r="R920" s="77">
        <v>2770</v>
      </c>
      <c r="S920" s="77">
        <v>16</v>
      </c>
      <c r="T920" s="77">
        <v>61235</v>
      </c>
      <c r="U920" s="78">
        <v>66373</v>
      </c>
      <c r="V920" s="77">
        <v>20554</v>
      </c>
      <c r="W920" s="77">
        <v>12333</v>
      </c>
      <c r="X920" s="77">
        <v>1</v>
      </c>
      <c r="Y920" s="77">
        <v>4608</v>
      </c>
      <c r="Z920" s="78">
        <v>37496</v>
      </c>
      <c r="AA920" s="77">
        <v>1884</v>
      </c>
      <c r="AB920" s="77">
        <v>5623</v>
      </c>
      <c r="AC920" s="77">
        <v>7507</v>
      </c>
      <c r="AD920" s="76">
        <v>53896</v>
      </c>
      <c r="AE920" s="76">
        <v>37818</v>
      </c>
      <c r="AF920" s="76">
        <v>36688</v>
      </c>
      <c r="AG920" s="76">
        <v>55867</v>
      </c>
    </row>
    <row r="921" spans="1:33" x14ac:dyDescent="0.25">
      <c r="A921" s="72">
        <v>1054</v>
      </c>
      <c r="B921" s="73" t="s">
        <v>1553</v>
      </c>
      <c r="C921" s="73" t="s">
        <v>27</v>
      </c>
      <c r="D921" s="74" t="s">
        <v>1554</v>
      </c>
      <c r="E921" s="75">
        <v>9.7597605999999999E-5</v>
      </c>
      <c r="F921" s="76">
        <v>3685691</v>
      </c>
      <c r="G921" s="76">
        <v>-74181</v>
      </c>
      <c r="H921" s="76">
        <v>0</v>
      </c>
      <c r="I921" s="76"/>
      <c r="J921" s="76">
        <v>-6</v>
      </c>
      <c r="K921" s="76">
        <v>338105</v>
      </c>
      <c r="L921" s="76">
        <v>-1040248</v>
      </c>
      <c r="M921" s="76">
        <v>5643</v>
      </c>
      <c r="N921" s="76">
        <v>936</v>
      </c>
      <c r="O921" s="76">
        <v>794186</v>
      </c>
      <c r="P921" s="77">
        <v>3710126</v>
      </c>
      <c r="Q921" s="77">
        <v>194261</v>
      </c>
      <c r="R921" s="77">
        <v>228838</v>
      </c>
      <c r="S921" s="77">
        <v>1281</v>
      </c>
      <c r="T921" s="77">
        <v>1099086</v>
      </c>
      <c r="U921" s="78">
        <v>1523466</v>
      </c>
      <c r="V921" s="77">
        <v>1697943</v>
      </c>
      <c r="W921" s="77">
        <v>1018820</v>
      </c>
      <c r="X921" s="77">
        <v>76</v>
      </c>
      <c r="Y921" s="77">
        <v>130986</v>
      </c>
      <c r="Z921" s="78">
        <v>2847825</v>
      </c>
      <c r="AA921" s="77">
        <v>338105</v>
      </c>
      <c r="AB921" s="77">
        <v>-276251</v>
      </c>
      <c r="AC921" s="77">
        <v>61854</v>
      </c>
      <c r="AD921" s="76">
        <v>4452142</v>
      </c>
      <c r="AE921" s="76">
        <v>3124039</v>
      </c>
      <c r="AF921" s="76">
        <v>3030697</v>
      </c>
      <c r="AG921" s="76">
        <v>4615028</v>
      </c>
    </row>
    <row r="922" spans="1:33" x14ac:dyDescent="0.25">
      <c r="A922" s="72">
        <v>1999</v>
      </c>
      <c r="B922" s="73" t="s">
        <v>1555</v>
      </c>
      <c r="C922" s="73" t="s">
        <v>27</v>
      </c>
      <c r="D922" s="74" t="s">
        <v>1556</v>
      </c>
      <c r="E922" s="75">
        <v>3.2912764000000003E-5</v>
      </c>
      <c r="F922" s="76">
        <v>1458472</v>
      </c>
      <c r="G922" s="76">
        <v>-25016</v>
      </c>
      <c r="H922" s="76">
        <v>0</v>
      </c>
      <c r="I922" s="76"/>
      <c r="J922" s="76">
        <v>-2</v>
      </c>
      <c r="K922" s="76">
        <v>82590</v>
      </c>
      <c r="L922" s="76">
        <v>-350802</v>
      </c>
      <c r="M922" s="76">
        <v>1903</v>
      </c>
      <c r="N922" s="76">
        <v>316</v>
      </c>
      <c r="O922" s="76">
        <v>83702</v>
      </c>
      <c r="P922" s="77">
        <v>1251163</v>
      </c>
      <c r="Q922" s="77">
        <v>65510</v>
      </c>
      <c r="R922" s="77">
        <v>77171</v>
      </c>
      <c r="S922" s="77">
        <v>432</v>
      </c>
      <c r="T922" s="77">
        <v>399313</v>
      </c>
      <c r="U922" s="78">
        <v>542426</v>
      </c>
      <c r="V922" s="77">
        <v>572596</v>
      </c>
      <c r="W922" s="77">
        <v>343576</v>
      </c>
      <c r="X922" s="77">
        <v>26</v>
      </c>
      <c r="Y922" s="77">
        <v>0</v>
      </c>
      <c r="Z922" s="78">
        <v>916198</v>
      </c>
      <c r="AA922" s="77">
        <v>82590</v>
      </c>
      <c r="AB922" s="77">
        <v>-42210</v>
      </c>
      <c r="AC922" s="77">
        <v>40380</v>
      </c>
      <c r="AD922" s="76">
        <v>1501392</v>
      </c>
      <c r="AE922" s="76">
        <v>1053517</v>
      </c>
      <c r="AF922" s="76">
        <v>1022040</v>
      </c>
      <c r="AG922" s="76">
        <v>1556322</v>
      </c>
    </row>
    <row r="923" spans="1:33" x14ac:dyDescent="0.25">
      <c r="A923" s="72">
        <v>1055</v>
      </c>
      <c r="B923" s="73" t="s">
        <v>1557</v>
      </c>
      <c r="C923" s="73" t="s">
        <v>27</v>
      </c>
      <c r="D923" s="74" t="s">
        <v>1558</v>
      </c>
      <c r="E923" s="75">
        <v>4.3497579999999999E-4</v>
      </c>
      <c r="F923" s="76">
        <v>21387970</v>
      </c>
      <c r="G923" s="76">
        <v>-330612</v>
      </c>
      <c r="H923" s="76">
        <v>0</v>
      </c>
      <c r="I923" s="76"/>
      <c r="J923" s="76">
        <v>-27</v>
      </c>
      <c r="K923" s="76">
        <v>783452</v>
      </c>
      <c r="L923" s="76">
        <v>-4636206</v>
      </c>
      <c r="M923" s="76">
        <v>25150</v>
      </c>
      <c r="N923" s="76">
        <v>4171</v>
      </c>
      <c r="O923" s="76">
        <v>-698504</v>
      </c>
      <c r="P923" s="77">
        <v>16535394</v>
      </c>
      <c r="Q923" s="77">
        <v>865787</v>
      </c>
      <c r="R923" s="77">
        <v>1019890</v>
      </c>
      <c r="S923" s="77">
        <v>5711</v>
      </c>
      <c r="T923" s="77">
        <v>1338735</v>
      </c>
      <c r="U923" s="78">
        <v>3230123</v>
      </c>
      <c r="V923" s="77">
        <v>7567442</v>
      </c>
      <c r="W923" s="77">
        <v>4540705</v>
      </c>
      <c r="X923" s="77">
        <v>337</v>
      </c>
      <c r="Y923" s="77">
        <v>966545</v>
      </c>
      <c r="Z923" s="78">
        <v>13075029</v>
      </c>
      <c r="AA923" s="77">
        <v>783452</v>
      </c>
      <c r="AB923" s="77">
        <v>-926486</v>
      </c>
      <c r="AC923" s="77">
        <v>-143034</v>
      </c>
      <c r="AD923" s="76">
        <v>19842436</v>
      </c>
      <c r="AE923" s="76">
        <v>13923307</v>
      </c>
      <c r="AF923" s="76">
        <v>13507299</v>
      </c>
      <c r="AG923" s="76">
        <v>20568390</v>
      </c>
    </row>
    <row r="924" spans="1:33" x14ac:dyDescent="0.25">
      <c r="A924" s="72">
        <v>1056</v>
      </c>
      <c r="B924" s="73" t="s">
        <v>1559</v>
      </c>
      <c r="C924" s="73" t="s">
        <v>27</v>
      </c>
      <c r="D924" s="74" t="s">
        <v>1560</v>
      </c>
      <c r="E924" s="75">
        <v>7.9492692000000004E-5</v>
      </c>
      <c r="F924" s="76">
        <v>3823687</v>
      </c>
      <c r="G924" s="76">
        <v>-60420</v>
      </c>
      <c r="H924" s="76">
        <v>0</v>
      </c>
      <c r="I924" s="76"/>
      <c r="J924" s="76">
        <v>-5</v>
      </c>
      <c r="K924" s="76">
        <v>155574</v>
      </c>
      <c r="L924" s="76">
        <v>-847276</v>
      </c>
      <c r="M924" s="76">
        <v>4596</v>
      </c>
      <c r="N924" s="76">
        <v>762</v>
      </c>
      <c r="O924" s="76">
        <v>-55042</v>
      </c>
      <c r="P924" s="77">
        <v>3021876</v>
      </c>
      <c r="Q924" s="77">
        <v>158224</v>
      </c>
      <c r="R924" s="77">
        <v>186387</v>
      </c>
      <c r="S924" s="77">
        <v>1044</v>
      </c>
      <c r="T924" s="77">
        <v>10</v>
      </c>
      <c r="U924" s="78">
        <v>345665</v>
      </c>
      <c r="V924" s="77">
        <v>1382965</v>
      </c>
      <c r="W924" s="77">
        <v>829823</v>
      </c>
      <c r="X924" s="77">
        <v>62</v>
      </c>
      <c r="Y924" s="77">
        <v>835895</v>
      </c>
      <c r="Z924" s="78">
        <v>3048745</v>
      </c>
      <c r="AA924" s="77">
        <v>155574</v>
      </c>
      <c r="AB924" s="77">
        <v>-328265</v>
      </c>
      <c r="AC924" s="77">
        <v>-172691</v>
      </c>
      <c r="AD924" s="76">
        <v>3626245</v>
      </c>
      <c r="AE924" s="76">
        <v>2544512</v>
      </c>
      <c r="AF924" s="76">
        <v>2468486</v>
      </c>
      <c r="AG924" s="76">
        <v>3758914</v>
      </c>
    </row>
    <row r="925" spans="1:33" x14ac:dyDescent="0.25">
      <c r="A925" s="72">
        <v>1739</v>
      </c>
      <c r="B925" s="73" t="s">
        <v>1561</v>
      </c>
      <c r="C925" s="73" t="s">
        <v>27</v>
      </c>
      <c r="D925" s="74" t="s">
        <v>1562</v>
      </c>
      <c r="E925" s="75">
        <v>9.1871817000000003E-5</v>
      </c>
      <c r="F925" s="76">
        <v>4310046</v>
      </c>
      <c r="G925" s="76">
        <v>-69829</v>
      </c>
      <c r="H925" s="76">
        <v>0</v>
      </c>
      <c r="I925" s="76"/>
      <c r="J925" s="76">
        <v>-6</v>
      </c>
      <c r="K925" s="76">
        <v>195706</v>
      </c>
      <c r="L925" s="76">
        <v>-979219</v>
      </c>
      <c r="M925" s="76">
        <v>5312</v>
      </c>
      <c r="N925" s="76">
        <v>881</v>
      </c>
      <c r="O925" s="76">
        <v>29572</v>
      </c>
      <c r="P925" s="77">
        <v>3492463</v>
      </c>
      <c r="Q925" s="77">
        <v>182864</v>
      </c>
      <c r="R925" s="77">
        <v>215412</v>
      </c>
      <c r="S925" s="77">
        <v>1206</v>
      </c>
      <c r="T925" s="77">
        <v>79925</v>
      </c>
      <c r="U925" s="78">
        <v>479407</v>
      </c>
      <c r="V925" s="77">
        <v>1598329</v>
      </c>
      <c r="W925" s="77">
        <v>959048</v>
      </c>
      <c r="X925" s="77">
        <v>71</v>
      </c>
      <c r="Y925" s="77">
        <v>162145</v>
      </c>
      <c r="Z925" s="78">
        <v>2719593</v>
      </c>
      <c r="AA925" s="77">
        <v>195706</v>
      </c>
      <c r="AB925" s="77">
        <v>-261032</v>
      </c>
      <c r="AC925" s="77">
        <v>-65326</v>
      </c>
      <c r="AD925" s="76">
        <v>4190947</v>
      </c>
      <c r="AE925" s="76">
        <v>2940760</v>
      </c>
      <c r="AF925" s="76">
        <v>2852895</v>
      </c>
      <c r="AG925" s="76">
        <v>4344277</v>
      </c>
    </row>
    <row r="926" spans="1:33" x14ac:dyDescent="0.25">
      <c r="A926" s="72">
        <v>1801</v>
      </c>
      <c r="B926" s="73" t="s">
        <v>1563</v>
      </c>
      <c r="C926" s="73" t="s">
        <v>27</v>
      </c>
      <c r="D926" s="74" t="s">
        <v>1564</v>
      </c>
      <c r="E926" s="75">
        <v>4.2276639599999997E-4</v>
      </c>
      <c r="F926" s="76">
        <v>19280688</v>
      </c>
      <c r="G926" s="76">
        <v>-321332</v>
      </c>
      <c r="H926" s="76">
        <v>0</v>
      </c>
      <c r="I926" s="76"/>
      <c r="J926" s="76">
        <v>-26</v>
      </c>
      <c r="K926" s="76">
        <v>981186</v>
      </c>
      <c r="L926" s="76">
        <v>-4506072</v>
      </c>
      <c r="M926" s="76">
        <v>24444</v>
      </c>
      <c r="N926" s="76">
        <v>4054</v>
      </c>
      <c r="O926" s="76">
        <v>608318</v>
      </c>
      <c r="P926" s="77">
        <v>16071260</v>
      </c>
      <c r="Q926" s="77">
        <v>841485</v>
      </c>
      <c r="R926" s="77">
        <v>991263</v>
      </c>
      <c r="S926" s="77">
        <v>5550</v>
      </c>
      <c r="T926" s="77">
        <v>1502189</v>
      </c>
      <c r="U926" s="78">
        <v>3340487</v>
      </c>
      <c r="V926" s="77">
        <v>7355030</v>
      </c>
      <c r="W926" s="77">
        <v>4413251</v>
      </c>
      <c r="X926" s="77">
        <v>328</v>
      </c>
      <c r="Y926" s="77">
        <v>0</v>
      </c>
      <c r="Z926" s="78">
        <v>11768609</v>
      </c>
      <c r="AA926" s="77">
        <v>981186</v>
      </c>
      <c r="AB926" s="77">
        <v>-994763</v>
      </c>
      <c r="AC926" s="77">
        <v>-13577</v>
      </c>
      <c r="AD926" s="76">
        <v>19285475</v>
      </c>
      <c r="AE926" s="76">
        <v>13532491</v>
      </c>
      <c r="AF926" s="76">
        <v>13128160</v>
      </c>
      <c r="AG926" s="76">
        <v>19991053</v>
      </c>
    </row>
    <row r="927" spans="1:33" x14ac:dyDescent="0.25">
      <c r="A927" s="72">
        <v>1802</v>
      </c>
      <c r="B927" s="73" t="s">
        <v>1565</v>
      </c>
      <c r="C927" s="73" t="s">
        <v>27</v>
      </c>
      <c r="D927" s="74" t="s">
        <v>1566</v>
      </c>
      <c r="E927" s="75">
        <v>1.07525641E-4</v>
      </c>
      <c r="F927" s="76">
        <v>5074725</v>
      </c>
      <c r="G927" s="76">
        <v>-81727</v>
      </c>
      <c r="H927" s="76">
        <v>0</v>
      </c>
      <c r="I927" s="76"/>
      <c r="J927" s="76">
        <v>-7</v>
      </c>
      <c r="K927" s="76">
        <v>224632</v>
      </c>
      <c r="L927" s="76">
        <v>-1146066</v>
      </c>
      <c r="M927" s="76">
        <v>6217</v>
      </c>
      <c r="N927" s="76">
        <v>1031</v>
      </c>
      <c r="O927" s="76">
        <v>8730</v>
      </c>
      <c r="P927" s="77">
        <v>4087535</v>
      </c>
      <c r="Q927" s="77">
        <v>214022</v>
      </c>
      <c r="R927" s="77">
        <v>252116</v>
      </c>
      <c r="S927" s="77">
        <v>1412</v>
      </c>
      <c r="T927" s="77">
        <v>299273</v>
      </c>
      <c r="U927" s="78">
        <v>766823</v>
      </c>
      <c r="V927" s="77">
        <v>1870665</v>
      </c>
      <c r="W927" s="77">
        <v>1122458</v>
      </c>
      <c r="X927" s="77">
        <v>83</v>
      </c>
      <c r="Y927" s="77">
        <v>40001</v>
      </c>
      <c r="Z927" s="78">
        <v>3033207</v>
      </c>
      <c r="AA927" s="77">
        <v>224632</v>
      </c>
      <c r="AB927" s="77">
        <v>-246370</v>
      </c>
      <c r="AC927" s="77">
        <v>-21738</v>
      </c>
      <c r="AD927" s="76">
        <v>4905033</v>
      </c>
      <c r="AE927" s="76">
        <v>3441829</v>
      </c>
      <c r="AF927" s="76">
        <v>3338993</v>
      </c>
      <c r="AG927" s="76">
        <v>5084488</v>
      </c>
    </row>
    <row r="928" spans="1:33" x14ac:dyDescent="0.25">
      <c r="A928" s="72">
        <v>1803</v>
      </c>
      <c r="B928" s="73" t="s">
        <v>1567</v>
      </c>
      <c r="C928" s="73" t="s">
        <v>27</v>
      </c>
      <c r="D928" s="74" t="s">
        <v>1568</v>
      </c>
      <c r="E928" s="75">
        <v>8.6398636000000002E-5</v>
      </c>
      <c r="F928" s="76">
        <v>4006861</v>
      </c>
      <c r="G928" s="76">
        <v>-65669</v>
      </c>
      <c r="H928" s="76">
        <v>0</v>
      </c>
      <c r="I928" s="76"/>
      <c r="J928" s="76">
        <v>-5</v>
      </c>
      <c r="K928" s="76">
        <v>190815</v>
      </c>
      <c r="L928" s="76">
        <v>-920883</v>
      </c>
      <c r="M928" s="76">
        <v>4995</v>
      </c>
      <c r="N928" s="76">
        <v>828</v>
      </c>
      <c r="O928" s="76">
        <v>67460</v>
      </c>
      <c r="P928" s="77">
        <v>3284402</v>
      </c>
      <c r="Q928" s="77">
        <v>171970</v>
      </c>
      <c r="R928" s="77">
        <v>202579</v>
      </c>
      <c r="S928" s="77">
        <v>1134</v>
      </c>
      <c r="T928" s="77">
        <v>643745</v>
      </c>
      <c r="U928" s="78">
        <v>1019428</v>
      </c>
      <c r="V928" s="77">
        <v>1503110</v>
      </c>
      <c r="W928" s="77">
        <v>901914</v>
      </c>
      <c r="X928" s="77">
        <v>67</v>
      </c>
      <c r="Y928" s="77">
        <v>0</v>
      </c>
      <c r="Z928" s="78">
        <v>2405091</v>
      </c>
      <c r="AA928" s="77">
        <v>190815</v>
      </c>
      <c r="AB928" s="77">
        <v>-136604</v>
      </c>
      <c r="AC928" s="77">
        <v>54211</v>
      </c>
      <c r="AD928" s="76">
        <v>3941275</v>
      </c>
      <c r="AE928" s="76">
        <v>2765567</v>
      </c>
      <c r="AF928" s="76">
        <v>2682936</v>
      </c>
      <c r="AG928" s="76">
        <v>4085471</v>
      </c>
    </row>
    <row r="929" spans="1:33" x14ac:dyDescent="0.25">
      <c r="A929" s="72">
        <v>1804</v>
      </c>
      <c r="B929" s="73" t="s">
        <v>1569</v>
      </c>
      <c r="C929" s="73" t="s">
        <v>27</v>
      </c>
      <c r="D929" s="74" t="s">
        <v>1570</v>
      </c>
      <c r="E929" s="75">
        <v>2.9646879699999999E-4</v>
      </c>
      <c r="F929" s="76">
        <v>14703448</v>
      </c>
      <c r="G929" s="76">
        <v>-225337</v>
      </c>
      <c r="H929" s="76">
        <v>0</v>
      </c>
      <c r="I929" s="76"/>
      <c r="J929" s="76">
        <v>-18</v>
      </c>
      <c r="K929" s="76">
        <v>515621</v>
      </c>
      <c r="L929" s="76">
        <v>-3159924</v>
      </c>
      <c r="M929" s="76">
        <v>17141</v>
      </c>
      <c r="N929" s="76">
        <v>2843</v>
      </c>
      <c r="O929" s="76">
        <v>-583656</v>
      </c>
      <c r="P929" s="77">
        <v>11270118</v>
      </c>
      <c r="Q929" s="77">
        <v>590099</v>
      </c>
      <c r="R929" s="77">
        <v>695132</v>
      </c>
      <c r="S929" s="77">
        <v>3892</v>
      </c>
      <c r="T929" s="77">
        <v>1592927</v>
      </c>
      <c r="U929" s="78">
        <v>2882050</v>
      </c>
      <c r="V929" s="77">
        <v>5157782</v>
      </c>
      <c r="W929" s="77">
        <v>3094833</v>
      </c>
      <c r="X929" s="77">
        <v>230</v>
      </c>
      <c r="Y929" s="77">
        <v>828970</v>
      </c>
      <c r="Z929" s="78">
        <v>9081815</v>
      </c>
      <c r="AA929" s="77">
        <v>515621</v>
      </c>
      <c r="AB929" s="77">
        <v>-522451</v>
      </c>
      <c r="AC929" s="77">
        <v>-6830</v>
      </c>
      <c r="AD929" s="76">
        <v>13524116</v>
      </c>
      <c r="AE929" s="76">
        <v>9489783</v>
      </c>
      <c r="AF929" s="76">
        <v>9206242</v>
      </c>
      <c r="AG929" s="76">
        <v>14018908</v>
      </c>
    </row>
    <row r="930" spans="1:33" x14ac:dyDescent="0.25">
      <c r="A930" s="72">
        <v>1805</v>
      </c>
      <c r="B930" s="73" t="s">
        <v>1571</v>
      </c>
      <c r="C930" s="73" t="s">
        <v>27</v>
      </c>
      <c r="D930" s="74" t="s">
        <v>1572</v>
      </c>
      <c r="E930" s="75">
        <v>1.00840729E-4</v>
      </c>
      <c r="F930" s="76">
        <v>4958054</v>
      </c>
      <c r="G930" s="76">
        <v>-76646</v>
      </c>
      <c r="H930" s="76">
        <v>0</v>
      </c>
      <c r="I930" s="76"/>
      <c r="J930" s="76">
        <v>-6</v>
      </c>
      <c r="K930" s="76">
        <v>181678</v>
      </c>
      <c r="L930" s="76">
        <v>-1074815</v>
      </c>
      <c r="M930" s="76">
        <v>5830</v>
      </c>
      <c r="N930" s="76">
        <v>967</v>
      </c>
      <c r="O930" s="76">
        <v>-161651</v>
      </c>
      <c r="P930" s="77">
        <v>3833411</v>
      </c>
      <c r="Q930" s="77">
        <v>200716</v>
      </c>
      <c r="R930" s="77">
        <v>236442</v>
      </c>
      <c r="S930" s="77">
        <v>1324</v>
      </c>
      <c r="T930" s="77">
        <v>839032</v>
      </c>
      <c r="U930" s="78">
        <v>1277514</v>
      </c>
      <c r="V930" s="77">
        <v>1754365</v>
      </c>
      <c r="W930" s="77">
        <v>1052675</v>
      </c>
      <c r="X930" s="77">
        <v>78</v>
      </c>
      <c r="Y930" s="77">
        <v>931198</v>
      </c>
      <c r="Z930" s="78">
        <v>3738316</v>
      </c>
      <c r="AA930" s="77">
        <v>181678</v>
      </c>
      <c r="AB930" s="77">
        <v>-224763</v>
      </c>
      <c r="AC930" s="77">
        <v>-43085</v>
      </c>
      <c r="AD930" s="76">
        <v>4600085</v>
      </c>
      <c r="AE930" s="76">
        <v>3227849</v>
      </c>
      <c r="AF930" s="76">
        <v>3131406</v>
      </c>
      <c r="AG930" s="76">
        <v>4768384</v>
      </c>
    </row>
    <row r="931" spans="1:33" x14ac:dyDescent="0.25">
      <c r="A931" s="72">
        <v>1806</v>
      </c>
      <c r="B931" s="73" t="s">
        <v>1573</v>
      </c>
      <c r="C931" s="73" t="s">
        <v>27</v>
      </c>
      <c r="D931" s="74" t="s">
        <v>1574</v>
      </c>
      <c r="E931" s="75">
        <v>1.41798806E-4</v>
      </c>
      <c r="F931" s="76">
        <v>7064065</v>
      </c>
      <c r="G931" s="76">
        <v>-107777</v>
      </c>
      <c r="H931" s="76">
        <v>0</v>
      </c>
      <c r="I931" s="76"/>
      <c r="J931" s="76">
        <v>-9</v>
      </c>
      <c r="K931" s="76">
        <v>242020</v>
      </c>
      <c r="L931" s="76">
        <v>-1511368</v>
      </c>
      <c r="M931" s="76">
        <v>8199</v>
      </c>
      <c r="N931" s="76">
        <v>1360</v>
      </c>
      <c r="O931" s="76">
        <v>-306077</v>
      </c>
      <c r="P931" s="77">
        <v>5390413</v>
      </c>
      <c r="Q931" s="77">
        <v>282240</v>
      </c>
      <c r="R931" s="77">
        <v>332476</v>
      </c>
      <c r="S931" s="77">
        <v>1862</v>
      </c>
      <c r="T931" s="77">
        <v>19228</v>
      </c>
      <c r="U931" s="78">
        <v>635806</v>
      </c>
      <c r="V931" s="77">
        <v>2466929</v>
      </c>
      <c r="W931" s="77">
        <v>1480235</v>
      </c>
      <c r="X931" s="77">
        <v>110</v>
      </c>
      <c r="Y931" s="77">
        <v>716454</v>
      </c>
      <c r="Z931" s="78">
        <v>4663728</v>
      </c>
      <c r="AA931" s="77">
        <v>242020</v>
      </c>
      <c r="AB931" s="77">
        <v>-408454</v>
      </c>
      <c r="AC931" s="77">
        <v>-166434</v>
      </c>
      <c r="AD931" s="76">
        <v>6468483</v>
      </c>
      <c r="AE931" s="76">
        <v>4538892</v>
      </c>
      <c r="AF931" s="76">
        <v>4403277</v>
      </c>
      <c r="AG931" s="76">
        <v>6705139</v>
      </c>
    </row>
    <row r="932" spans="1:33" x14ac:dyDescent="0.25">
      <c r="A932" s="72">
        <v>1807</v>
      </c>
      <c r="B932" s="73" t="s">
        <v>1575</v>
      </c>
      <c r="C932" s="73" t="s">
        <v>27</v>
      </c>
      <c r="D932" s="74" t="s">
        <v>1576</v>
      </c>
      <c r="E932" s="75">
        <v>3.19228547E-4</v>
      </c>
      <c r="F932" s="76">
        <v>15107909</v>
      </c>
      <c r="G932" s="76">
        <v>-242636</v>
      </c>
      <c r="H932" s="76">
        <v>0</v>
      </c>
      <c r="I932" s="76"/>
      <c r="J932" s="76">
        <v>-20</v>
      </c>
      <c r="K932" s="76">
        <v>660815</v>
      </c>
      <c r="L932" s="76">
        <v>-3402510</v>
      </c>
      <c r="M932" s="76">
        <v>18457</v>
      </c>
      <c r="N932" s="76">
        <v>3061</v>
      </c>
      <c r="O932" s="76">
        <v>-9757</v>
      </c>
      <c r="P932" s="77">
        <v>12135319</v>
      </c>
      <c r="Q932" s="77">
        <v>635400</v>
      </c>
      <c r="R932" s="77">
        <v>748497</v>
      </c>
      <c r="S932" s="77">
        <v>4191</v>
      </c>
      <c r="T932" s="77">
        <v>172138</v>
      </c>
      <c r="U932" s="78">
        <v>1560226</v>
      </c>
      <c r="V932" s="77">
        <v>5553742</v>
      </c>
      <c r="W932" s="77">
        <v>3332421</v>
      </c>
      <c r="X932" s="77">
        <v>248</v>
      </c>
      <c r="Y932" s="77">
        <v>13430</v>
      </c>
      <c r="Z932" s="78">
        <v>8899841</v>
      </c>
      <c r="AA932" s="77">
        <v>660815</v>
      </c>
      <c r="AB932" s="77">
        <v>-805714</v>
      </c>
      <c r="AC932" s="77">
        <v>-144899</v>
      </c>
      <c r="AD932" s="76">
        <v>14562355</v>
      </c>
      <c r="AE932" s="76">
        <v>10218309</v>
      </c>
      <c r="AF932" s="76">
        <v>9913001</v>
      </c>
      <c r="AG932" s="76">
        <v>15095132</v>
      </c>
    </row>
    <row r="933" spans="1:33" x14ac:dyDescent="0.25">
      <c r="A933" s="72">
        <v>1808</v>
      </c>
      <c r="B933" s="73" t="s">
        <v>1577</v>
      </c>
      <c r="C933" s="73" t="s">
        <v>27</v>
      </c>
      <c r="D933" s="74" t="s">
        <v>1578</v>
      </c>
      <c r="E933" s="75">
        <v>8.8308986999999995E-5</v>
      </c>
      <c r="F933" s="76">
        <v>4173510</v>
      </c>
      <c r="G933" s="76">
        <v>-67121</v>
      </c>
      <c r="H933" s="76">
        <v>0</v>
      </c>
      <c r="I933" s="76"/>
      <c r="J933" s="76">
        <v>-6</v>
      </c>
      <c r="K933" s="76">
        <v>183649</v>
      </c>
      <c r="L933" s="76">
        <v>-941245</v>
      </c>
      <c r="M933" s="76">
        <v>5106</v>
      </c>
      <c r="N933" s="76">
        <v>847</v>
      </c>
      <c r="O933" s="76">
        <v>2283</v>
      </c>
      <c r="P933" s="77">
        <v>3357023</v>
      </c>
      <c r="Q933" s="77">
        <v>175772</v>
      </c>
      <c r="R933" s="77">
        <v>207059</v>
      </c>
      <c r="S933" s="77">
        <v>1159</v>
      </c>
      <c r="T933" s="77">
        <v>387006</v>
      </c>
      <c r="U933" s="78">
        <v>770996</v>
      </c>
      <c r="V933" s="77">
        <v>1536346</v>
      </c>
      <c r="W933" s="77">
        <v>921856</v>
      </c>
      <c r="X933" s="77">
        <v>69</v>
      </c>
      <c r="Y933" s="77">
        <v>0</v>
      </c>
      <c r="Z933" s="78">
        <v>2458271</v>
      </c>
      <c r="AA933" s="77">
        <v>183649</v>
      </c>
      <c r="AB933" s="77">
        <v>-171807</v>
      </c>
      <c r="AC933" s="77">
        <v>11842</v>
      </c>
      <c r="AD933" s="76">
        <v>4028420</v>
      </c>
      <c r="AE933" s="76">
        <v>2826716</v>
      </c>
      <c r="AF933" s="76">
        <v>2742258</v>
      </c>
      <c r="AG933" s="76">
        <v>4175804</v>
      </c>
    </row>
    <row r="934" spans="1:33" x14ac:dyDescent="0.25">
      <c r="A934" s="72">
        <v>1809</v>
      </c>
      <c r="B934" s="73" t="s">
        <v>1579</v>
      </c>
      <c r="C934" s="73" t="s">
        <v>27</v>
      </c>
      <c r="D934" s="74" t="s">
        <v>1580</v>
      </c>
      <c r="E934" s="75">
        <v>6.1594337000000002E-5</v>
      </c>
      <c r="F934" s="76">
        <v>2792937</v>
      </c>
      <c r="G934" s="76">
        <v>-46816</v>
      </c>
      <c r="H934" s="76">
        <v>0</v>
      </c>
      <c r="I934" s="76"/>
      <c r="J934" s="76">
        <v>-4</v>
      </c>
      <c r="K934" s="76">
        <v>145308</v>
      </c>
      <c r="L934" s="76">
        <v>-656506</v>
      </c>
      <c r="M934" s="76">
        <v>3561</v>
      </c>
      <c r="N934" s="76">
        <v>591</v>
      </c>
      <c r="O934" s="76">
        <v>102408</v>
      </c>
      <c r="P934" s="77">
        <v>2341479</v>
      </c>
      <c r="Q934" s="77">
        <v>122599</v>
      </c>
      <c r="R934" s="77">
        <v>144421</v>
      </c>
      <c r="S934" s="77">
        <v>809</v>
      </c>
      <c r="T934" s="77">
        <v>425350</v>
      </c>
      <c r="U934" s="78">
        <v>693179</v>
      </c>
      <c r="V934" s="77">
        <v>1071580</v>
      </c>
      <c r="W934" s="77">
        <v>642982</v>
      </c>
      <c r="X934" s="77">
        <v>48</v>
      </c>
      <c r="Y934" s="77">
        <v>0</v>
      </c>
      <c r="Z934" s="78">
        <v>1714610</v>
      </c>
      <c r="AA934" s="77">
        <v>145308</v>
      </c>
      <c r="AB934" s="77">
        <v>-117319</v>
      </c>
      <c r="AC934" s="77">
        <v>27989</v>
      </c>
      <c r="AD934" s="76">
        <v>2809769</v>
      </c>
      <c r="AE934" s="76">
        <v>1971597</v>
      </c>
      <c r="AF934" s="76">
        <v>1912688</v>
      </c>
      <c r="AG934" s="76">
        <v>2912567</v>
      </c>
    </row>
    <row r="935" spans="1:33" x14ac:dyDescent="0.25">
      <c r="A935" s="72">
        <v>1810</v>
      </c>
      <c r="B935" s="73" t="s">
        <v>1581</v>
      </c>
      <c r="C935" s="73" t="s">
        <v>27</v>
      </c>
      <c r="D935" s="74" t="s">
        <v>1582</v>
      </c>
      <c r="E935" s="75">
        <v>4.6502830100000002E-4</v>
      </c>
      <c r="F935" s="76">
        <v>22184370</v>
      </c>
      <c r="G935" s="76">
        <v>-353454</v>
      </c>
      <c r="H935" s="76">
        <v>0</v>
      </c>
      <c r="I935" s="76"/>
      <c r="J935" s="76">
        <v>-29</v>
      </c>
      <c r="K935" s="76">
        <v>936918</v>
      </c>
      <c r="L935" s="76">
        <v>-4956522</v>
      </c>
      <c r="M935" s="76">
        <v>26887</v>
      </c>
      <c r="N935" s="76">
        <v>4459</v>
      </c>
      <c r="O935" s="76">
        <v>-164803</v>
      </c>
      <c r="P935" s="77">
        <v>17677826</v>
      </c>
      <c r="Q935" s="77">
        <v>925604</v>
      </c>
      <c r="R935" s="77">
        <v>1090354</v>
      </c>
      <c r="S935" s="77">
        <v>6105</v>
      </c>
      <c r="T935" s="77">
        <v>658402</v>
      </c>
      <c r="U935" s="78">
        <v>2680465</v>
      </c>
      <c r="V935" s="77">
        <v>8090277</v>
      </c>
      <c r="W935" s="77">
        <v>4854422</v>
      </c>
      <c r="X935" s="77">
        <v>361</v>
      </c>
      <c r="Y935" s="77">
        <v>403428</v>
      </c>
      <c r="Z935" s="78">
        <v>13348488</v>
      </c>
      <c r="AA935" s="77">
        <v>936918</v>
      </c>
      <c r="AB935" s="77">
        <v>-1129324</v>
      </c>
      <c r="AC935" s="77">
        <v>-192406</v>
      </c>
      <c r="AD935" s="76">
        <v>21213350</v>
      </c>
      <c r="AE935" s="76">
        <v>14885269</v>
      </c>
      <c r="AF935" s="76">
        <v>14440519</v>
      </c>
      <c r="AG935" s="76">
        <v>21989461</v>
      </c>
    </row>
    <row r="936" spans="1:33" x14ac:dyDescent="0.25">
      <c r="A936" s="72">
        <v>1811</v>
      </c>
      <c r="B936" s="73" t="s">
        <v>1583</v>
      </c>
      <c r="C936" s="73" t="s">
        <v>27</v>
      </c>
      <c r="D936" s="74" t="s">
        <v>1584</v>
      </c>
      <c r="E936" s="75">
        <v>2.3514154E-4</v>
      </c>
      <c r="F936" s="76">
        <v>11126102</v>
      </c>
      <c r="G936" s="76">
        <v>-178724</v>
      </c>
      <c r="H936" s="76">
        <v>0</v>
      </c>
      <c r="I936" s="76"/>
      <c r="J936" s="76">
        <v>-15</v>
      </c>
      <c r="K936" s="76">
        <v>487085</v>
      </c>
      <c r="L936" s="76">
        <v>-2506265</v>
      </c>
      <c r="M936" s="76">
        <v>13595</v>
      </c>
      <c r="N936" s="76">
        <v>2255</v>
      </c>
      <c r="O936" s="76">
        <v>-5241</v>
      </c>
      <c r="P936" s="77">
        <v>8938792</v>
      </c>
      <c r="Q936" s="77">
        <v>468032</v>
      </c>
      <c r="R936" s="77">
        <v>551338</v>
      </c>
      <c r="S936" s="77">
        <v>3087</v>
      </c>
      <c r="T936" s="77">
        <v>1667091</v>
      </c>
      <c r="U936" s="78">
        <v>2689548</v>
      </c>
      <c r="V936" s="77">
        <v>4090848</v>
      </c>
      <c r="W936" s="77">
        <v>2454638</v>
      </c>
      <c r="X936" s="77">
        <v>182</v>
      </c>
      <c r="Y936" s="77">
        <v>624246</v>
      </c>
      <c r="Z936" s="78">
        <v>7169914</v>
      </c>
      <c r="AA936" s="77">
        <v>487085</v>
      </c>
      <c r="AB936" s="77">
        <v>-425211</v>
      </c>
      <c r="AC936" s="77">
        <v>61874</v>
      </c>
      <c r="AD936" s="76">
        <v>10726530</v>
      </c>
      <c r="AE936" s="76">
        <v>7526735</v>
      </c>
      <c r="AF936" s="76">
        <v>7301848</v>
      </c>
      <c r="AG936" s="76">
        <v>11118970</v>
      </c>
    </row>
    <row r="937" spans="1:33" x14ac:dyDescent="0.25">
      <c r="A937" s="72">
        <v>1812</v>
      </c>
      <c r="B937" s="73" t="s">
        <v>1585</v>
      </c>
      <c r="C937" s="73" t="s">
        <v>27</v>
      </c>
      <c r="D937" s="74" t="s">
        <v>1586</v>
      </c>
      <c r="E937" s="75">
        <v>1.59847147E-4</v>
      </c>
      <c r="F937" s="76">
        <v>7272760</v>
      </c>
      <c r="G937" s="76">
        <v>-121495</v>
      </c>
      <c r="H937" s="76">
        <v>0</v>
      </c>
      <c r="I937" s="76"/>
      <c r="J937" s="76">
        <v>-10</v>
      </c>
      <c r="K937" s="76">
        <v>373496</v>
      </c>
      <c r="L937" s="76">
        <v>-1703737</v>
      </c>
      <c r="M937" s="76">
        <v>9242</v>
      </c>
      <c r="N937" s="76">
        <v>1533</v>
      </c>
      <c r="O937" s="76">
        <v>244723</v>
      </c>
      <c r="P937" s="77">
        <v>6076512</v>
      </c>
      <c r="Q937" s="77">
        <v>318164</v>
      </c>
      <c r="R937" s="77">
        <v>374794</v>
      </c>
      <c r="S937" s="77">
        <v>2099</v>
      </c>
      <c r="T937" s="77">
        <v>808804</v>
      </c>
      <c r="U937" s="78">
        <v>1503861</v>
      </c>
      <c r="V937" s="77">
        <v>2780923</v>
      </c>
      <c r="W937" s="77">
        <v>1668642</v>
      </c>
      <c r="X937" s="77">
        <v>124</v>
      </c>
      <c r="Y937" s="77">
        <v>256580</v>
      </c>
      <c r="Z937" s="78">
        <v>4706269</v>
      </c>
      <c r="AA937" s="77">
        <v>373496</v>
      </c>
      <c r="AB937" s="77">
        <v>-375719</v>
      </c>
      <c r="AC937" s="77">
        <v>-2223</v>
      </c>
      <c r="AD937" s="76">
        <v>7291800</v>
      </c>
      <c r="AE937" s="76">
        <v>5116608</v>
      </c>
      <c r="AF937" s="76">
        <v>4963732</v>
      </c>
      <c r="AG937" s="76">
        <v>7558578</v>
      </c>
    </row>
    <row r="938" spans="1:33" x14ac:dyDescent="0.25">
      <c r="A938" s="72">
        <v>1813</v>
      </c>
      <c r="B938" s="73" t="s">
        <v>1587</v>
      </c>
      <c r="C938" s="73" t="s">
        <v>27</v>
      </c>
      <c r="D938" s="74" t="s">
        <v>1588</v>
      </c>
      <c r="E938" s="75">
        <v>2.6272979399999998E-4</v>
      </c>
      <c r="F938" s="76">
        <v>11954422</v>
      </c>
      <c r="G938" s="76">
        <v>-199693</v>
      </c>
      <c r="H938" s="76">
        <v>0</v>
      </c>
      <c r="I938" s="76"/>
      <c r="J938" s="76">
        <v>-16</v>
      </c>
      <c r="K938" s="76">
        <v>613791</v>
      </c>
      <c r="L938" s="76">
        <v>-2800316</v>
      </c>
      <c r="M938" s="76">
        <v>15191</v>
      </c>
      <c r="N938" s="76">
        <v>2519</v>
      </c>
      <c r="O938" s="76">
        <v>401648</v>
      </c>
      <c r="P938" s="77">
        <v>9987546</v>
      </c>
      <c r="Q938" s="77">
        <v>522944</v>
      </c>
      <c r="R938" s="77">
        <v>616024</v>
      </c>
      <c r="S938" s="77">
        <v>3449</v>
      </c>
      <c r="T938" s="77">
        <v>555929</v>
      </c>
      <c r="U938" s="78">
        <v>1698346</v>
      </c>
      <c r="V938" s="77">
        <v>4570812</v>
      </c>
      <c r="W938" s="77">
        <v>2742632</v>
      </c>
      <c r="X938" s="77">
        <v>204</v>
      </c>
      <c r="Y938" s="77">
        <v>2490014</v>
      </c>
      <c r="Z938" s="78">
        <v>9803662</v>
      </c>
      <c r="AA938" s="77">
        <v>613791</v>
      </c>
      <c r="AB938" s="77">
        <v>-1070852</v>
      </c>
      <c r="AC938" s="77">
        <v>-457061</v>
      </c>
      <c r="AD938" s="76">
        <v>11985032</v>
      </c>
      <c r="AE938" s="76">
        <v>8409818</v>
      </c>
      <c r="AF938" s="76">
        <v>8158545</v>
      </c>
      <c r="AG938" s="76">
        <v>12423516</v>
      </c>
    </row>
    <row r="939" spans="1:33" x14ac:dyDescent="0.25">
      <c r="A939" s="72">
        <v>1814</v>
      </c>
      <c r="B939" s="73" t="s">
        <v>1589</v>
      </c>
      <c r="C939" s="73" t="s">
        <v>27</v>
      </c>
      <c r="D939" s="74" t="s">
        <v>1590</v>
      </c>
      <c r="E939" s="75">
        <v>1.0612840099999999E-4</v>
      </c>
      <c r="F939" s="76">
        <v>4572583</v>
      </c>
      <c r="G939" s="76">
        <v>-80665</v>
      </c>
      <c r="H939" s="76">
        <v>0</v>
      </c>
      <c r="I939" s="76"/>
      <c r="J939" s="76">
        <v>-7</v>
      </c>
      <c r="K939" s="76">
        <v>285315</v>
      </c>
      <c r="L939" s="76">
        <v>-1131174</v>
      </c>
      <c r="M939" s="76">
        <v>6136</v>
      </c>
      <c r="N939" s="76">
        <v>1018</v>
      </c>
      <c r="O939" s="76">
        <v>381214</v>
      </c>
      <c r="P939" s="77">
        <v>4034420</v>
      </c>
      <c r="Q939" s="77">
        <v>211241</v>
      </c>
      <c r="R939" s="77">
        <v>248840</v>
      </c>
      <c r="S939" s="77">
        <v>1393</v>
      </c>
      <c r="T939" s="77">
        <v>878316</v>
      </c>
      <c r="U939" s="78">
        <v>1339790</v>
      </c>
      <c r="V939" s="77">
        <v>1846357</v>
      </c>
      <c r="W939" s="77">
        <v>1107873</v>
      </c>
      <c r="X939" s="77">
        <v>82</v>
      </c>
      <c r="Y939" s="77">
        <v>0</v>
      </c>
      <c r="Z939" s="78">
        <v>2954312</v>
      </c>
      <c r="AA939" s="77">
        <v>285315</v>
      </c>
      <c r="AB939" s="77">
        <v>-225537</v>
      </c>
      <c r="AC939" s="77">
        <v>59778</v>
      </c>
      <c r="AD939" s="76">
        <v>4841295</v>
      </c>
      <c r="AE939" s="76">
        <v>3397105</v>
      </c>
      <c r="AF939" s="76">
        <v>3295604</v>
      </c>
      <c r="AG939" s="76">
        <v>5018418</v>
      </c>
    </row>
    <row r="940" spans="1:33" x14ac:dyDescent="0.25">
      <c r="A940" s="72">
        <v>1815</v>
      </c>
      <c r="B940" s="73" t="s">
        <v>1591</v>
      </c>
      <c r="C940" s="73" t="s">
        <v>27</v>
      </c>
      <c r="D940" s="74" t="s">
        <v>1592</v>
      </c>
      <c r="E940" s="75">
        <v>7.2232833000000001E-5</v>
      </c>
      <c r="F940" s="76">
        <v>3457204</v>
      </c>
      <c r="G940" s="76">
        <v>-54902</v>
      </c>
      <c r="H940" s="76">
        <v>0</v>
      </c>
      <c r="I940" s="76"/>
      <c r="J940" s="76">
        <v>-5</v>
      </c>
      <c r="K940" s="76">
        <v>143884</v>
      </c>
      <c r="L940" s="76">
        <v>-769896</v>
      </c>
      <c r="M940" s="76">
        <v>4176</v>
      </c>
      <c r="N940" s="76">
        <v>693</v>
      </c>
      <c r="O940" s="76">
        <v>-35258</v>
      </c>
      <c r="P940" s="77">
        <v>2745896</v>
      </c>
      <c r="Q940" s="77">
        <v>143774</v>
      </c>
      <c r="R940" s="77">
        <v>169365</v>
      </c>
      <c r="S940" s="77">
        <v>948</v>
      </c>
      <c r="T940" s="77">
        <v>229136</v>
      </c>
      <c r="U940" s="78">
        <v>543223</v>
      </c>
      <c r="V940" s="77">
        <v>1256662</v>
      </c>
      <c r="W940" s="77">
        <v>754037</v>
      </c>
      <c r="X940" s="77">
        <v>56</v>
      </c>
      <c r="Y940" s="77">
        <v>428805</v>
      </c>
      <c r="Z940" s="78">
        <v>2439560</v>
      </c>
      <c r="AA940" s="77">
        <v>143884</v>
      </c>
      <c r="AB940" s="77">
        <v>-204558</v>
      </c>
      <c r="AC940" s="77">
        <v>-60674</v>
      </c>
      <c r="AD940" s="76">
        <v>3295069</v>
      </c>
      <c r="AE940" s="76">
        <v>2312128</v>
      </c>
      <c r="AF940" s="76">
        <v>2243045</v>
      </c>
      <c r="AG940" s="76">
        <v>3415622</v>
      </c>
    </row>
    <row r="941" spans="1:33" x14ac:dyDescent="0.25">
      <c r="A941" s="72">
        <v>1816</v>
      </c>
      <c r="B941" s="73" t="s">
        <v>1593</v>
      </c>
      <c r="C941" s="73" t="s">
        <v>27</v>
      </c>
      <c r="D941" s="74" t="s">
        <v>1594</v>
      </c>
      <c r="E941" s="75">
        <v>2.8449095099999998E-4</v>
      </c>
      <c r="F941" s="76">
        <v>13681623</v>
      </c>
      <c r="G941" s="76">
        <v>-216233</v>
      </c>
      <c r="H941" s="76">
        <v>0</v>
      </c>
      <c r="I941" s="76"/>
      <c r="J941" s="76">
        <v>-18</v>
      </c>
      <c r="K941" s="76">
        <v>557163</v>
      </c>
      <c r="L941" s="76">
        <v>-3032258</v>
      </c>
      <c r="M941" s="76">
        <v>16449</v>
      </c>
      <c r="N941" s="76">
        <v>2728</v>
      </c>
      <c r="O941" s="76">
        <v>-194668</v>
      </c>
      <c r="P941" s="77">
        <v>10814786</v>
      </c>
      <c r="Q941" s="77">
        <v>566258</v>
      </c>
      <c r="R941" s="77">
        <v>667047</v>
      </c>
      <c r="S941" s="77">
        <v>3735</v>
      </c>
      <c r="T941" s="77">
        <v>34</v>
      </c>
      <c r="U941" s="78">
        <v>1237074</v>
      </c>
      <c r="V941" s="77">
        <v>4949399</v>
      </c>
      <c r="W941" s="77">
        <v>2969796</v>
      </c>
      <c r="X941" s="77">
        <v>221</v>
      </c>
      <c r="Y941" s="77">
        <v>656709</v>
      </c>
      <c r="Z941" s="78">
        <v>8576125</v>
      </c>
      <c r="AA941" s="77">
        <v>557163</v>
      </c>
      <c r="AB941" s="77">
        <v>-803910</v>
      </c>
      <c r="AC941" s="77">
        <v>-246747</v>
      </c>
      <c r="AD941" s="76">
        <v>12977718</v>
      </c>
      <c r="AE941" s="76">
        <v>9106380</v>
      </c>
      <c r="AF941" s="76">
        <v>8834294</v>
      </c>
      <c r="AG941" s="76">
        <v>13452520</v>
      </c>
    </row>
    <row r="942" spans="1:33" x14ac:dyDescent="0.25">
      <c r="A942" s="72">
        <v>1817</v>
      </c>
      <c r="B942" s="73" t="s">
        <v>1595</v>
      </c>
      <c r="C942" s="73" t="s">
        <v>27</v>
      </c>
      <c r="D942" s="74" t="s">
        <v>1596</v>
      </c>
      <c r="E942" s="75">
        <v>8.1187273000000001E-5</v>
      </c>
      <c r="F942" s="76">
        <v>3758986</v>
      </c>
      <c r="G942" s="76">
        <v>-61708</v>
      </c>
      <c r="H942" s="76">
        <v>0</v>
      </c>
      <c r="I942" s="76"/>
      <c r="J942" s="76">
        <v>-5</v>
      </c>
      <c r="K942" s="76">
        <v>180208</v>
      </c>
      <c r="L942" s="76">
        <v>-865338</v>
      </c>
      <c r="M942" s="76">
        <v>4694</v>
      </c>
      <c r="N942" s="76">
        <v>778</v>
      </c>
      <c r="O942" s="76">
        <v>68680</v>
      </c>
      <c r="P942" s="77">
        <v>3086295</v>
      </c>
      <c r="Q942" s="77">
        <v>161597</v>
      </c>
      <c r="R942" s="77">
        <v>190360</v>
      </c>
      <c r="S942" s="77">
        <v>1066</v>
      </c>
      <c r="T942" s="77">
        <v>192938</v>
      </c>
      <c r="U942" s="78">
        <v>545961</v>
      </c>
      <c r="V942" s="77">
        <v>1412446</v>
      </c>
      <c r="W942" s="77">
        <v>847513</v>
      </c>
      <c r="X942" s="77">
        <v>63</v>
      </c>
      <c r="Y942" s="77">
        <v>409942</v>
      </c>
      <c r="Z942" s="78">
        <v>2669964</v>
      </c>
      <c r="AA942" s="77">
        <v>180208</v>
      </c>
      <c r="AB942" s="77">
        <v>-265816</v>
      </c>
      <c r="AC942" s="77">
        <v>-85608</v>
      </c>
      <c r="AD942" s="76">
        <v>3703547</v>
      </c>
      <c r="AE942" s="76">
        <v>2598754</v>
      </c>
      <c r="AF942" s="76">
        <v>2521108</v>
      </c>
      <c r="AG942" s="76">
        <v>3839045</v>
      </c>
    </row>
    <row r="943" spans="1:33" x14ac:dyDescent="0.25">
      <c r="A943" s="72">
        <v>1818</v>
      </c>
      <c r="B943" s="73" t="s">
        <v>1597</v>
      </c>
      <c r="C943" s="73" t="s">
        <v>27</v>
      </c>
      <c r="D943" s="74" t="s">
        <v>1598</v>
      </c>
      <c r="E943" s="75">
        <v>9.6347720999999997E-5</v>
      </c>
      <c r="F943" s="76">
        <v>5595135</v>
      </c>
      <c r="G943" s="76">
        <v>-73231</v>
      </c>
      <c r="H943" s="76">
        <v>0</v>
      </c>
      <c r="I943" s="76"/>
      <c r="J943" s="76">
        <v>-6</v>
      </c>
      <c r="K943" s="76">
        <v>48480</v>
      </c>
      <c r="L943" s="76">
        <v>-1026926</v>
      </c>
      <c r="M943" s="76">
        <v>5571</v>
      </c>
      <c r="N943" s="76">
        <v>924</v>
      </c>
      <c r="O943" s="76">
        <v>-887335</v>
      </c>
      <c r="P943" s="77">
        <v>3662612</v>
      </c>
      <c r="Q943" s="77">
        <v>191773</v>
      </c>
      <c r="R943" s="77">
        <v>225907</v>
      </c>
      <c r="S943" s="77">
        <v>1265</v>
      </c>
      <c r="T943" s="77">
        <v>802595</v>
      </c>
      <c r="U943" s="78">
        <v>1221540</v>
      </c>
      <c r="V943" s="77">
        <v>1676199</v>
      </c>
      <c r="W943" s="77">
        <v>1005772</v>
      </c>
      <c r="X943" s="77">
        <v>75</v>
      </c>
      <c r="Y943" s="77">
        <v>1227942</v>
      </c>
      <c r="Z943" s="78">
        <v>3909988</v>
      </c>
      <c r="AA943" s="77">
        <v>48480</v>
      </c>
      <c r="AB943" s="77">
        <v>-125245</v>
      </c>
      <c r="AC943" s="77">
        <v>-76765</v>
      </c>
      <c r="AD943" s="76">
        <v>4395126</v>
      </c>
      <c r="AE943" s="76">
        <v>3084031</v>
      </c>
      <c r="AF943" s="76">
        <v>2991885</v>
      </c>
      <c r="AG943" s="76">
        <v>4555926</v>
      </c>
    </row>
    <row r="944" spans="1:33" x14ac:dyDescent="0.25">
      <c r="A944" s="72">
        <v>1819</v>
      </c>
      <c r="B944" s="73" t="s">
        <v>1599</v>
      </c>
      <c r="C944" s="73" t="s">
        <v>27</v>
      </c>
      <c r="D944" s="74" t="s">
        <v>1600</v>
      </c>
      <c r="E944" s="75">
        <v>7.7883760899999995E-4</v>
      </c>
      <c r="F944" s="76">
        <v>37726332</v>
      </c>
      <c r="G944" s="76">
        <v>-591971</v>
      </c>
      <c r="H944" s="76">
        <v>0</v>
      </c>
      <c r="I944" s="76"/>
      <c r="J944" s="76">
        <v>-49</v>
      </c>
      <c r="K944" s="76">
        <v>1485835</v>
      </c>
      <c r="L944" s="76">
        <v>-8301271</v>
      </c>
      <c r="M944" s="76">
        <v>45031</v>
      </c>
      <c r="N944" s="76">
        <v>7468</v>
      </c>
      <c r="O944" s="76">
        <v>-764240</v>
      </c>
      <c r="P944" s="77">
        <v>29607135</v>
      </c>
      <c r="Q944" s="77">
        <v>1550218</v>
      </c>
      <c r="R944" s="77">
        <v>1826145</v>
      </c>
      <c r="S944" s="77">
        <v>10225</v>
      </c>
      <c r="T944" s="77">
        <v>98</v>
      </c>
      <c r="U944" s="78">
        <v>3386686</v>
      </c>
      <c r="V944" s="77">
        <v>13549739</v>
      </c>
      <c r="W944" s="77">
        <v>8130272</v>
      </c>
      <c r="X944" s="77">
        <v>604</v>
      </c>
      <c r="Y944" s="77">
        <v>2120059</v>
      </c>
      <c r="Z944" s="78">
        <v>23800674</v>
      </c>
      <c r="AA944" s="77">
        <v>1485835</v>
      </c>
      <c r="AB944" s="77">
        <v>-2207055</v>
      </c>
      <c r="AC944" s="77">
        <v>-721220</v>
      </c>
      <c r="AD944" s="76">
        <v>35528494</v>
      </c>
      <c r="AE944" s="76">
        <v>24930111</v>
      </c>
      <c r="AF944" s="76">
        <v>24185236</v>
      </c>
      <c r="AG944" s="76">
        <v>36828338</v>
      </c>
    </row>
    <row r="945" spans="1:33" x14ac:dyDescent="0.25">
      <c r="A945" s="72">
        <v>1820</v>
      </c>
      <c r="B945" s="73" t="s">
        <v>1601</v>
      </c>
      <c r="C945" s="73" t="s">
        <v>27</v>
      </c>
      <c r="D945" s="74" t="s">
        <v>1602</v>
      </c>
      <c r="E945" s="75">
        <v>3.0292741400000001E-4</v>
      </c>
      <c r="F945" s="76">
        <v>15385571</v>
      </c>
      <c r="G945" s="76">
        <v>-230246</v>
      </c>
      <c r="H945" s="76">
        <v>0</v>
      </c>
      <c r="I945" s="76"/>
      <c r="J945" s="76">
        <v>-19</v>
      </c>
      <c r="K945" s="76">
        <v>474099</v>
      </c>
      <c r="L945" s="76">
        <v>-3228764</v>
      </c>
      <c r="M945" s="76">
        <v>17515</v>
      </c>
      <c r="N945" s="76">
        <v>2905</v>
      </c>
      <c r="O945" s="76">
        <v>-905422</v>
      </c>
      <c r="P945" s="77">
        <v>11515639</v>
      </c>
      <c r="Q945" s="77">
        <v>602954</v>
      </c>
      <c r="R945" s="77">
        <v>710275</v>
      </c>
      <c r="S945" s="77">
        <v>3977</v>
      </c>
      <c r="T945" s="77">
        <v>54</v>
      </c>
      <c r="U945" s="78">
        <v>1317260</v>
      </c>
      <c r="V945" s="77">
        <v>5270145</v>
      </c>
      <c r="W945" s="77">
        <v>3162254</v>
      </c>
      <c r="X945" s="77">
        <v>235</v>
      </c>
      <c r="Y945" s="77">
        <v>6320812</v>
      </c>
      <c r="Z945" s="78">
        <v>14753446</v>
      </c>
      <c r="AA945" s="77">
        <v>474099</v>
      </c>
      <c r="AB945" s="77">
        <v>-1616078</v>
      </c>
      <c r="AC945" s="77">
        <v>-1141979</v>
      </c>
      <c r="AD945" s="76">
        <v>13818740</v>
      </c>
      <c r="AE945" s="76">
        <v>9696519</v>
      </c>
      <c r="AF945" s="76">
        <v>9406802</v>
      </c>
      <c r="AG945" s="76">
        <v>14324312</v>
      </c>
    </row>
    <row r="946" spans="1:33" x14ac:dyDescent="0.25">
      <c r="A946" s="87">
        <v>2368</v>
      </c>
      <c r="B946" s="89" t="s">
        <v>2549</v>
      </c>
      <c r="C946" s="73"/>
      <c r="D946" s="88" t="s">
        <v>2479</v>
      </c>
      <c r="E946" s="75">
        <v>5.0890059999999996E-6</v>
      </c>
      <c r="F946" s="76">
        <v>79762</v>
      </c>
      <c r="G946" s="76">
        <v>-3868</v>
      </c>
      <c r="H946" s="76">
        <v>0</v>
      </c>
      <c r="I946" s="76"/>
      <c r="J946" s="76">
        <v>0</v>
      </c>
      <c r="K946" s="76">
        <v>34023</v>
      </c>
      <c r="L946" s="76">
        <v>-54241</v>
      </c>
      <c r="M946" s="76">
        <v>294</v>
      </c>
      <c r="N946" s="76">
        <v>49</v>
      </c>
      <c r="O946" s="76">
        <v>137437</v>
      </c>
      <c r="P946" s="77">
        <v>193456</v>
      </c>
      <c r="Q946" s="77">
        <v>10129</v>
      </c>
      <c r="R946" s="77">
        <v>11932</v>
      </c>
      <c r="S946" s="77">
        <v>67</v>
      </c>
      <c r="T946" s="77">
        <v>271916</v>
      </c>
      <c r="U946" s="78">
        <v>294044</v>
      </c>
      <c r="V946" s="77">
        <v>88535</v>
      </c>
      <c r="W946" s="77">
        <v>53124</v>
      </c>
      <c r="X946" s="77">
        <v>4</v>
      </c>
      <c r="Y946" s="77">
        <v>0</v>
      </c>
      <c r="Z946" s="78">
        <v>141663</v>
      </c>
      <c r="AA946" s="77">
        <v>34023</v>
      </c>
      <c r="AB946" s="77">
        <v>-1661</v>
      </c>
      <c r="AC946" s="77">
        <v>32362</v>
      </c>
      <c r="AD946" s="76">
        <v>232147</v>
      </c>
      <c r="AE946" s="76">
        <v>162896</v>
      </c>
      <c r="AF946" s="76">
        <v>158029</v>
      </c>
      <c r="AG946" s="76">
        <v>240640</v>
      </c>
    </row>
    <row r="947" spans="1:33" x14ac:dyDescent="0.25">
      <c r="A947" s="87">
        <v>2358</v>
      </c>
      <c r="B947" s="73">
        <v>101876</v>
      </c>
      <c r="C947" s="73"/>
      <c r="D947" s="88" t="s">
        <v>2476</v>
      </c>
      <c r="E947" s="75">
        <v>5.0745329999999997E-6</v>
      </c>
      <c r="F947" s="76">
        <v>159919</v>
      </c>
      <c r="G947" s="76">
        <v>-3857</v>
      </c>
      <c r="H947" s="76">
        <v>0</v>
      </c>
      <c r="I947" s="76"/>
      <c r="J947" s="76">
        <v>0</v>
      </c>
      <c r="K947" s="76">
        <v>22204</v>
      </c>
      <c r="L947" s="76">
        <v>-54087</v>
      </c>
      <c r="M947" s="76">
        <v>293</v>
      </c>
      <c r="N947" s="76">
        <v>49</v>
      </c>
      <c r="O947" s="76">
        <v>68385</v>
      </c>
      <c r="P947" s="77">
        <v>192906</v>
      </c>
      <c r="Q947" s="77">
        <v>10100</v>
      </c>
      <c r="R947" s="77">
        <v>11898</v>
      </c>
      <c r="S947" s="77">
        <v>67</v>
      </c>
      <c r="T947" s="77">
        <v>258483</v>
      </c>
      <c r="U947" s="78">
        <v>280548</v>
      </c>
      <c r="V947" s="77">
        <v>88284</v>
      </c>
      <c r="W947" s="77">
        <v>52973</v>
      </c>
      <c r="X947" s="77">
        <v>4</v>
      </c>
      <c r="Y947" s="77">
        <v>0</v>
      </c>
      <c r="Z947" s="78">
        <v>141261</v>
      </c>
      <c r="AA947" s="77">
        <v>22204</v>
      </c>
      <c r="AB947" s="77">
        <v>10052</v>
      </c>
      <c r="AC947" s="77">
        <v>32256</v>
      </c>
      <c r="AD947" s="76">
        <v>231487</v>
      </c>
      <c r="AE947" s="76">
        <v>162433</v>
      </c>
      <c r="AF947" s="76">
        <v>157579</v>
      </c>
      <c r="AG947" s="76">
        <v>239956</v>
      </c>
    </row>
    <row r="948" spans="1:33" x14ac:dyDescent="0.25">
      <c r="A948" s="72">
        <v>1060</v>
      </c>
      <c r="B948" s="73" t="s">
        <v>1603</v>
      </c>
      <c r="C948" s="73" t="s">
        <v>27</v>
      </c>
      <c r="D948" s="74" t="s">
        <v>1604</v>
      </c>
      <c r="E948" s="75">
        <v>5.4045031E-5</v>
      </c>
      <c r="F948" s="76">
        <v>2616490</v>
      </c>
      <c r="G948" s="76">
        <v>-41078</v>
      </c>
      <c r="H948" s="76">
        <v>0</v>
      </c>
      <c r="I948" s="76"/>
      <c r="J948" s="76">
        <v>-3</v>
      </c>
      <c r="K948" s="76">
        <v>103312</v>
      </c>
      <c r="L948" s="76">
        <v>-576041</v>
      </c>
      <c r="M948" s="76">
        <v>3125</v>
      </c>
      <c r="N948" s="76">
        <v>518</v>
      </c>
      <c r="O948" s="76">
        <v>-51827</v>
      </c>
      <c r="P948" s="77">
        <v>2054496</v>
      </c>
      <c r="Q948" s="77">
        <v>107573</v>
      </c>
      <c r="R948" s="77">
        <v>126720</v>
      </c>
      <c r="S948" s="77">
        <v>710</v>
      </c>
      <c r="T948" s="77">
        <v>276968</v>
      </c>
      <c r="U948" s="78">
        <v>511971</v>
      </c>
      <c r="V948" s="77">
        <v>940242</v>
      </c>
      <c r="W948" s="77">
        <v>564175</v>
      </c>
      <c r="X948" s="77">
        <v>42</v>
      </c>
      <c r="Y948" s="77">
        <v>71709</v>
      </c>
      <c r="Z948" s="78">
        <v>1576168</v>
      </c>
      <c r="AA948" s="77">
        <v>103312</v>
      </c>
      <c r="AB948" s="77">
        <v>-96486</v>
      </c>
      <c r="AC948" s="77">
        <v>6826</v>
      </c>
      <c r="AD948" s="76">
        <v>2465390</v>
      </c>
      <c r="AE948" s="76">
        <v>1729948</v>
      </c>
      <c r="AF948" s="76">
        <v>1678260</v>
      </c>
      <c r="AG948" s="76">
        <v>2555589</v>
      </c>
    </row>
    <row r="949" spans="1:33" x14ac:dyDescent="0.25">
      <c r="A949" s="72">
        <v>570</v>
      </c>
      <c r="B949" s="73" t="s">
        <v>1605</v>
      </c>
      <c r="C949" s="73" t="s">
        <v>27</v>
      </c>
      <c r="D949" s="74" t="s">
        <v>1606</v>
      </c>
      <c r="E949" s="75">
        <v>1.34682355E-4</v>
      </c>
      <c r="F949" s="76">
        <v>5678959</v>
      </c>
      <c r="G949" s="76">
        <v>-102368</v>
      </c>
      <c r="H949" s="76">
        <v>0</v>
      </c>
      <c r="I949" s="76"/>
      <c r="J949" s="76">
        <v>-8</v>
      </c>
      <c r="K949" s="76">
        <v>380143</v>
      </c>
      <c r="L949" s="76">
        <v>-1435517</v>
      </c>
      <c r="M949" s="76">
        <v>7787</v>
      </c>
      <c r="N949" s="76">
        <v>1291</v>
      </c>
      <c r="O949" s="76">
        <v>589598</v>
      </c>
      <c r="P949" s="77">
        <v>5119885</v>
      </c>
      <c r="Q949" s="77">
        <v>268075</v>
      </c>
      <c r="R949" s="77">
        <v>315790</v>
      </c>
      <c r="S949" s="77">
        <v>1768</v>
      </c>
      <c r="T949" s="77">
        <v>1130958</v>
      </c>
      <c r="U949" s="78">
        <v>1716591</v>
      </c>
      <c r="V949" s="77">
        <v>2343121</v>
      </c>
      <c r="W949" s="77">
        <v>1405947</v>
      </c>
      <c r="X949" s="77">
        <v>104</v>
      </c>
      <c r="Y949" s="77">
        <v>0</v>
      </c>
      <c r="Z949" s="78">
        <v>3749172</v>
      </c>
      <c r="AA949" s="77">
        <v>380143</v>
      </c>
      <c r="AB949" s="77">
        <v>-303545</v>
      </c>
      <c r="AC949" s="77">
        <v>76598</v>
      </c>
      <c r="AD949" s="76">
        <v>6143850</v>
      </c>
      <c r="AE949" s="76">
        <v>4311099</v>
      </c>
      <c r="AF949" s="76">
        <v>4182290</v>
      </c>
      <c r="AG949" s="76">
        <v>6368628</v>
      </c>
    </row>
    <row r="950" spans="1:33" x14ac:dyDescent="0.25">
      <c r="A950" s="72">
        <v>1961</v>
      </c>
      <c r="B950" s="73" t="s">
        <v>1607</v>
      </c>
      <c r="C950" s="73" t="s">
        <v>27</v>
      </c>
      <c r="D950" s="74" t="s">
        <v>1608</v>
      </c>
      <c r="E950" s="75">
        <v>6.8392397000000005E-5</v>
      </c>
      <c r="F950" s="76">
        <v>3481059</v>
      </c>
      <c r="G950" s="76">
        <v>-51983</v>
      </c>
      <c r="H950" s="76">
        <v>0</v>
      </c>
      <c r="I950" s="76"/>
      <c r="J950" s="76">
        <v>-4</v>
      </c>
      <c r="K950" s="76">
        <v>105953</v>
      </c>
      <c r="L950" s="76">
        <v>-728963</v>
      </c>
      <c r="M950" s="76">
        <v>3954</v>
      </c>
      <c r="N950" s="76">
        <v>656</v>
      </c>
      <c r="O950" s="76">
        <v>-210768</v>
      </c>
      <c r="P950" s="77">
        <v>2599904</v>
      </c>
      <c r="Q950" s="77">
        <v>136130</v>
      </c>
      <c r="R950" s="77">
        <v>160360</v>
      </c>
      <c r="S950" s="77">
        <v>898</v>
      </c>
      <c r="T950" s="77">
        <v>233007</v>
      </c>
      <c r="U950" s="78">
        <v>530395</v>
      </c>
      <c r="V950" s="77">
        <v>1189849</v>
      </c>
      <c r="W950" s="77">
        <v>713947</v>
      </c>
      <c r="X950" s="77">
        <v>53</v>
      </c>
      <c r="Y950" s="77">
        <v>291662</v>
      </c>
      <c r="Z950" s="78">
        <v>2195511</v>
      </c>
      <c r="AA950" s="77">
        <v>105953</v>
      </c>
      <c r="AB950" s="77">
        <v>-142369</v>
      </c>
      <c r="AC950" s="77">
        <v>-36416</v>
      </c>
      <c r="AD950" s="76">
        <v>3119879</v>
      </c>
      <c r="AE950" s="76">
        <v>2189198</v>
      </c>
      <c r="AF950" s="76">
        <v>2123788</v>
      </c>
      <c r="AG950" s="76">
        <v>3234022</v>
      </c>
    </row>
    <row r="951" spans="1:33" x14ac:dyDescent="0.25">
      <c r="A951" s="72">
        <v>2070</v>
      </c>
      <c r="B951" s="73" t="s">
        <v>2358</v>
      </c>
      <c r="C951" s="73" t="s">
        <v>27</v>
      </c>
      <c r="D951" s="74" t="s">
        <v>2359</v>
      </c>
      <c r="E951" s="75">
        <v>1.2230059799999999E-4</v>
      </c>
      <c r="F951" s="76">
        <v>5398566</v>
      </c>
      <c r="G951" s="76">
        <v>-92957</v>
      </c>
      <c r="H951" s="76">
        <v>0</v>
      </c>
      <c r="I951" s="76"/>
      <c r="J951" s="76">
        <v>-8</v>
      </c>
      <c r="K951" s="76">
        <v>309952</v>
      </c>
      <c r="L951" s="76">
        <v>-1303546</v>
      </c>
      <c r="M951" s="76">
        <v>7071</v>
      </c>
      <c r="N951" s="76">
        <v>1173</v>
      </c>
      <c r="O951" s="76">
        <v>328947</v>
      </c>
      <c r="P951" s="77">
        <v>4649198</v>
      </c>
      <c r="Q951" s="77">
        <v>243430</v>
      </c>
      <c r="R951" s="77">
        <v>286759</v>
      </c>
      <c r="S951" s="77">
        <v>1606</v>
      </c>
      <c r="T951" s="77">
        <v>520123</v>
      </c>
      <c r="U951" s="78">
        <v>1051918</v>
      </c>
      <c r="V951" s="77">
        <v>2127711</v>
      </c>
      <c r="W951" s="77">
        <v>1276694</v>
      </c>
      <c r="X951" s="77">
        <v>95</v>
      </c>
      <c r="Y951" s="77">
        <v>1237821</v>
      </c>
      <c r="Z951" s="78">
        <v>4642321</v>
      </c>
      <c r="AA951" s="77">
        <v>309952</v>
      </c>
      <c r="AB951" s="77">
        <v>-514880</v>
      </c>
      <c r="AC951" s="77">
        <v>-204928</v>
      </c>
      <c r="AD951" s="76">
        <v>5579027</v>
      </c>
      <c r="AE951" s="76">
        <v>3914767</v>
      </c>
      <c r="AF951" s="76">
        <v>3797799</v>
      </c>
      <c r="AG951" s="76">
        <v>5783141</v>
      </c>
    </row>
    <row r="952" spans="1:33" x14ac:dyDescent="0.25">
      <c r="A952" s="72">
        <v>1061</v>
      </c>
      <c r="B952" s="73" t="s">
        <v>1609</v>
      </c>
      <c r="C952" s="73" t="s">
        <v>27</v>
      </c>
      <c r="D952" s="74" t="s">
        <v>1610</v>
      </c>
      <c r="E952" s="75">
        <v>1.3772418E-5</v>
      </c>
      <c r="F952" s="76">
        <v>587575</v>
      </c>
      <c r="G952" s="76">
        <v>-10468</v>
      </c>
      <c r="H952" s="76">
        <v>0</v>
      </c>
      <c r="I952" s="76"/>
      <c r="J952" s="76">
        <v>-1</v>
      </c>
      <c r="K952" s="76">
        <v>37874</v>
      </c>
      <c r="L952" s="76">
        <v>-146794</v>
      </c>
      <c r="M952" s="76">
        <v>796</v>
      </c>
      <c r="N952" s="76">
        <v>132</v>
      </c>
      <c r="O952" s="76">
        <v>54438</v>
      </c>
      <c r="P952" s="77">
        <v>523552</v>
      </c>
      <c r="Q952" s="77">
        <v>27413</v>
      </c>
      <c r="R952" s="77">
        <v>32292</v>
      </c>
      <c r="S952" s="77">
        <v>181</v>
      </c>
      <c r="T952" s="77">
        <v>75339</v>
      </c>
      <c r="U952" s="78">
        <v>135225</v>
      </c>
      <c r="V952" s="77">
        <v>239604</v>
      </c>
      <c r="W952" s="77">
        <v>143770</v>
      </c>
      <c r="X952" s="77">
        <v>11</v>
      </c>
      <c r="Y952" s="77">
        <v>35479</v>
      </c>
      <c r="Z952" s="78">
        <v>418864</v>
      </c>
      <c r="AA952" s="77">
        <v>37874</v>
      </c>
      <c r="AB952" s="77">
        <v>-41700</v>
      </c>
      <c r="AC952" s="77">
        <v>-3826</v>
      </c>
      <c r="AD952" s="76">
        <v>628261</v>
      </c>
      <c r="AE952" s="76">
        <v>440847</v>
      </c>
      <c r="AF952" s="76">
        <v>427675</v>
      </c>
      <c r="AG952" s="76">
        <v>651246</v>
      </c>
    </row>
    <row r="953" spans="1:33" x14ac:dyDescent="0.25">
      <c r="A953" s="72">
        <v>1062</v>
      </c>
      <c r="B953" s="73" t="s">
        <v>1611</v>
      </c>
      <c r="C953" s="73" t="s">
        <v>27</v>
      </c>
      <c r="D953" s="74" t="s">
        <v>1612</v>
      </c>
      <c r="E953" s="75">
        <v>3.2360827559999999E-3</v>
      </c>
      <c r="F953" s="76">
        <v>153917277</v>
      </c>
      <c r="G953" s="76">
        <v>-2459649</v>
      </c>
      <c r="H953" s="76">
        <v>0</v>
      </c>
      <c r="I953" s="76"/>
      <c r="J953" s="76">
        <v>-202</v>
      </c>
      <c r="K953" s="76">
        <v>6587208</v>
      </c>
      <c r="L953" s="76">
        <v>-34491913</v>
      </c>
      <c r="M953" s="76">
        <v>187105</v>
      </c>
      <c r="N953" s="76">
        <v>31029</v>
      </c>
      <c r="O953" s="76">
        <v>-752736</v>
      </c>
      <c r="P953" s="77">
        <v>123018119</v>
      </c>
      <c r="Q953" s="77">
        <v>6441180</v>
      </c>
      <c r="R953" s="77">
        <v>7587660</v>
      </c>
      <c r="S953" s="77">
        <v>42486</v>
      </c>
      <c r="T953" s="77">
        <v>12065476</v>
      </c>
      <c r="U953" s="78">
        <v>26136802</v>
      </c>
      <c r="V953" s="77">
        <v>56299382</v>
      </c>
      <c r="W953" s="77">
        <v>33781411</v>
      </c>
      <c r="X953" s="77">
        <v>2510</v>
      </c>
      <c r="Y953" s="77">
        <v>1040953</v>
      </c>
      <c r="Z953" s="78">
        <v>91124256</v>
      </c>
      <c r="AA953" s="77">
        <v>6587208</v>
      </c>
      <c r="AB953" s="77">
        <v>-6564929</v>
      </c>
      <c r="AC953" s="77">
        <v>22279</v>
      </c>
      <c r="AD953" s="76">
        <v>147621462</v>
      </c>
      <c r="AE953" s="76">
        <v>103585010</v>
      </c>
      <c r="AF953" s="76">
        <v>100490042</v>
      </c>
      <c r="AG953" s="76">
        <v>153022334</v>
      </c>
    </row>
    <row r="954" spans="1:33" x14ac:dyDescent="0.25">
      <c r="A954" s="72">
        <v>1063</v>
      </c>
      <c r="B954" s="73" t="s">
        <v>1613</v>
      </c>
      <c r="C954" s="73" t="s">
        <v>27</v>
      </c>
      <c r="D954" s="74" t="s">
        <v>1614</v>
      </c>
      <c r="E954" s="75">
        <v>1.5319643999999999E-5</v>
      </c>
      <c r="F954" s="76">
        <v>581707</v>
      </c>
      <c r="G954" s="76">
        <v>-11644</v>
      </c>
      <c r="H954" s="76">
        <v>0</v>
      </c>
      <c r="I954" s="76"/>
      <c r="J954" s="76">
        <v>-1</v>
      </c>
      <c r="K954" s="76">
        <v>52609</v>
      </c>
      <c r="L954" s="76">
        <v>-163285</v>
      </c>
      <c r="M954" s="76">
        <v>886</v>
      </c>
      <c r="N954" s="76">
        <v>147</v>
      </c>
      <c r="O954" s="76">
        <v>121950</v>
      </c>
      <c r="P954" s="77">
        <v>582369</v>
      </c>
      <c r="Q954" s="77">
        <v>30493</v>
      </c>
      <c r="R954" s="77">
        <v>35920</v>
      </c>
      <c r="S954" s="77">
        <v>201</v>
      </c>
      <c r="T954" s="77">
        <v>199732</v>
      </c>
      <c r="U954" s="78">
        <v>266346</v>
      </c>
      <c r="V954" s="77">
        <v>266522</v>
      </c>
      <c r="W954" s="77">
        <v>159921</v>
      </c>
      <c r="X954" s="77">
        <v>12</v>
      </c>
      <c r="Y954" s="77">
        <v>0</v>
      </c>
      <c r="Z954" s="78">
        <v>426455</v>
      </c>
      <c r="AA954" s="77">
        <v>52609</v>
      </c>
      <c r="AB954" s="77">
        <v>-35379</v>
      </c>
      <c r="AC954" s="77">
        <v>17230</v>
      </c>
      <c r="AD954" s="76">
        <v>698841</v>
      </c>
      <c r="AE954" s="76">
        <v>490372</v>
      </c>
      <c r="AF954" s="76">
        <v>475721</v>
      </c>
      <c r="AG954" s="76">
        <v>724409</v>
      </c>
    </row>
    <row r="955" spans="1:33" x14ac:dyDescent="0.25">
      <c r="A955" s="72">
        <v>1065</v>
      </c>
      <c r="B955" s="73" t="s">
        <v>1615</v>
      </c>
      <c r="C955" s="73" t="s">
        <v>27</v>
      </c>
      <c r="D955" s="74" t="s">
        <v>1616</v>
      </c>
      <c r="E955" s="75">
        <v>4.0933078999999999E-5</v>
      </c>
      <c r="F955" s="76">
        <v>1985939</v>
      </c>
      <c r="G955" s="76">
        <v>-31112</v>
      </c>
      <c r="H955" s="76">
        <v>0</v>
      </c>
      <c r="I955" s="76"/>
      <c r="J955" s="76">
        <v>-3</v>
      </c>
      <c r="K955" s="76">
        <v>77626</v>
      </c>
      <c r="L955" s="76">
        <v>-436287</v>
      </c>
      <c r="M955" s="76">
        <v>2367</v>
      </c>
      <c r="N955" s="76">
        <v>392</v>
      </c>
      <c r="O955" s="76">
        <v>-42871</v>
      </c>
      <c r="P955" s="77">
        <v>1556051</v>
      </c>
      <c r="Q955" s="77">
        <v>81474</v>
      </c>
      <c r="R955" s="77">
        <v>95976</v>
      </c>
      <c r="S955" s="77">
        <v>537</v>
      </c>
      <c r="T955" s="77">
        <v>204691</v>
      </c>
      <c r="U955" s="78">
        <v>382678</v>
      </c>
      <c r="V955" s="77">
        <v>712129</v>
      </c>
      <c r="W955" s="77">
        <v>427300</v>
      </c>
      <c r="X955" s="77">
        <v>32</v>
      </c>
      <c r="Y955" s="77">
        <v>59320</v>
      </c>
      <c r="Z955" s="78">
        <v>1198781</v>
      </c>
      <c r="AA955" s="77">
        <v>77626</v>
      </c>
      <c r="AB955" s="77">
        <v>-74238</v>
      </c>
      <c r="AC955" s="77">
        <v>3388</v>
      </c>
      <c r="AD955" s="76">
        <v>1867258</v>
      </c>
      <c r="AE955" s="76">
        <v>1310243</v>
      </c>
      <c r="AF955" s="76">
        <v>1271094</v>
      </c>
      <c r="AG955" s="76">
        <v>1935573</v>
      </c>
    </row>
    <row r="956" spans="1:33" x14ac:dyDescent="0.25">
      <c r="A956" s="72">
        <v>1067</v>
      </c>
      <c r="B956" s="73" t="s">
        <v>1617</v>
      </c>
      <c r="C956" s="73" t="s">
        <v>27</v>
      </c>
      <c r="D956" s="74" t="s">
        <v>1618</v>
      </c>
      <c r="E956" s="75">
        <v>9.9918840399999993E-4</v>
      </c>
      <c r="F956" s="76">
        <v>49223045</v>
      </c>
      <c r="G956" s="76">
        <v>-759453</v>
      </c>
      <c r="H956" s="76">
        <v>0</v>
      </c>
      <c r="I956" s="76"/>
      <c r="J956" s="76">
        <v>-62</v>
      </c>
      <c r="K956" s="76">
        <v>1786200</v>
      </c>
      <c r="L956" s="76">
        <v>-10649888</v>
      </c>
      <c r="M956" s="76">
        <v>57771</v>
      </c>
      <c r="N956" s="76">
        <v>9581</v>
      </c>
      <c r="O956" s="76">
        <v>-1683531</v>
      </c>
      <c r="P956" s="77">
        <v>37983663</v>
      </c>
      <c r="Q956" s="77">
        <v>1988810</v>
      </c>
      <c r="R956" s="77">
        <v>2342802</v>
      </c>
      <c r="S956" s="77">
        <v>13118</v>
      </c>
      <c r="T956" s="77">
        <v>169445</v>
      </c>
      <c r="U956" s="78">
        <v>4514175</v>
      </c>
      <c r="V956" s="77">
        <v>17383267</v>
      </c>
      <c r="W956" s="77">
        <v>10430510</v>
      </c>
      <c r="X956" s="77">
        <v>775</v>
      </c>
      <c r="Y956" s="77">
        <v>3841236</v>
      </c>
      <c r="Z956" s="78">
        <v>31655788</v>
      </c>
      <c r="AA956" s="77">
        <v>1786200</v>
      </c>
      <c r="AB956" s="77">
        <v>-2833449</v>
      </c>
      <c r="AC956" s="77">
        <v>-1047249</v>
      </c>
      <c r="AD956" s="76">
        <v>45580309</v>
      </c>
      <c r="AE956" s="76">
        <v>31983404</v>
      </c>
      <c r="AF956" s="76">
        <v>31027787</v>
      </c>
      <c r="AG956" s="76">
        <v>47247908</v>
      </c>
    </row>
    <row r="957" spans="1:33" x14ac:dyDescent="0.25">
      <c r="A957" s="72">
        <v>1068</v>
      </c>
      <c r="B957" s="73" t="s">
        <v>1619</v>
      </c>
      <c r="C957" s="73" t="s">
        <v>27</v>
      </c>
      <c r="D957" s="74" t="s">
        <v>1620</v>
      </c>
      <c r="E957" s="75">
        <v>1.5344773499999999E-4</v>
      </c>
      <c r="F957" s="76">
        <v>8131466</v>
      </c>
      <c r="G957" s="76">
        <v>-116631</v>
      </c>
      <c r="H957" s="76">
        <v>0</v>
      </c>
      <c r="I957" s="76"/>
      <c r="J957" s="76">
        <v>-10</v>
      </c>
      <c r="K957" s="76">
        <v>190885</v>
      </c>
      <c r="L957" s="76">
        <v>-1635529</v>
      </c>
      <c r="M957" s="76">
        <v>8872</v>
      </c>
      <c r="N957" s="76">
        <v>1471</v>
      </c>
      <c r="O957" s="76">
        <v>-747283</v>
      </c>
      <c r="P957" s="77">
        <v>5833241</v>
      </c>
      <c r="Q957" s="77">
        <v>305426</v>
      </c>
      <c r="R957" s="77">
        <v>359790</v>
      </c>
      <c r="S957" s="77">
        <v>2015</v>
      </c>
      <c r="T957" s="77">
        <v>172350</v>
      </c>
      <c r="U957" s="78">
        <v>839581</v>
      </c>
      <c r="V957" s="77">
        <v>2669590</v>
      </c>
      <c r="W957" s="77">
        <v>1601838</v>
      </c>
      <c r="X957" s="77">
        <v>119</v>
      </c>
      <c r="Y957" s="77">
        <v>1034114</v>
      </c>
      <c r="Z957" s="78">
        <v>5305661</v>
      </c>
      <c r="AA957" s="77">
        <v>190885</v>
      </c>
      <c r="AB957" s="77">
        <v>-373776</v>
      </c>
      <c r="AC957" s="77">
        <v>-182891</v>
      </c>
      <c r="AD957" s="76">
        <v>6999876</v>
      </c>
      <c r="AE957" s="76">
        <v>4911767</v>
      </c>
      <c r="AF957" s="76">
        <v>4765011</v>
      </c>
      <c r="AG957" s="76">
        <v>7255973</v>
      </c>
    </row>
    <row r="958" spans="1:33" x14ac:dyDescent="0.25">
      <c r="A958" s="72">
        <v>1069</v>
      </c>
      <c r="B958" s="73" t="s">
        <v>1621</v>
      </c>
      <c r="C958" s="73" t="s">
        <v>27</v>
      </c>
      <c r="D958" s="74" t="s">
        <v>1622</v>
      </c>
      <c r="E958" s="75">
        <v>7.6377188999999994E-5</v>
      </c>
      <c r="F958" s="76">
        <v>3878928</v>
      </c>
      <c r="G958" s="76">
        <v>-58052</v>
      </c>
      <c r="H958" s="76">
        <v>0</v>
      </c>
      <c r="I958" s="76"/>
      <c r="J958" s="76">
        <v>-5</v>
      </c>
      <c r="K958" s="76">
        <v>119572</v>
      </c>
      <c r="L958" s="76">
        <v>-814069</v>
      </c>
      <c r="M958" s="76">
        <v>4416</v>
      </c>
      <c r="N958" s="76">
        <v>732</v>
      </c>
      <c r="O958" s="76">
        <v>-228080</v>
      </c>
      <c r="P958" s="77">
        <v>2903442</v>
      </c>
      <c r="Q958" s="77">
        <v>152023</v>
      </c>
      <c r="R958" s="77">
        <v>179082</v>
      </c>
      <c r="S958" s="77">
        <v>1003</v>
      </c>
      <c r="T958" s="77">
        <v>902748</v>
      </c>
      <c r="U958" s="78">
        <v>1234856</v>
      </c>
      <c r="V958" s="77">
        <v>1328763</v>
      </c>
      <c r="W958" s="77">
        <v>797300</v>
      </c>
      <c r="X958" s="77">
        <v>59</v>
      </c>
      <c r="Y958" s="77">
        <v>629397</v>
      </c>
      <c r="Z958" s="78">
        <v>2755519</v>
      </c>
      <c r="AA958" s="77">
        <v>119572</v>
      </c>
      <c r="AB958" s="77">
        <v>-122921</v>
      </c>
      <c r="AC958" s="77">
        <v>-3349</v>
      </c>
      <c r="AD958" s="76">
        <v>3484124</v>
      </c>
      <c r="AE958" s="76">
        <v>2444787</v>
      </c>
      <c r="AF958" s="76">
        <v>2371740</v>
      </c>
      <c r="AG958" s="76">
        <v>3611594</v>
      </c>
    </row>
    <row r="959" spans="1:33" x14ac:dyDescent="0.25">
      <c r="A959" s="72">
        <v>2156</v>
      </c>
      <c r="B959" s="73" t="s">
        <v>2360</v>
      </c>
      <c r="C959" s="73" t="s">
        <v>27</v>
      </c>
      <c r="D959" s="90" t="s">
        <v>2361</v>
      </c>
      <c r="E959" s="75">
        <v>1.8702227999999999E-5</v>
      </c>
      <c r="F959" s="76">
        <v>830317</v>
      </c>
      <c r="G959" s="76">
        <v>-14215</v>
      </c>
      <c r="H959" s="76">
        <v>0</v>
      </c>
      <c r="I959" s="76"/>
      <c r="J959" s="76">
        <v>-1</v>
      </c>
      <c r="K959" s="76">
        <v>46702</v>
      </c>
      <c r="L959" s="76">
        <v>-199338</v>
      </c>
      <c r="M959" s="76">
        <v>1081</v>
      </c>
      <c r="N959" s="76">
        <v>179</v>
      </c>
      <c r="O959" s="76">
        <v>46231</v>
      </c>
      <c r="P959" s="77">
        <v>710956</v>
      </c>
      <c r="Q959" s="77">
        <v>37225</v>
      </c>
      <c r="R959" s="77">
        <v>43851</v>
      </c>
      <c r="S959" s="77">
        <v>246</v>
      </c>
      <c r="T959" s="77">
        <v>78417</v>
      </c>
      <c r="U959" s="78">
        <v>159739</v>
      </c>
      <c r="V959" s="77">
        <v>325370</v>
      </c>
      <c r="W959" s="77">
        <v>195232</v>
      </c>
      <c r="X959" s="77">
        <v>15</v>
      </c>
      <c r="Y959" s="77">
        <v>0</v>
      </c>
      <c r="Z959" s="78">
        <v>520617</v>
      </c>
      <c r="AA959" s="77">
        <v>46702</v>
      </c>
      <c r="AB959" s="77">
        <v>-46424</v>
      </c>
      <c r="AC959" s="77">
        <v>278</v>
      </c>
      <c r="AD959" s="76">
        <v>853146</v>
      </c>
      <c r="AE959" s="76">
        <v>598647</v>
      </c>
      <c r="AF959" s="76">
        <v>580760</v>
      </c>
      <c r="AG959" s="76">
        <v>884359</v>
      </c>
    </row>
    <row r="960" spans="1:33" x14ac:dyDescent="0.25">
      <c r="A960" s="72">
        <v>1070</v>
      </c>
      <c r="B960" s="73" t="s">
        <v>1623</v>
      </c>
      <c r="C960" s="73" t="s">
        <v>27</v>
      </c>
      <c r="D960" s="74" t="s">
        <v>1624</v>
      </c>
      <c r="E960" s="75">
        <v>1.7576016E-5</v>
      </c>
      <c r="F960" s="76">
        <v>575511</v>
      </c>
      <c r="G960" s="76">
        <v>-13359</v>
      </c>
      <c r="H960" s="76">
        <v>0</v>
      </c>
      <c r="I960" s="76"/>
      <c r="J960" s="76">
        <v>-1</v>
      </c>
      <c r="K960" s="76">
        <v>73754</v>
      </c>
      <c r="L960" s="76">
        <v>-187335</v>
      </c>
      <c r="M960" s="76">
        <v>1016</v>
      </c>
      <c r="N960" s="76">
        <v>169</v>
      </c>
      <c r="O960" s="76">
        <v>218389</v>
      </c>
      <c r="P960" s="77">
        <v>668144</v>
      </c>
      <c r="Q960" s="77">
        <v>34984</v>
      </c>
      <c r="R960" s="77">
        <v>41211</v>
      </c>
      <c r="S960" s="77">
        <v>231</v>
      </c>
      <c r="T960" s="77">
        <v>312324</v>
      </c>
      <c r="U960" s="78">
        <v>388750</v>
      </c>
      <c r="V960" s="77">
        <v>305777</v>
      </c>
      <c r="W960" s="77">
        <v>183476</v>
      </c>
      <c r="X960" s="77">
        <v>14</v>
      </c>
      <c r="Y960" s="77">
        <v>45080</v>
      </c>
      <c r="Z960" s="78">
        <v>534347</v>
      </c>
      <c r="AA960" s="77">
        <v>73754</v>
      </c>
      <c r="AB960" s="77">
        <v>-50598</v>
      </c>
      <c r="AC960" s="77">
        <v>23156</v>
      </c>
      <c r="AD960" s="76">
        <v>801771</v>
      </c>
      <c r="AE960" s="76">
        <v>562597</v>
      </c>
      <c r="AF960" s="76">
        <v>545788</v>
      </c>
      <c r="AG960" s="76">
        <v>831105</v>
      </c>
    </row>
    <row r="961" spans="1:33" x14ac:dyDescent="0.25">
      <c r="A961" s="72">
        <v>1334</v>
      </c>
      <c r="B961" s="73" t="s">
        <v>1625</v>
      </c>
      <c r="C961" s="73" t="s">
        <v>27</v>
      </c>
      <c r="D961" s="74" t="s">
        <v>1626</v>
      </c>
      <c r="E961" s="75">
        <v>1.0418252699999999E-4</v>
      </c>
      <c r="F961" s="76">
        <v>4803731</v>
      </c>
      <c r="G961" s="76">
        <v>-79186</v>
      </c>
      <c r="H961" s="76">
        <v>0</v>
      </c>
      <c r="I961" s="76"/>
      <c r="J961" s="76">
        <v>-6</v>
      </c>
      <c r="K961" s="76">
        <v>234155</v>
      </c>
      <c r="L961" s="76">
        <v>-1110433</v>
      </c>
      <c r="M961" s="76">
        <v>6024</v>
      </c>
      <c r="N961" s="76">
        <v>999</v>
      </c>
      <c r="O961" s="76">
        <v>105164</v>
      </c>
      <c r="P961" s="77">
        <v>3960448</v>
      </c>
      <c r="Q961" s="77">
        <v>207368</v>
      </c>
      <c r="R961" s="77">
        <v>244277</v>
      </c>
      <c r="S961" s="77">
        <v>1368</v>
      </c>
      <c r="T961" s="77">
        <v>625159</v>
      </c>
      <c r="U961" s="78">
        <v>1078172</v>
      </c>
      <c r="V961" s="77">
        <v>1812504</v>
      </c>
      <c r="W961" s="77">
        <v>1087560</v>
      </c>
      <c r="X961" s="77">
        <v>81</v>
      </c>
      <c r="Y961" s="77">
        <v>0</v>
      </c>
      <c r="Z961" s="78">
        <v>2900145</v>
      </c>
      <c r="AA961" s="77">
        <v>234155</v>
      </c>
      <c r="AB961" s="77">
        <v>-196587</v>
      </c>
      <c r="AC961" s="77">
        <v>37568</v>
      </c>
      <c r="AD961" s="76">
        <v>4752529</v>
      </c>
      <c r="AE961" s="76">
        <v>3334818</v>
      </c>
      <c r="AF961" s="76">
        <v>3235179</v>
      </c>
      <c r="AG961" s="76">
        <v>4926405</v>
      </c>
    </row>
    <row r="962" spans="1:33" x14ac:dyDescent="0.25">
      <c r="A962" s="72">
        <v>404</v>
      </c>
      <c r="B962" s="73" t="s">
        <v>1627</v>
      </c>
      <c r="C962" s="73" t="s">
        <v>27</v>
      </c>
      <c r="D962" s="74" t="s">
        <v>1628</v>
      </c>
      <c r="E962" s="75">
        <v>5.3233263999999999E-5</v>
      </c>
      <c r="F962" s="76">
        <v>2358219</v>
      </c>
      <c r="G962" s="76">
        <v>-40461</v>
      </c>
      <c r="H962" s="76">
        <v>0</v>
      </c>
      <c r="I962" s="76"/>
      <c r="J962" s="76">
        <v>-3</v>
      </c>
      <c r="K962" s="76">
        <v>133688</v>
      </c>
      <c r="L962" s="76">
        <v>-567389</v>
      </c>
      <c r="M962" s="76">
        <v>3078</v>
      </c>
      <c r="N962" s="76">
        <v>510</v>
      </c>
      <c r="O962" s="76">
        <v>135995</v>
      </c>
      <c r="P962" s="77">
        <v>2023637</v>
      </c>
      <c r="Q962" s="77">
        <v>105957</v>
      </c>
      <c r="R962" s="77">
        <v>124816</v>
      </c>
      <c r="S962" s="77">
        <v>699</v>
      </c>
      <c r="T962" s="77">
        <v>192206</v>
      </c>
      <c r="U962" s="78">
        <v>423678</v>
      </c>
      <c r="V962" s="77">
        <v>926120</v>
      </c>
      <c r="W962" s="77">
        <v>555701</v>
      </c>
      <c r="X962" s="77">
        <v>41</v>
      </c>
      <c r="Y962" s="77">
        <v>301591</v>
      </c>
      <c r="Z962" s="78">
        <v>1783453</v>
      </c>
      <c r="AA962" s="77">
        <v>133688</v>
      </c>
      <c r="AB962" s="77">
        <v>-181115</v>
      </c>
      <c r="AC962" s="77">
        <v>-47427</v>
      </c>
      <c r="AD962" s="76">
        <v>2428359</v>
      </c>
      <c r="AE962" s="76">
        <v>1703964</v>
      </c>
      <c r="AF962" s="76">
        <v>1653052</v>
      </c>
      <c r="AG962" s="76">
        <v>2517203</v>
      </c>
    </row>
    <row r="963" spans="1:33" x14ac:dyDescent="0.25">
      <c r="A963" s="72">
        <v>1072</v>
      </c>
      <c r="B963" s="73" t="s">
        <v>1629</v>
      </c>
      <c r="C963" s="73" t="s">
        <v>27</v>
      </c>
      <c r="D963" s="74" t="s">
        <v>1630</v>
      </c>
      <c r="E963" s="75">
        <v>4.2307953E-5</v>
      </c>
      <c r="F963" s="76">
        <v>2381275</v>
      </c>
      <c r="G963" s="76">
        <v>-32157</v>
      </c>
      <c r="H963" s="76">
        <v>0</v>
      </c>
      <c r="I963" s="76"/>
      <c r="J963" s="76">
        <v>-3</v>
      </c>
      <c r="K963" s="76">
        <v>32319</v>
      </c>
      <c r="L963" s="76">
        <v>-450941</v>
      </c>
      <c r="M963" s="76">
        <v>2446</v>
      </c>
      <c r="N963" s="76">
        <v>406</v>
      </c>
      <c r="O963" s="76">
        <v>-325029</v>
      </c>
      <c r="P963" s="77">
        <v>1608316</v>
      </c>
      <c r="Q963" s="77">
        <v>84211</v>
      </c>
      <c r="R963" s="77">
        <v>99200</v>
      </c>
      <c r="S963" s="77">
        <v>555</v>
      </c>
      <c r="T963" s="77">
        <v>149045</v>
      </c>
      <c r="U963" s="78">
        <v>333011</v>
      </c>
      <c r="V963" s="77">
        <v>736048</v>
      </c>
      <c r="W963" s="77">
        <v>441652</v>
      </c>
      <c r="X963" s="77">
        <v>33</v>
      </c>
      <c r="Y963" s="77">
        <v>656681</v>
      </c>
      <c r="Z963" s="78">
        <v>1834414</v>
      </c>
      <c r="AA963" s="77">
        <v>32319</v>
      </c>
      <c r="AB963" s="77">
        <v>-115124</v>
      </c>
      <c r="AC963" s="77">
        <v>-82805</v>
      </c>
      <c r="AD963" s="76">
        <v>1929976</v>
      </c>
      <c r="AE963" s="76">
        <v>1354251</v>
      </c>
      <c r="AF963" s="76">
        <v>1313788</v>
      </c>
      <c r="AG963" s="76">
        <v>2000586</v>
      </c>
    </row>
    <row r="964" spans="1:33" x14ac:dyDescent="0.25">
      <c r="A964" s="72">
        <v>1076</v>
      </c>
      <c r="B964" s="73" t="s">
        <v>1631</v>
      </c>
      <c r="C964" s="73" t="s">
        <v>27</v>
      </c>
      <c r="D964" s="74" t="s">
        <v>1632</v>
      </c>
      <c r="E964" s="75">
        <v>4.3340751999999999E-5</v>
      </c>
      <c r="F964" s="76">
        <v>2086822</v>
      </c>
      <c r="G964" s="76">
        <v>-32942</v>
      </c>
      <c r="H964" s="76">
        <v>0</v>
      </c>
      <c r="I964" s="76"/>
      <c r="J964" s="76">
        <v>-3</v>
      </c>
      <c r="K964" s="76">
        <v>84516</v>
      </c>
      <c r="L964" s="76">
        <v>-461949</v>
      </c>
      <c r="M964" s="76">
        <v>2506</v>
      </c>
      <c r="N964" s="76">
        <v>416</v>
      </c>
      <c r="O964" s="76">
        <v>-31788</v>
      </c>
      <c r="P964" s="77">
        <v>1647578</v>
      </c>
      <c r="Q964" s="77">
        <v>86267</v>
      </c>
      <c r="R964" s="77">
        <v>101621</v>
      </c>
      <c r="S964" s="77">
        <v>569</v>
      </c>
      <c r="T964" s="77">
        <v>589378</v>
      </c>
      <c r="U964" s="78">
        <v>777835</v>
      </c>
      <c r="V964" s="77">
        <v>754016</v>
      </c>
      <c r="W964" s="77">
        <v>452433</v>
      </c>
      <c r="X964" s="77">
        <v>34</v>
      </c>
      <c r="Y964" s="77">
        <v>65256</v>
      </c>
      <c r="Z964" s="78">
        <v>1271739</v>
      </c>
      <c r="AA964" s="77">
        <v>84516</v>
      </c>
      <c r="AB964" s="77">
        <v>-18514</v>
      </c>
      <c r="AC964" s="77">
        <v>66002</v>
      </c>
      <c r="AD964" s="76">
        <v>1977089</v>
      </c>
      <c r="AE964" s="76">
        <v>1387311</v>
      </c>
      <c r="AF964" s="76">
        <v>1345860</v>
      </c>
      <c r="AG964" s="76">
        <v>2049423</v>
      </c>
    </row>
    <row r="965" spans="1:33" x14ac:dyDescent="0.25">
      <c r="A965" s="72">
        <v>1688</v>
      </c>
      <c r="B965" s="73" t="s">
        <v>1633</v>
      </c>
      <c r="C965" s="73" t="s">
        <v>27</v>
      </c>
      <c r="D965" s="74" t="s">
        <v>1634</v>
      </c>
      <c r="E965" s="75">
        <v>1.71223732E-4</v>
      </c>
      <c r="F965" s="76">
        <v>7750455</v>
      </c>
      <c r="G965" s="76">
        <v>-130142</v>
      </c>
      <c r="H965" s="76">
        <v>0</v>
      </c>
      <c r="I965" s="76"/>
      <c r="J965" s="76">
        <v>-11</v>
      </c>
      <c r="K965" s="76">
        <v>405901</v>
      </c>
      <c r="L965" s="76">
        <v>-1824995</v>
      </c>
      <c r="M965" s="76">
        <v>9900</v>
      </c>
      <c r="N965" s="76">
        <v>1642</v>
      </c>
      <c r="O965" s="76">
        <v>296237</v>
      </c>
      <c r="P965" s="77">
        <v>6508987</v>
      </c>
      <c r="Q965" s="77">
        <v>340808</v>
      </c>
      <c r="R965" s="77">
        <v>401469</v>
      </c>
      <c r="S965" s="77">
        <v>2248</v>
      </c>
      <c r="T965" s="77">
        <v>566241</v>
      </c>
      <c r="U965" s="78">
        <v>1310766</v>
      </c>
      <c r="V965" s="77">
        <v>2978845</v>
      </c>
      <c r="W965" s="77">
        <v>1787402</v>
      </c>
      <c r="X965" s="77">
        <v>133</v>
      </c>
      <c r="Y965" s="77">
        <v>312608</v>
      </c>
      <c r="Z965" s="78">
        <v>5078988</v>
      </c>
      <c r="AA965" s="77">
        <v>405901</v>
      </c>
      <c r="AB965" s="77">
        <v>-465344</v>
      </c>
      <c r="AC965" s="77">
        <v>-59443</v>
      </c>
      <c r="AD965" s="76">
        <v>7810770</v>
      </c>
      <c r="AE965" s="76">
        <v>5480766</v>
      </c>
      <c r="AF965" s="76">
        <v>5317009</v>
      </c>
      <c r="AG965" s="76">
        <v>8096534</v>
      </c>
    </row>
    <row r="966" spans="1:33" x14ac:dyDescent="0.25">
      <c r="A966" s="72">
        <v>1077</v>
      </c>
      <c r="B966" s="73" t="s">
        <v>1635</v>
      </c>
      <c r="C966" s="73" t="s">
        <v>27</v>
      </c>
      <c r="D966" s="74" t="s">
        <v>1636</v>
      </c>
      <c r="E966" s="75">
        <v>3.2725807200000001E-4</v>
      </c>
      <c r="F966" s="76">
        <v>15870194</v>
      </c>
      <c r="G966" s="76">
        <v>-248739</v>
      </c>
      <c r="H966" s="76">
        <v>0</v>
      </c>
      <c r="I966" s="76"/>
      <c r="J966" s="76">
        <v>-20</v>
      </c>
      <c r="K966" s="76">
        <v>621698</v>
      </c>
      <c r="L966" s="76">
        <v>-3488093</v>
      </c>
      <c r="M966" s="76">
        <v>18921</v>
      </c>
      <c r="N966" s="76">
        <v>3138</v>
      </c>
      <c r="O966" s="76">
        <v>-336542</v>
      </c>
      <c r="P966" s="77">
        <v>12440557</v>
      </c>
      <c r="Q966" s="77">
        <v>651383</v>
      </c>
      <c r="R966" s="77">
        <v>767324</v>
      </c>
      <c r="S966" s="77">
        <v>4297</v>
      </c>
      <c r="T966" s="77">
        <v>1127062</v>
      </c>
      <c r="U966" s="78">
        <v>2550066</v>
      </c>
      <c r="V966" s="77">
        <v>5693435</v>
      </c>
      <c r="W966" s="77">
        <v>3416241</v>
      </c>
      <c r="X966" s="77">
        <v>254</v>
      </c>
      <c r="Y966" s="77">
        <v>6371622</v>
      </c>
      <c r="Z966" s="78">
        <v>15481552</v>
      </c>
      <c r="AA966" s="77">
        <v>621698</v>
      </c>
      <c r="AB966" s="77">
        <v>-1671718</v>
      </c>
      <c r="AC966" s="77">
        <v>-1050020</v>
      </c>
      <c r="AD966" s="76">
        <v>14928640</v>
      </c>
      <c r="AE966" s="76">
        <v>10475329</v>
      </c>
      <c r="AF966" s="76">
        <v>10162341</v>
      </c>
      <c r="AG966" s="76">
        <v>15474819</v>
      </c>
    </row>
    <row r="967" spans="1:33" x14ac:dyDescent="0.25">
      <c r="A967" s="72">
        <v>1078</v>
      </c>
      <c r="B967" s="73" t="s">
        <v>1637</v>
      </c>
      <c r="C967" s="73" t="s">
        <v>27</v>
      </c>
      <c r="D967" s="74" t="s">
        <v>1638</v>
      </c>
      <c r="E967" s="75">
        <v>2.5766051999999999E-5</v>
      </c>
      <c r="F967" s="76">
        <v>1287157</v>
      </c>
      <c r="G967" s="76">
        <v>-19584</v>
      </c>
      <c r="H967" s="76">
        <v>0</v>
      </c>
      <c r="I967" s="76"/>
      <c r="J967" s="76">
        <v>-2</v>
      </c>
      <c r="K967" s="76">
        <v>43457</v>
      </c>
      <c r="L967" s="76">
        <v>-274628</v>
      </c>
      <c r="M967" s="76">
        <v>1490</v>
      </c>
      <c r="N967" s="76">
        <v>247</v>
      </c>
      <c r="O967" s="76">
        <v>-58653</v>
      </c>
      <c r="P967" s="77">
        <v>979484</v>
      </c>
      <c r="Q967" s="77">
        <v>51285</v>
      </c>
      <c r="R967" s="77">
        <v>60414</v>
      </c>
      <c r="S967" s="77">
        <v>338</v>
      </c>
      <c r="T967" s="77">
        <v>152764</v>
      </c>
      <c r="U967" s="78">
        <v>264801</v>
      </c>
      <c r="V967" s="77">
        <v>448262</v>
      </c>
      <c r="W967" s="77">
        <v>268971</v>
      </c>
      <c r="X967" s="77">
        <v>20</v>
      </c>
      <c r="Y967" s="77">
        <v>81163</v>
      </c>
      <c r="Z967" s="78">
        <v>798416</v>
      </c>
      <c r="AA967" s="77">
        <v>43457</v>
      </c>
      <c r="AB967" s="77">
        <v>-43245</v>
      </c>
      <c r="AC967" s="77">
        <v>212</v>
      </c>
      <c r="AD967" s="76">
        <v>1175379</v>
      </c>
      <c r="AE967" s="76">
        <v>824755</v>
      </c>
      <c r="AF967" s="76">
        <v>800113</v>
      </c>
      <c r="AG967" s="76">
        <v>1218381</v>
      </c>
    </row>
    <row r="968" spans="1:33" x14ac:dyDescent="0.25">
      <c r="A968" s="72">
        <v>1886</v>
      </c>
      <c r="B968" s="73" t="s">
        <v>1639</v>
      </c>
      <c r="C968" s="73" t="s">
        <v>27</v>
      </c>
      <c r="D968" s="74" t="s">
        <v>1640</v>
      </c>
      <c r="E968" s="75">
        <v>2.4760881999999999E-5</v>
      </c>
      <c r="F968" s="76">
        <v>1502317</v>
      </c>
      <c r="G968" s="76">
        <v>-18820</v>
      </c>
      <c r="H968" s="76">
        <v>0</v>
      </c>
      <c r="I968" s="76"/>
      <c r="J968" s="76">
        <v>-2</v>
      </c>
      <c r="K968" s="76">
        <v>3071</v>
      </c>
      <c r="L968" s="76">
        <v>-263915</v>
      </c>
      <c r="M968" s="76">
        <v>1432</v>
      </c>
      <c r="N968" s="76">
        <v>237</v>
      </c>
      <c r="O968" s="76">
        <v>-283047</v>
      </c>
      <c r="P968" s="77">
        <v>941273</v>
      </c>
      <c r="Q968" s="77">
        <v>49285</v>
      </c>
      <c r="R968" s="77">
        <v>58057</v>
      </c>
      <c r="S968" s="77">
        <v>325</v>
      </c>
      <c r="T968" s="77">
        <v>2</v>
      </c>
      <c r="U968" s="78">
        <v>107669</v>
      </c>
      <c r="V968" s="77">
        <v>430775</v>
      </c>
      <c r="W968" s="77">
        <v>258478</v>
      </c>
      <c r="X968" s="77">
        <v>19</v>
      </c>
      <c r="Y968" s="77">
        <v>1202611</v>
      </c>
      <c r="Z968" s="78">
        <v>1891883</v>
      </c>
      <c r="AA968" s="77">
        <v>3071</v>
      </c>
      <c r="AB968" s="77">
        <v>-193275</v>
      </c>
      <c r="AC968" s="77">
        <v>-190204</v>
      </c>
      <c r="AD968" s="76">
        <v>1129525</v>
      </c>
      <c r="AE968" s="76">
        <v>792581</v>
      </c>
      <c r="AF968" s="76">
        <v>768899</v>
      </c>
      <c r="AG968" s="76">
        <v>1170850</v>
      </c>
    </row>
    <row r="969" spans="1:33" x14ac:dyDescent="0.25">
      <c r="A969" s="72">
        <v>1080</v>
      </c>
      <c r="B969" s="73" t="s">
        <v>1641</v>
      </c>
      <c r="C969" s="73" t="s">
        <v>27</v>
      </c>
      <c r="D969" s="74" t="s">
        <v>1642</v>
      </c>
      <c r="E969" s="75">
        <v>1.4567476499999999E-4</v>
      </c>
      <c r="F969" s="76">
        <v>7160817</v>
      </c>
      <c r="G969" s="76">
        <v>-110723</v>
      </c>
      <c r="H969" s="76">
        <v>0</v>
      </c>
      <c r="I969" s="76"/>
      <c r="J969" s="76">
        <v>-9</v>
      </c>
      <c r="K969" s="76">
        <v>262685</v>
      </c>
      <c r="L969" s="76">
        <v>-1552680</v>
      </c>
      <c r="M969" s="76">
        <v>8423</v>
      </c>
      <c r="N969" s="76">
        <v>1397</v>
      </c>
      <c r="O969" s="76">
        <v>-232154</v>
      </c>
      <c r="P969" s="77">
        <v>5537756</v>
      </c>
      <c r="Q969" s="77">
        <v>289955</v>
      </c>
      <c r="R969" s="77">
        <v>341564</v>
      </c>
      <c r="S969" s="77">
        <v>1913</v>
      </c>
      <c r="T969" s="77">
        <v>286593</v>
      </c>
      <c r="U969" s="78">
        <v>920025</v>
      </c>
      <c r="V969" s="77">
        <v>2534360</v>
      </c>
      <c r="W969" s="77">
        <v>1520696</v>
      </c>
      <c r="X969" s="77">
        <v>113</v>
      </c>
      <c r="Y969" s="77">
        <v>321240</v>
      </c>
      <c r="Z969" s="78">
        <v>4376409</v>
      </c>
      <c r="AA969" s="77">
        <v>262685</v>
      </c>
      <c r="AB969" s="77">
        <v>-336178</v>
      </c>
      <c r="AC969" s="77">
        <v>-73493</v>
      </c>
      <c r="AD969" s="76">
        <v>6645294</v>
      </c>
      <c r="AE969" s="76">
        <v>4662959</v>
      </c>
      <c r="AF969" s="76">
        <v>4523637</v>
      </c>
      <c r="AG969" s="76">
        <v>6888419</v>
      </c>
    </row>
    <row r="970" spans="1:33" x14ac:dyDescent="0.25">
      <c r="A970" s="72">
        <v>1083</v>
      </c>
      <c r="B970" s="73" t="s">
        <v>1643</v>
      </c>
      <c r="C970" s="73" t="s">
        <v>27</v>
      </c>
      <c r="D970" s="74" t="s">
        <v>1644</v>
      </c>
      <c r="E970" s="75">
        <v>3.0869530000000002E-5</v>
      </c>
      <c r="F970" s="76">
        <v>1060205</v>
      </c>
      <c r="G970" s="76">
        <v>-23463</v>
      </c>
      <c r="H970" s="76">
        <v>0</v>
      </c>
      <c r="I970" s="76"/>
      <c r="J970" s="76">
        <v>-2</v>
      </c>
      <c r="K970" s="76">
        <v>122331</v>
      </c>
      <c r="L970" s="76">
        <v>-329024</v>
      </c>
      <c r="M970" s="76">
        <v>1785</v>
      </c>
      <c r="N970" s="76">
        <v>296</v>
      </c>
      <c r="O970" s="76">
        <v>341362</v>
      </c>
      <c r="P970" s="77">
        <v>1173490</v>
      </c>
      <c r="Q970" s="77">
        <v>61443</v>
      </c>
      <c r="R970" s="77">
        <v>72380</v>
      </c>
      <c r="S970" s="77">
        <v>405</v>
      </c>
      <c r="T970" s="77">
        <v>472416</v>
      </c>
      <c r="U970" s="78">
        <v>606644</v>
      </c>
      <c r="V970" s="77">
        <v>537049</v>
      </c>
      <c r="W970" s="77">
        <v>322246</v>
      </c>
      <c r="X970" s="77">
        <v>24</v>
      </c>
      <c r="Y970" s="77">
        <v>1363522</v>
      </c>
      <c r="Z970" s="78">
        <v>2222841</v>
      </c>
      <c r="AA970" s="77">
        <v>122331</v>
      </c>
      <c r="AB970" s="77">
        <v>-293367</v>
      </c>
      <c r="AC970" s="77">
        <v>-171036</v>
      </c>
      <c r="AD970" s="76">
        <v>1408186</v>
      </c>
      <c r="AE970" s="76">
        <v>988115</v>
      </c>
      <c r="AF970" s="76">
        <v>958591</v>
      </c>
      <c r="AG970" s="76">
        <v>1459705</v>
      </c>
    </row>
    <row r="971" spans="1:33" x14ac:dyDescent="0.25">
      <c r="A971" s="72">
        <v>1084</v>
      </c>
      <c r="B971" s="73" t="s">
        <v>1645</v>
      </c>
      <c r="C971" s="73" t="s">
        <v>27</v>
      </c>
      <c r="D971" s="74" t="s">
        <v>1646</v>
      </c>
      <c r="E971" s="75">
        <v>1.0364849750000001E-3</v>
      </c>
      <c r="F971" s="76">
        <v>49997522</v>
      </c>
      <c r="G971" s="76">
        <v>-787801</v>
      </c>
      <c r="H971" s="76">
        <v>0</v>
      </c>
      <c r="I971" s="76"/>
      <c r="J971" s="76">
        <v>-65</v>
      </c>
      <c r="K971" s="76">
        <v>2007847</v>
      </c>
      <c r="L971" s="76">
        <v>-11047415</v>
      </c>
      <c r="M971" s="76">
        <v>59928</v>
      </c>
      <c r="N971" s="76">
        <v>9938</v>
      </c>
      <c r="O971" s="76">
        <v>-838479</v>
      </c>
      <c r="P971" s="77">
        <v>39401475</v>
      </c>
      <c r="Q971" s="77">
        <v>2063046</v>
      </c>
      <c r="R971" s="77">
        <v>2430252</v>
      </c>
      <c r="S971" s="77">
        <v>13608</v>
      </c>
      <c r="T971" s="77">
        <v>3241277</v>
      </c>
      <c r="U971" s="78">
        <v>7748183</v>
      </c>
      <c r="V971" s="77">
        <v>18032129</v>
      </c>
      <c r="W971" s="77">
        <v>10819849</v>
      </c>
      <c r="X971" s="77">
        <v>804</v>
      </c>
      <c r="Y971" s="77">
        <v>1160116</v>
      </c>
      <c r="Z971" s="78">
        <v>30012898</v>
      </c>
      <c r="AA971" s="77">
        <v>2007847</v>
      </c>
      <c r="AB971" s="77">
        <v>-2207802</v>
      </c>
      <c r="AC971" s="77">
        <v>-199955</v>
      </c>
      <c r="AD971" s="76">
        <v>47281679</v>
      </c>
      <c r="AE971" s="76">
        <v>33177244</v>
      </c>
      <c r="AF971" s="76">
        <v>32185957</v>
      </c>
      <c r="AG971" s="76">
        <v>49011525</v>
      </c>
    </row>
    <row r="972" spans="1:33" x14ac:dyDescent="0.25">
      <c r="A972" s="72">
        <v>1086</v>
      </c>
      <c r="B972" s="73" t="s">
        <v>1647</v>
      </c>
      <c r="C972" s="73" t="s">
        <v>27</v>
      </c>
      <c r="D972" s="74" t="s">
        <v>1648</v>
      </c>
      <c r="E972" s="75">
        <v>6.2895533999999994E-5</v>
      </c>
      <c r="F972" s="76">
        <v>2767348</v>
      </c>
      <c r="G972" s="76">
        <v>-47805</v>
      </c>
      <c r="H972" s="76">
        <v>0</v>
      </c>
      <c r="I972" s="76"/>
      <c r="J972" s="76">
        <v>-4</v>
      </c>
      <c r="K972" s="76">
        <v>160707</v>
      </c>
      <c r="L972" s="76">
        <v>-670374</v>
      </c>
      <c r="M972" s="76">
        <v>3637</v>
      </c>
      <c r="N972" s="76">
        <v>603</v>
      </c>
      <c r="O972" s="76">
        <v>176831</v>
      </c>
      <c r="P972" s="77">
        <v>2390943</v>
      </c>
      <c r="Q972" s="77">
        <v>125189</v>
      </c>
      <c r="R972" s="77">
        <v>147471</v>
      </c>
      <c r="S972" s="77">
        <v>826</v>
      </c>
      <c r="T972" s="77">
        <v>334095</v>
      </c>
      <c r="U972" s="78">
        <v>607581</v>
      </c>
      <c r="V972" s="77">
        <v>1094218</v>
      </c>
      <c r="W972" s="77">
        <v>656565</v>
      </c>
      <c r="X972" s="77">
        <v>49</v>
      </c>
      <c r="Y972" s="77">
        <v>107523</v>
      </c>
      <c r="Z972" s="78">
        <v>1858355</v>
      </c>
      <c r="AA972" s="77">
        <v>160707</v>
      </c>
      <c r="AB972" s="77">
        <v>-164601</v>
      </c>
      <c r="AC972" s="77">
        <v>-3894</v>
      </c>
      <c r="AD972" s="76">
        <v>2869126</v>
      </c>
      <c r="AE972" s="76">
        <v>2013247</v>
      </c>
      <c r="AF972" s="76">
        <v>1953094</v>
      </c>
      <c r="AG972" s="76">
        <v>2974096</v>
      </c>
    </row>
    <row r="973" spans="1:33" x14ac:dyDescent="0.25">
      <c r="A973" s="72">
        <v>1486</v>
      </c>
      <c r="B973" s="73" t="s">
        <v>1649</v>
      </c>
      <c r="C973" s="73" t="s">
        <v>27</v>
      </c>
      <c r="D973" s="74" t="s">
        <v>1650</v>
      </c>
      <c r="E973" s="75">
        <v>5.7295127400000003E-4</v>
      </c>
      <c r="F973" s="76">
        <v>27071391</v>
      </c>
      <c r="G973" s="76">
        <v>-435483</v>
      </c>
      <c r="H973" s="76">
        <v>0</v>
      </c>
      <c r="I973" s="76"/>
      <c r="J973" s="76">
        <v>-36</v>
      </c>
      <c r="K973" s="76">
        <v>1192487</v>
      </c>
      <c r="L973" s="76">
        <v>-6106823</v>
      </c>
      <c r="M973" s="76">
        <v>33127</v>
      </c>
      <c r="N973" s="76">
        <v>5494</v>
      </c>
      <c r="O973" s="76">
        <v>20308</v>
      </c>
      <c r="P973" s="77">
        <v>21780465</v>
      </c>
      <c r="Q973" s="77">
        <v>1140417</v>
      </c>
      <c r="R973" s="77">
        <v>1343402</v>
      </c>
      <c r="S973" s="77">
        <v>7522</v>
      </c>
      <c r="T973" s="77">
        <v>63296</v>
      </c>
      <c r="U973" s="78">
        <v>2554637</v>
      </c>
      <c r="V973" s="77">
        <v>9967855</v>
      </c>
      <c r="W973" s="77">
        <v>5981028</v>
      </c>
      <c r="X973" s="77">
        <v>444</v>
      </c>
      <c r="Y973" s="77">
        <v>74086</v>
      </c>
      <c r="Z973" s="78">
        <v>16023413</v>
      </c>
      <c r="AA973" s="77">
        <v>1192487</v>
      </c>
      <c r="AB973" s="77">
        <v>-1499743</v>
      </c>
      <c r="AC973" s="77">
        <v>-307256</v>
      </c>
      <c r="AD973" s="76">
        <v>26136509</v>
      </c>
      <c r="AE973" s="76">
        <v>18339816</v>
      </c>
      <c r="AF973" s="76">
        <v>17791850</v>
      </c>
      <c r="AG973" s="76">
        <v>27092738</v>
      </c>
    </row>
    <row r="974" spans="1:33" x14ac:dyDescent="0.25">
      <c r="A974" s="72">
        <v>1841</v>
      </c>
      <c r="B974" s="73" t="s">
        <v>1651</v>
      </c>
      <c r="C974" s="73" t="s">
        <v>27</v>
      </c>
      <c r="D974" s="74" t="s">
        <v>1652</v>
      </c>
      <c r="E974" s="75">
        <v>7.9728197000000005E-5</v>
      </c>
      <c r="F974" s="76">
        <v>3783106</v>
      </c>
      <c r="G974" s="76">
        <v>-60599</v>
      </c>
      <c r="H974" s="76">
        <v>0</v>
      </c>
      <c r="I974" s="76"/>
      <c r="J974" s="76">
        <v>-5</v>
      </c>
      <c r="K974" s="76">
        <v>163603</v>
      </c>
      <c r="L974" s="76">
        <v>-849786</v>
      </c>
      <c r="M974" s="76">
        <v>4610</v>
      </c>
      <c r="N974" s="76">
        <v>764</v>
      </c>
      <c r="O974" s="76">
        <v>-10864</v>
      </c>
      <c r="P974" s="77">
        <v>3030829</v>
      </c>
      <c r="Q974" s="77">
        <v>158693</v>
      </c>
      <c r="R974" s="77">
        <v>186939</v>
      </c>
      <c r="S974" s="77">
        <v>1047</v>
      </c>
      <c r="T974" s="77">
        <v>89194</v>
      </c>
      <c r="U974" s="78">
        <v>435873</v>
      </c>
      <c r="V974" s="77">
        <v>1387062</v>
      </c>
      <c r="W974" s="77">
        <v>832281</v>
      </c>
      <c r="X974" s="77">
        <v>62</v>
      </c>
      <c r="Y974" s="77">
        <v>39720</v>
      </c>
      <c r="Z974" s="78">
        <v>2259125</v>
      </c>
      <c r="AA974" s="77">
        <v>163603</v>
      </c>
      <c r="AB974" s="77">
        <v>-196777</v>
      </c>
      <c r="AC974" s="77">
        <v>-33174</v>
      </c>
      <c r="AD974" s="76">
        <v>3636988</v>
      </c>
      <c r="AE974" s="76">
        <v>2552050</v>
      </c>
      <c r="AF974" s="76">
        <v>2475799</v>
      </c>
      <c r="AG974" s="76">
        <v>3770050</v>
      </c>
    </row>
    <row r="975" spans="1:33" x14ac:dyDescent="0.25">
      <c r="A975" s="72">
        <v>1087</v>
      </c>
      <c r="B975" s="73" t="s">
        <v>1653</v>
      </c>
      <c r="C975" s="73" t="s">
        <v>27</v>
      </c>
      <c r="D975" s="74" t="s">
        <v>1654</v>
      </c>
      <c r="E975" s="75">
        <v>3.7180792E-5</v>
      </c>
      <c r="F975" s="76">
        <v>1594535</v>
      </c>
      <c r="G975" s="76">
        <v>-28260</v>
      </c>
      <c r="H975" s="76">
        <v>0</v>
      </c>
      <c r="I975" s="76"/>
      <c r="J975" s="76">
        <v>-2</v>
      </c>
      <c r="K975" s="76">
        <v>101037</v>
      </c>
      <c r="L975" s="76">
        <v>-396293</v>
      </c>
      <c r="M975" s="76">
        <v>2150</v>
      </c>
      <c r="N975" s="76">
        <v>357</v>
      </c>
      <c r="O975" s="76">
        <v>139886</v>
      </c>
      <c r="P975" s="77">
        <v>1413410</v>
      </c>
      <c r="Q975" s="77">
        <v>74006</v>
      </c>
      <c r="R975" s="77">
        <v>87178</v>
      </c>
      <c r="S975" s="77">
        <v>488</v>
      </c>
      <c r="T975" s="77">
        <v>478117</v>
      </c>
      <c r="U975" s="78">
        <v>639789</v>
      </c>
      <c r="V975" s="77">
        <v>646849</v>
      </c>
      <c r="W975" s="77">
        <v>388130</v>
      </c>
      <c r="X975" s="77">
        <v>29</v>
      </c>
      <c r="Y975" s="77">
        <v>0</v>
      </c>
      <c r="Z975" s="78">
        <v>1035008</v>
      </c>
      <c r="AA975" s="77">
        <v>101037</v>
      </c>
      <c r="AB975" s="77">
        <v>-52856</v>
      </c>
      <c r="AC975" s="77">
        <v>48181</v>
      </c>
      <c r="AD975" s="76">
        <v>1696089</v>
      </c>
      <c r="AE975" s="76">
        <v>1190134</v>
      </c>
      <c r="AF975" s="76">
        <v>1154575</v>
      </c>
      <c r="AG975" s="76">
        <v>1758142</v>
      </c>
    </row>
    <row r="976" spans="1:33" x14ac:dyDescent="0.25">
      <c r="A976" s="72">
        <v>1088</v>
      </c>
      <c r="B976" s="73" t="s">
        <v>1655</v>
      </c>
      <c r="C976" s="73" t="s">
        <v>27</v>
      </c>
      <c r="D976" s="74" t="s">
        <v>1656</v>
      </c>
      <c r="E976" s="75">
        <v>6.3121829000000002E-5</v>
      </c>
      <c r="F976" s="76">
        <v>2727301</v>
      </c>
      <c r="G976" s="76">
        <v>-47977</v>
      </c>
      <c r="H976" s="76">
        <v>0</v>
      </c>
      <c r="I976" s="76"/>
      <c r="J976" s="76">
        <v>-4</v>
      </c>
      <c r="K976" s="76">
        <v>168577</v>
      </c>
      <c r="L976" s="76">
        <v>-672786</v>
      </c>
      <c r="M976" s="76">
        <v>3650</v>
      </c>
      <c r="N976" s="76">
        <v>605</v>
      </c>
      <c r="O976" s="76">
        <v>220180</v>
      </c>
      <c r="P976" s="77">
        <v>2399546</v>
      </c>
      <c r="Q976" s="77">
        <v>125639</v>
      </c>
      <c r="R976" s="77">
        <v>148002</v>
      </c>
      <c r="S976" s="77">
        <v>829</v>
      </c>
      <c r="T976" s="77">
        <v>373479</v>
      </c>
      <c r="U976" s="78">
        <v>647949</v>
      </c>
      <c r="V976" s="77">
        <v>1098155</v>
      </c>
      <c r="W976" s="77">
        <v>658928</v>
      </c>
      <c r="X976" s="77">
        <v>49</v>
      </c>
      <c r="Y976" s="77">
        <v>133454</v>
      </c>
      <c r="Z976" s="78">
        <v>1890586</v>
      </c>
      <c r="AA976" s="77">
        <v>168577</v>
      </c>
      <c r="AB976" s="77">
        <v>-177030</v>
      </c>
      <c r="AC976" s="77">
        <v>-8453</v>
      </c>
      <c r="AD976" s="76">
        <v>2879449</v>
      </c>
      <c r="AE976" s="76">
        <v>2020491</v>
      </c>
      <c r="AF976" s="76">
        <v>1960121</v>
      </c>
      <c r="AG976" s="76">
        <v>2984797</v>
      </c>
    </row>
    <row r="977" spans="1:33" x14ac:dyDescent="0.25">
      <c r="A977" s="72">
        <v>1089</v>
      </c>
      <c r="B977" s="73" t="s">
        <v>1657</v>
      </c>
      <c r="C977" s="73" t="s">
        <v>27</v>
      </c>
      <c r="D977" s="74" t="s">
        <v>1658</v>
      </c>
      <c r="E977" s="75">
        <v>5.4647607999999997E-5</v>
      </c>
      <c r="F977" s="76">
        <v>2650609</v>
      </c>
      <c r="G977" s="76">
        <v>-41536</v>
      </c>
      <c r="H977" s="76">
        <v>0</v>
      </c>
      <c r="I977" s="76"/>
      <c r="J977" s="76">
        <v>-3</v>
      </c>
      <c r="K977" s="76">
        <v>103740</v>
      </c>
      <c r="L977" s="76">
        <v>-582464</v>
      </c>
      <c r="M977" s="76">
        <v>3160</v>
      </c>
      <c r="N977" s="76">
        <v>524</v>
      </c>
      <c r="O977" s="76">
        <v>-56628</v>
      </c>
      <c r="P977" s="77">
        <v>2077402</v>
      </c>
      <c r="Q977" s="77">
        <v>108772</v>
      </c>
      <c r="R977" s="77">
        <v>128133</v>
      </c>
      <c r="S977" s="77">
        <v>717</v>
      </c>
      <c r="T977" s="77">
        <v>42931</v>
      </c>
      <c r="U977" s="78">
        <v>280553</v>
      </c>
      <c r="V977" s="77">
        <v>950726</v>
      </c>
      <c r="W977" s="77">
        <v>570465</v>
      </c>
      <c r="X977" s="77">
        <v>42</v>
      </c>
      <c r="Y977" s="77">
        <v>160657</v>
      </c>
      <c r="Z977" s="78">
        <v>1681890</v>
      </c>
      <c r="AA977" s="77">
        <v>103740</v>
      </c>
      <c r="AB977" s="77">
        <v>-147184</v>
      </c>
      <c r="AC977" s="77">
        <v>-43444</v>
      </c>
      <c r="AD977" s="76">
        <v>2492878</v>
      </c>
      <c r="AE977" s="76">
        <v>1749236</v>
      </c>
      <c r="AF977" s="76">
        <v>1696972</v>
      </c>
      <c r="AG977" s="76">
        <v>2584082</v>
      </c>
    </row>
    <row r="978" spans="1:33" x14ac:dyDescent="0.25">
      <c r="A978" s="72">
        <v>1093</v>
      </c>
      <c r="B978" s="73" t="s">
        <v>1659</v>
      </c>
      <c r="C978" s="73" t="s">
        <v>27</v>
      </c>
      <c r="D978" s="74" t="s">
        <v>1660</v>
      </c>
      <c r="E978" s="75">
        <v>2.9356511999999999E-5</v>
      </c>
      <c r="F978" s="76">
        <v>1149693</v>
      </c>
      <c r="G978" s="76">
        <v>-22313</v>
      </c>
      <c r="H978" s="76">
        <v>0</v>
      </c>
      <c r="I978" s="76"/>
      <c r="J978" s="76">
        <v>-2</v>
      </c>
      <c r="K978" s="76">
        <v>95712</v>
      </c>
      <c r="L978" s="76">
        <v>-312898</v>
      </c>
      <c r="M978" s="76">
        <v>1697</v>
      </c>
      <c r="N978" s="76">
        <v>281</v>
      </c>
      <c r="O978" s="76">
        <v>203804</v>
      </c>
      <c r="P978" s="77">
        <v>1115974</v>
      </c>
      <c r="Q978" s="77">
        <v>58432</v>
      </c>
      <c r="R978" s="77">
        <v>68832</v>
      </c>
      <c r="S978" s="77">
        <v>385</v>
      </c>
      <c r="T978" s="77">
        <v>349959</v>
      </c>
      <c r="U978" s="78">
        <v>477608</v>
      </c>
      <c r="V978" s="77">
        <v>510727</v>
      </c>
      <c r="W978" s="77">
        <v>306452</v>
      </c>
      <c r="X978" s="77">
        <v>23</v>
      </c>
      <c r="Y978" s="77">
        <v>442988</v>
      </c>
      <c r="Z978" s="78">
        <v>1260190</v>
      </c>
      <c r="AA978" s="77">
        <v>95712</v>
      </c>
      <c r="AB978" s="77">
        <v>-140303</v>
      </c>
      <c r="AC978" s="77">
        <v>-44591</v>
      </c>
      <c r="AD978" s="76">
        <v>1339166</v>
      </c>
      <c r="AE978" s="76">
        <v>939684</v>
      </c>
      <c r="AF978" s="76">
        <v>911607</v>
      </c>
      <c r="AG978" s="76">
        <v>1388160</v>
      </c>
    </row>
    <row r="979" spans="1:33" x14ac:dyDescent="0.25">
      <c r="A979" s="72">
        <v>1094</v>
      </c>
      <c r="B979" s="73" t="s">
        <v>1661</v>
      </c>
      <c r="C979" s="73" t="s">
        <v>27</v>
      </c>
      <c r="D979" s="74" t="s">
        <v>1662</v>
      </c>
      <c r="E979" s="75">
        <v>3.4848269939999998E-3</v>
      </c>
      <c r="F979" s="76">
        <v>165202836</v>
      </c>
      <c r="G979" s="76">
        <v>-2648712</v>
      </c>
      <c r="H979" s="76">
        <v>0</v>
      </c>
      <c r="I979" s="76"/>
      <c r="J979" s="76">
        <v>-217</v>
      </c>
      <c r="K979" s="76">
        <v>7173070</v>
      </c>
      <c r="L979" s="76">
        <v>-37143163</v>
      </c>
      <c r="M979" s="76">
        <v>201487</v>
      </c>
      <c r="N979" s="76">
        <v>33414</v>
      </c>
      <c r="O979" s="76">
        <v>-344704</v>
      </c>
      <c r="P979" s="77">
        <v>132474011</v>
      </c>
      <c r="Q979" s="77">
        <v>6936287</v>
      </c>
      <c r="R979" s="77">
        <v>8170892</v>
      </c>
      <c r="S979" s="77">
        <v>45752</v>
      </c>
      <c r="T979" s="77">
        <v>5702825</v>
      </c>
      <c r="U979" s="78">
        <v>20855756</v>
      </c>
      <c r="V979" s="77">
        <v>60626881</v>
      </c>
      <c r="W979" s="77">
        <v>36378048</v>
      </c>
      <c r="X979" s="77">
        <v>2703</v>
      </c>
      <c r="Y979" s="77">
        <v>1504114</v>
      </c>
      <c r="Z979" s="78">
        <v>98511746</v>
      </c>
      <c r="AA979" s="77">
        <v>7173070</v>
      </c>
      <c r="AB979" s="77">
        <v>-8294804</v>
      </c>
      <c r="AC979" s="77">
        <v>-1121734</v>
      </c>
      <c r="AD979" s="76">
        <v>158968510</v>
      </c>
      <c r="AE979" s="76">
        <v>111547159</v>
      </c>
      <c r="AF979" s="76">
        <v>108214295</v>
      </c>
      <c r="AG979" s="76">
        <v>164784525</v>
      </c>
    </row>
    <row r="980" spans="1:33" x14ac:dyDescent="0.25">
      <c r="A980" s="72">
        <v>1684</v>
      </c>
      <c r="B980" s="73" t="s">
        <v>1663</v>
      </c>
      <c r="C980" s="73" t="s">
        <v>27</v>
      </c>
      <c r="D980" s="74" t="s">
        <v>1664</v>
      </c>
      <c r="E980" s="75">
        <v>2.4074102999999999E-5</v>
      </c>
      <c r="F980" s="76">
        <v>1424289</v>
      </c>
      <c r="G980" s="76">
        <v>-18298</v>
      </c>
      <c r="H980" s="76">
        <v>0</v>
      </c>
      <c r="I980" s="76"/>
      <c r="J980" s="76">
        <v>-2</v>
      </c>
      <c r="K980" s="76">
        <v>8289</v>
      </c>
      <c r="L980" s="76">
        <v>-256595</v>
      </c>
      <c r="M980" s="76">
        <v>1392</v>
      </c>
      <c r="N980" s="76">
        <v>231</v>
      </c>
      <c r="O980" s="76">
        <v>-244141</v>
      </c>
      <c r="P980" s="77">
        <v>915165</v>
      </c>
      <c r="Q980" s="77">
        <v>47918</v>
      </c>
      <c r="R980" s="77">
        <v>56447</v>
      </c>
      <c r="S980" s="77">
        <v>316</v>
      </c>
      <c r="T980" s="77">
        <v>19703</v>
      </c>
      <c r="U980" s="78">
        <v>124384</v>
      </c>
      <c r="V980" s="77">
        <v>418826</v>
      </c>
      <c r="W980" s="77">
        <v>251309</v>
      </c>
      <c r="X980" s="77">
        <v>19</v>
      </c>
      <c r="Y980" s="77">
        <v>479702</v>
      </c>
      <c r="Z980" s="78">
        <v>1149856</v>
      </c>
      <c r="AA980" s="77">
        <v>8289</v>
      </c>
      <c r="AB980" s="77">
        <v>-83507</v>
      </c>
      <c r="AC980" s="77">
        <v>-75218</v>
      </c>
      <c r="AD980" s="76">
        <v>1098196</v>
      </c>
      <c r="AE980" s="76">
        <v>770597</v>
      </c>
      <c r="AF980" s="76">
        <v>747573</v>
      </c>
      <c r="AG980" s="76">
        <v>1138375</v>
      </c>
    </row>
    <row r="981" spans="1:33" x14ac:dyDescent="0.25">
      <c r="A981" s="72">
        <v>1097</v>
      </c>
      <c r="B981" s="73" t="s">
        <v>1665</v>
      </c>
      <c r="C981" s="73" t="s">
        <v>27</v>
      </c>
      <c r="D981" s="74" t="s">
        <v>1666</v>
      </c>
      <c r="E981" s="75">
        <v>0</v>
      </c>
      <c r="F981" s="76">
        <v>0</v>
      </c>
      <c r="G981" s="76">
        <v>0</v>
      </c>
      <c r="H981" s="76">
        <v>0</v>
      </c>
      <c r="I981" s="76"/>
      <c r="J981" s="76">
        <v>0</v>
      </c>
      <c r="K981" s="76">
        <v>0</v>
      </c>
      <c r="L981" s="76">
        <v>0</v>
      </c>
      <c r="M981" s="76">
        <v>0</v>
      </c>
      <c r="N981" s="76">
        <v>0</v>
      </c>
      <c r="O981" s="76">
        <v>0</v>
      </c>
      <c r="P981" s="77">
        <v>0</v>
      </c>
      <c r="Q981" s="77">
        <v>0</v>
      </c>
      <c r="R981" s="77">
        <v>0</v>
      </c>
      <c r="S981" s="77">
        <v>0</v>
      </c>
      <c r="T981" s="77">
        <v>37910</v>
      </c>
      <c r="U981" s="78">
        <v>37910</v>
      </c>
      <c r="V981" s="77">
        <v>0</v>
      </c>
      <c r="W981" s="77">
        <v>0</v>
      </c>
      <c r="X981" s="77">
        <v>0</v>
      </c>
      <c r="Y981" s="77">
        <v>708519</v>
      </c>
      <c r="Z981" s="78">
        <v>708519</v>
      </c>
      <c r="AA981" s="77">
        <v>0</v>
      </c>
      <c r="AB981" s="77">
        <v>-94445</v>
      </c>
      <c r="AC981" s="77">
        <v>-94445</v>
      </c>
      <c r="AD981" s="76">
        <v>0</v>
      </c>
      <c r="AE981" s="76">
        <v>0</v>
      </c>
      <c r="AF981" s="76">
        <v>0</v>
      </c>
      <c r="AG981" s="76">
        <v>0</v>
      </c>
    </row>
    <row r="982" spans="1:33" x14ac:dyDescent="0.25">
      <c r="A982" s="72">
        <v>1421</v>
      </c>
      <c r="B982" s="73" t="s">
        <v>1667</v>
      </c>
      <c r="C982" s="73" t="s">
        <v>27</v>
      </c>
      <c r="D982" s="74" t="s">
        <v>1668</v>
      </c>
      <c r="E982" s="75">
        <v>1.9423082799999999E-4</v>
      </c>
      <c r="F982" s="76">
        <v>9021220</v>
      </c>
      <c r="G982" s="76">
        <v>-147629</v>
      </c>
      <c r="H982" s="76">
        <v>0</v>
      </c>
      <c r="I982" s="76"/>
      <c r="J982" s="76">
        <v>-12</v>
      </c>
      <c r="K982" s="76">
        <v>427001</v>
      </c>
      <c r="L982" s="76">
        <v>-2070217</v>
      </c>
      <c r="M982" s="76">
        <v>11230</v>
      </c>
      <c r="N982" s="76">
        <v>1862</v>
      </c>
      <c r="O982" s="76">
        <v>140136</v>
      </c>
      <c r="P982" s="77">
        <v>7383591</v>
      </c>
      <c r="Q982" s="77">
        <v>386602</v>
      </c>
      <c r="R982" s="77">
        <v>455414</v>
      </c>
      <c r="S982" s="77">
        <v>2550</v>
      </c>
      <c r="T982" s="77">
        <v>866524</v>
      </c>
      <c r="U982" s="78">
        <v>1711090</v>
      </c>
      <c r="V982" s="77">
        <v>3379109</v>
      </c>
      <c r="W982" s="77">
        <v>2027572</v>
      </c>
      <c r="X982" s="77">
        <v>151</v>
      </c>
      <c r="Y982" s="77">
        <v>170874</v>
      </c>
      <c r="Z982" s="78">
        <v>5577706</v>
      </c>
      <c r="AA982" s="77">
        <v>427001</v>
      </c>
      <c r="AB982" s="77">
        <v>-419731</v>
      </c>
      <c r="AC982" s="77">
        <v>7270</v>
      </c>
      <c r="AD982" s="76">
        <v>8860292</v>
      </c>
      <c r="AE982" s="76">
        <v>6217209</v>
      </c>
      <c r="AF982" s="76">
        <v>6031448</v>
      </c>
      <c r="AG982" s="76">
        <v>9184454</v>
      </c>
    </row>
    <row r="983" spans="1:33" x14ac:dyDescent="0.25">
      <c r="A983" s="72">
        <v>1098</v>
      </c>
      <c r="B983" s="73" t="s">
        <v>1669</v>
      </c>
      <c r="C983" s="73" t="s">
        <v>27</v>
      </c>
      <c r="D983" s="74" t="s">
        <v>1670</v>
      </c>
      <c r="E983" s="75">
        <v>4.1219368400000002E-4</v>
      </c>
      <c r="F983" s="76">
        <v>19216055</v>
      </c>
      <c r="G983" s="76">
        <v>-313296</v>
      </c>
      <c r="H983" s="76">
        <v>0</v>
      </c>
      <c r="I983" s="76"/>
      <c r="J983" s="76">
        <v>-26</v>
      </c>
      <c r="K983" s="76">
        <v>895769</v>
      </c>
      <c r="L983" s="76">
        <v>-4393382</v>
      </c>
      <c r="M983" s="76">
        <v>23832</v>
      </c>
      <c r="N983" s="76">
        <v>3952</v>
      </c>
      <c r="O983" s="76">
        <v>236439</v>
      </c>
      <c r="P983" s="77">
        <v>15669343</v>
      </c>
      <c r="Q983" s="77">
        <v>820441</v>
      </c>
      <c r="R983" s="77">
        <v>966473</v>
      </c>
      <c r="S983" s="77">
        <v>5412</v>
      </c>
      <c r="T983" s="77">
        <v>2969299</v>
      </c>
      <c r="U983" s="78">
        <v>4761625</v>
      </c>
      <c r="V983" s="77">
        <v>7171093</v>
      </c>
      <c r="W983" s="77">
        <v>4302883</v>
      </c>
      <c r="X983" s="77">
        <v>320</v>
      </c>
      <c r="Y983" s="77">
        <v>0</v>
      </c>
      <c r="Z983" s="78">
        <v>11474296</v>
      </c>
      <c r="AA983" s="77">
        <v>895769</v>
      </c>
      <c r="AB983" s="77">
        <v>-668270</v>
      </c>
      <c r="AC983" s="77">
        <v>227499</v>
      </c>
      <c r="AD983" s="76">
        <v>18803176</v>
      </c>
      <c r="AE983" s="76">
        <v>13194065</v>
      </c>
      <c r="AF983" s="76">
        <v>12799846</v>
      </c>
      <c r="AG983" s="76">
        <v>19491108</v>
      </c>
    </row>
    <row r="984" spans="1:33" x14ac:dyDescent="0.25">
      <c r="A984" s="72">
        <v>1099</v>
      </c>
      <c r="B984" s="73" t="s">
        <v>1671</v>
      </c>
      <c r="C984" s="73" t="s">
        <v>27</v>
      </c>
      <c r="D984" s="74" t="s">
        <v>1672</v>
      </c>
      <c r="E984" s="75">
        <v>1.4878895E-5</v>
      </c>
      <c r="F984" s="76">
        <v>650942</v>
      </c>
      <c r="G984" s="76">
        <v>-11309</v>
      </c>
      <c r="H984" s="76">
        <v>0</v>
      </c>
      <c r="I984" s="76"/>
      <c r="J984" s="76">
        <v>-1</v>
      </c>
      <c r="K984" s="76">
        <v>38561</v>
      </c>
      <c r="L984" s="76">
        <v>-158587</v>
      </c>
      <c r="M984" s="76">
        <v>860</v>
      </c>
      <c r="N984" s="76">
        <v>143</v>
      </c>
      <c r="O984" s="76">
        <v>45005</v>
      </c>
      <c r="P984" s="77">
        <v>565614</v>
      </c>
      <c r="Q984" s="77">
        <v>29615</v>
      </c>
      <c r="R984" s="77">
        <v>34887</v>
      </c>
      <c r="S984" s="77">
        <v>195</v>
      </c>
      <c r="T984" s="77">
        <v>393016</v>
      </c>
      <c r="U984" s="78">
        <v>457713</v>
      </c>
      <c r="V984" s="77">
        <v>258854</v>
      </c>
      <c r="W984" s="77">
        <v>155321</v>
      </c>
      <c r="X984" s="77">
        <v>12</v>
      </c>
      <c r="Y984" s="77">
        <v>345809</v>
      </c>
      <c r="Z984" s="78">
        <v>759996</v>
      </c>
      <c r="AA984" s="77">
        <v>38561</v>
      </c>
      <c r="AB984" s="77">
        <v>-33214</v>
      </c>
      <c r="AC984" s="77">
        <v>5347</v>
      </c>
      <c r="AD984" s="76">
        <v>678735</v>
      </c>
      <c r="AE984" s="76">
        <v>476264</v>
      </c>
      <c r="AF984" s="76">
        <v>462034</v>
      </c>
      <c r="AG984" s="76">
        <v>703568</v>
      </c>
    </row>
    <row r="985" spans="1:33" x14ac:dyDescent="0.25">
      <c r="A985" s="72">
        <v>1100</v>
      </c>
      <c r="B985" s="73" t="s">
        <v>1673</v>
      </c>
      <c r="C985" s="73" t="s">
        <v>27</v>
      </c>
      <c r="D985" s="74" t="s">
        <v>1674</v>
      </c>
      <c r="E985" s="75">
        <v>2.7526417000000001E-5</v>
      </c>
      <c r="F985" s="76">
        <v>1643912</v>
      </c>
      <c r="G985" s="76">
        <v>-20922</v>
      </c>
      <c r="H985" s="76">
        <v>0</v>
      </c>
      <c r="I985" s="76"/>
      <c r="J985" s="76">
        <v>-2</v>
      </c>
      <c r="K985" s="76">
        <v>7232</v>
      </c>
      <c r="L985" s="76">
        <v>-293391</v>
      </c>
      <c r="M985" s="76">
        <v>1592</v>
      </c>
      <c r="N985" s="76">
        <v>264</v>
      </c>
      <c r="O985" s="76">
        <v>-292282</v>
      </c>
      <c r="P985" s="77">
        <v>1046403</v>
      </c>
      <c r="Q985" s="77">
        <v>54789</v>
      </c>
      <c r="R985" s="77">
        <v>64541</v>
      </c>
      <c r="S985" s="77">
        <v>361</v>
      </c>
      <c r="T985" s="77">
        <v>75240</v>
      </c>
      <c r="U985" s="78">
        <v>194931</v>
      </c>
      <c r="V985" s="77">
        <v>478888</v>
      </c>
      <c r="W985" s="77">
        <v>287348</v>
      </c>
      <c r="X985" s="77">
        <v>21</v>
      </c>
      <c r="Y985" s="77">
        <v>574975</v>
      </c>
      <c r="Z985" s="78">
        <v>1341232</v>
      </c>
      <c r="AA985" s="77">
        <v>7232</v>
      </c>
      <c r="AB985" s="77">
        <v>-89363</v>
      </c>
      <c r="AC985" s="77">
        <v>-82131</v>
      </c>
      <c r="AD985" s="76">
        <v>1255682</v>
      </c>
      <c r="AE985" s="76">
        <v>881104</v>
      </c>
      <c r="AF985" s="76">
        <v>854778</v>
      </c>
      <c r="AG985" s="76">
        <v>1301622</v>
      </c>
    </row>
    <row r="986" spans="1:33" x14ac:dyDescent="0.25">
      <c r="A986" s="87">
        <v>2370</v>
      </c>
      <c r="B986" s="89" t="s">
        <v>2550</v>
      </c>
      <c r="C986" s="73"/>
      <c r="D986" s="88" t="s">
        <v>2485</v>
      </c>
      <c r="E986" s="75">
        <v>9.7491000000000004E-7</v>
      </c>
      <c r="F986" s="76">
        <v>47445</v>
      </c>
      <c r="G986" s="76">
        <v>-741</v>
      </c>
      <c r="H986" s="76">
        <v>0</v>
      </c>
      <c r="I986" s="76"/>
      <c r="J986" s="76">
        <v>0</v>
      </c>
      <c r="K986" s="76">
        <v>1829</v>
      </c>
      <c r="L986" s="76">
        <v>-10391</v>
      </c>
      <c r="M986" s="76">
        <v>56</v>
      </c>
      <c r="N986" s="76">
        <v>9</v>
      </c>
      <c r="O986" s="76">
        <v>-1146</v>
      </c>
      <c r="P986" s="77">
        <v>37061</v>
      </c>
      <c r="Q986" s="77">
        <v>1940</v>
      </c>
      <c r="R986" s="77">
        <v>2286</v>
      </c>
      <c r="S986" s="77">
        <v>13</v>
      </c>
      <c r="T986" s="77">
        <v>48607</v>
      </c>
      <c r="U986" s="78">
        <v>52846</v>
      </c>
      <c r="V986" s="77">
        <v>16961</v>
      </c>
      <c r="W986" s="77">
        <v>10177</v>
      </c>
      <c r="X986" s="77">
        <v>1</v>
      </c>
      <c r="Y986" s="77">
        <v>1585</v>
      </c>
      <c r="Z986" s="78">
        <v>28724</v>
      </c>
      <c r="AA986" s="77">
        <v>1829</v>
      </c>
      <c r="AB986" s="77">
        <v>4368</v>
      </c>
      <c r="AC986" s="77">
        <v>6197</v>
      </c>
      <c r="AD986" s="76">
        <v>44473</v>
      </c>
      <c r="AE986" s="76">
        <v>31206</v>
      </c>
      <c r="AF986" s="76">
        <v>30274</v>
      </c>
      <c r="AG986" s="76">
        <v>46100</v>
      </c>
    </row>
    <row r="987" spans="1:33" x14ac:dyDescent="0.25">
      <c r="A987" s="72">
        <v>1102</v>
      </c>
      <c r="B987" s="73" t="s">
        <v>1675</v>
      </c>
      <c r="C987" s="73" t="s">
        <v>27</v>
      </c>
      <c r="D987" s="74" t="s">
        <v>1676</v>
      </c>
      <c r="E987" s="75">
        <v>1.7081192799999999E-4</v>
      </c>
      <c r="F987" s="76">
        <v>7226119</v>
      </c>
      <c r="G987" s="76">
        <v>-129829</v>
      </c>
      <c r="H987" s="76">
        <v>0</v>
      </c>
      <c r="I987" s="76"/>
      <c r="J987" s="76">
        <v>-11</v>
      </c>
      <c r="K987" s="76">
        <v>478657</v>
      </c>
      <c r="L987" s="76">
        <v>-1820606</v>
      </c>
      <c r="M987" s="76">
        <v>9876</v>
      </c>
      <c r="N987" s="76">
        <v>1638</v>
      </c>
      <c r="O987" s="76">
        <v>727489</v>
      </c>
      <c r="P987" s="77">
        <v>6493333</v>
      </c>
      <c r="Q987" s="77">
        <v>339988</v>
      </c>
      <c r="R987" s="77">
        <v>400504</v>
      </c>
      <c r="S987" s="77">
        <v>2243</v>
      </c>
      <c r="T987" s="77">
        <v>1161453</v>
      </c>
      <c r="U987" s="78">
        <v>1904188</v>
      </c>
      <c r="V987" s="77">
        <v>2971681</v>
      </c>
      <c r="W987" s="77">
        <v>1783103</v>
      </c>
      <c r="X987" s="77">
        <v>133</v>
      </c>
      <c r="Y987" s="77">
        <v>285687</v>
      </c>
      <c r="Z987" s="78">
        <v>5040604</v>
      </c>
      <c r="AA987" s="77">
        <v>478657</v>
      </c>
      <c r="AB987" s="77">
        <v>-460704</v>
      </c>
      <c r="AC987" s="77">
        <v>17953</v>
      </c>
      <c r="AD987" s="76">
        <v>7791984</v>
      </c>
      <c r="AE987" s="76">
        <v>5467584</v>
      </c>
      <c r="AF987" s="76">
        <v>5304221</v>
      </c>
      <c r="AG987" s="76">
        <v>8077062</v>
      </c>
    </row>
    <row r="988" spans="1:33" x14ac:dyDescent="0.25">
      <c r="A988" s="72">
        <v>1933</v>
      </c>
      <c r="B988" s="73" t="s">
        <v>1677</v>
      </c>
      <c r="C988" s="73" t="s">
        <v>27</v>
      </c>
      <c r="D988" s="74" t="s">
        <v>1678</v>
      </c>
      <c r="E988" s="75">
        <v>7.5849606000000003E-5</v>
      </c>
      <c r="F988" s="76">
        <v>3145094</v>
      </c>
      <c r="G988" s="76">
        <v>-57651</v>
      </c>
      <c r="H988" s="76">
        <v>0</v>
      </c>
      <c r="I988" s="76"/>
      <c r="J988" s="76">
        <v>-5</v>
      </c>
      <c r="K988" s="76">
        <v>221836</v>
      </c>
      <c r="L988" s="76">
        <v>-808446</v>
      </c>
      <c r="M988" s="76">
        <v>4385</v>
      </c>
      <c r="N988" s="76">
        <v>727</v>
      </c>
      <c r="O988" s="76">
        <v>377446</v>
      </c>
      <c r="P988" s="77">
        <v>2883386</v>
      </c>
      <c r="Q988" s="77">
        <v>150973</v>
      </c>
      <c r="R988" s="77">
        <v>177845</v>
      </c>
      <c r="S988" s="77">
        <v>996</v>
      </c>
      <c r="T988" s="77">
        <v>854866</v>
      </c>
      <c r="U988" s="78">
        <v>1184680</v>
      </c>
      <c r="V988" s="77">
        <v>1319585</v>
      </c>
      <c r="W988" s="77">
        <v>791793</v>
      </c>
      <c r="X988" s="77">
        <v>59</v>
      </c>
      <c r="Y988" s="77">
        <v>0</v>
      </c>
      <c r="Z988" s="78">
        <v>2111437</v>
      </c>
      <c r="AA988" s="77">
        <v>221836</v>
      </c>
      <c r="AB988" s="77">
        <v>-144517</v>
      </c>
      <c r="AC988" s="77">
        <v>77319</v>
      </c>
      <c r="AD988" s="76">
        <v>3460057</v>
      </c>
      <c r="AE988" s="76">
        <v>2427899</v>
      </c>
      <c r="AF988" s="76">
        <v>2355357</v>
      </c>
      <c r="AG988" s="76">
        <v>3586646</v>
      </c>
    </row>
    <row r="989" spans="1:33" x14ac:dyDescent="0.25">
      <c r="A989" s="72">
        <v>1103</v>
      </c>
      <c r="B989" s="73" t="s">
        <v>1679</v>
      </c>
      <c r="C989" s="73" t="s">
        <v>27</v>
      </c>
      <c r="D989" s="74" t="s">
        <v>1680</v>
      </c>
      <c r="E989" s="75">
        <v>6.0961500999999998E-5</v>
      </c>
      <c r="F989" s="76">
        <v>2862035</v>
      </c>
      <c r="G989" s="76">
        <v>-46335</v>
      </c>
      <c r="H989" s="76">
        <v>0</v>
      </c>
      <c r="I989" s="76"/>
      <c r="J989" s="76">
        <v>-4</v>
      </c>
      <c r="K989" s="76">
        <v>129555</v>
      </c>
      <c r="L989" s="76">
        <v>-649761</v>
      </c>
      <c r="M989" s="76">
        <v>3525</v>
      </c>
      <c r="N989" s="76">
        <v>585</v>
      </c>
      <c r="O989" s="76">
        <v>17822</v>
      </c>
      <c r="P989" s="77">
        <v>2317422</v>
      </c>
      <c r="Q989" s="77">
        <v>121339</v>
      </c>
      <c r="R989" s="77">
        <v>142937</v>
      </c>
      <c r="S989" s="77">
        <v>800</v>
      </c>
      <c r="T989" s="77">
        <v>706131</v>
      </c>
      <c r="U989" s="78">
        <v>971207</v>
      </c>
      <c r="V989" s="77">
        <v>1060571</v>
      </c>
      <c r="W989" s="77">
        <v>636376</v>
      </c>
      <c r="X989" s="77">
        <v>47</v>
      </c>
      <c r="Y989" s="77">
        <v>22739</v>
      </c>
      <c r="Z989" s="78">
        <v>1719733</v>
      </c>
      <c r="AA989" s="77">
        <v>129555</v>
      </c>
      <c r="AB989" s="77">
        <v>-65958</v>
      </c>
      <c r="AC989" s="77">
        <v>63597</v>
      </c>
      <c r="AD989" s="76">
        <v>2780901</v>
      </c>
      <c r="AE989" s="76">
        <v>1951340</v>
      </c>
      <c r="AF989" s="76">
        <v>1893037</v>
      </c>
      <c r="AG989" s="76">
        <v>2882643</v>
      </c>
    </row>
    <row r="990" spans="1:33" x14ac:dyDescent="0.25">
      <c r="A990" s="72">
        <v>1569</v>
      </c>
      <c r="B990" s="73" t="s">
        <v>1681</v>
      </c>
      <c r="C990" s="73" t="s">
        <v>27</v>
      </c>
      <c r="D990" s="74" t="s">
        <v>1682</v>
      </c>
      <c r="E990" s="75">
        <v>1.2625286699999999E-4</v>
      </c>
      <c r="F990" s="76">
        <v>5518839</v>
      </c>
      <c r="G990" s="76">
        <v>-95961</v>
      </c>
      <c r="H990" s="76">
        <v>0</v>
      </c>
      <c r="I990" s="76"/>
      <c r="J990" s="76">
        <v>-8</v>
      </c>
      <c r="K990" s="76">
        <v>327873</v>
      </c>
      <c r="L990" s="76">
        <v>-1345671</v>
      </c>
      <c r="M990" s="76">
        <v>7300</v>
      </c>
      <c r="N990" s="76">
        <v>1211</v>
      </c>
      <c r="O990" s="76">
        <v>385859</v>
      </c>
      <c r="P990" s="77">
        <v>4799442</v>
      </c>
      <c r="Q990" s="77">
        <v>251297</v>
      </c>
      <c r="R990" s="77">
        <v>296026</v>
      </c>
      <c r="S990" s="77">
        <v>1658</v>
      </c>
      <c r="T990" s="77">
        <v>534023</v>
      </c>
      <c r="U990" s="78">
        <v>1083004</v>
      </c>
      <c r="V990" s="77">
        <v>2196470</v>
      </c>
      <c r="W990" s="77">
        <v>1317951</v>
      </c>
      <c r="X990" s="77">
        <v>98</v>
      </c>
      <c r="Y990" s="77">
        <v>109302</v>
      </c>
      <c r="Z990" s="78">
        <v>3623821</v>
      </c>
      <c r="AA990" s="77">
        <v>327873</v>
      </c>
      <c r="AB990" s="77">
        <v>-346816</v>
      </c>
      <c r="AC990" s="77">
        <v>-18943</v>
      </c>
      <c r="AD990" s="76">
        <v>5759319</v>
      </c>
      <c r="AE990" s="76">
        <v>4041276</v>
      </c>
      <c r="AF990" s="76">
        <v>3920529</v>
      </c>
      <c r="AG990" s="76">
        <v>5970029</v>
      </c>
    </row>
    <row r="991" spans="1:33" x14ac:dyDescent="0.25">
      <c r="A991" s="72">
        <v>1554</v>
      </c>
      <c r="B991" s="73" t="s">
        <v>1683</v>
      </c>
      <c r="C991" s="73" t="s">
        <v>27</v>
      </c>
      <c r="D991" s="74" t="s">
        <v>1684</v>
      </c>
      <c r="E991" s="75">
        <v>3.2494381E-5</v>
      </c>
      <c r="F991" s="76">
        <v>1549359</v>
      </c>
      <c r="G991" s="76">
        <v>-24698</v>
      </c>
      <c r="H991" s="76">
        <v>0</v>
      </c>
      <c r="I991" s="76"/>
      <c r="J991" s="76">
        <v>-2</v>
      </c>
      <c r="K991" s="76">
        <v>65586</v>
      </c>
      <c r="L991" s="76">
        <v>-346343</v>
      </c>
      <c r="M991" s="76">
        <v>1879</v>
      </c>
      <c r="N991" s="76">
        <v>312</v>
      </c>
      <c r="O991" s="76">
        <v>-10835</v>
      </c>
      <c r="P991" s="77">
        <v>1235258</v>
      </c>
      <c r="Q991" s="77">
        <v>64678</v>
      </c>
      <c r="R991" s="77">
        <v>76190</v>
      </c>
      <c r="S991" s="77">
        <v>427</v>
      </c>
      <c r="T991" s="77">
        <v>81333</v>
      </c>
      <c r="U991" s="78">
        <v>222628</v>
      </c>
      <c r="V991" s="77">
        <v>565317</v>
      </c>
      <c r="W991" s="77">
        <v>339208</v>
      </c>
      <c r="X991" s="77">
        <v>25</v>
      </c>
      <c r="Y991" s="77">
        <v>51513</v>
      </c>
      <c r="Z991" s="78">
        <v>956063</v>
      </c>
      <c r="AA991" s="77">
        <v>65586</v>
      </c>
      <c r="AB991" s="77">
        <v>-76511</v>
      </c>
      <c r="AC991" s="77">
        <v>-10925</v>
      </c>
      <c r="AD991" s="76">
        <v>1482307</v>
      </c>
      <c r="AE991" s="76">
        <v>1040125</v>
      </c>
      <c r="AF991" s="76">
        <v>1009048</v>
      </c>
      <c r="AG991" s="76">
        <v>1536539</v>
      </c>
    </row>
    <row r="992" spans="1:33" x14ac:dyDescent="0.25">
      <c r="A992" s="72">
        <v>1106</v>
      </c>
      <c r="B992" s="73" t="s">
        <v>1685</v>
      </c>
      <c r="C992" s="73" t="s">
        <v>27</v>
      </c>
      <c r="D992" s="74" t="s">
        <v>1686</v>
      </c>
      <c r="E992" s="75">
        <v>3.5067829000000003E-5</v>
      </c>
      <c r="F992" s="76">
        <v>1420157</v>
      </c>
      <c r="G992" s="76">
        <v>-26654</v>
      </c>
      <c r="H992" s="76">
        <v>0</v>
      </c>
      <c r="I992" s="76"/>
      <c r="J992" s="76">
        <v>-2</v>
      </c>
      <c r="K992" s="76">
        <v>107509</v>
      </c>
      <c r="L992" s="76">
        <v>-373772</v>
      </c>
      <c r="M992" s="76">
        <v>2028</v>
      </c>
      <c r="N992" s="76">
        <v>336</v>
      </c>
      <c r="O992" s="76">
        <v>203485</v>
      </c>
      <c r="P992" s="77">
        <v>1333087</v>
      </c>
      <c r="Q992" s="77">
        <v>69800</v>
      </c>
      <c r="R992" s="77">
        <v>82224</v>
      </c>
      <c r="S992" s="77">
        <v>460</v>
      </c>
      <c r="T992" s="77">
        <v>687989</v>
      </c>
      <c r="U992" s="78">
        <v>840473</v>
      </c>
      <c r="V992" s="77">
        <v>610089</v>
      </c>
      <c r="W992" s="77">
        <v>366072</v>
      </c>
      <c r="X992" s="77">
        <v>27</v>
      </c>
      <c r="Y992" s="77">
        <v>0</v>
      </c>
      <c r="Z992" s="78">
        <v>976188</v>
      </c>
      <c r="AA992" s="77">
        <v>107509</v>
      </c>
      <c r="AB992" s="77">
        <v>-28834</v>
      </c>
      <c r="AC992" s="77">
        <v>78675</v>
      </c>
      <c r="AD992" s="76">
        <v>1599701</v>
      </c>
      <c r="AE992" s="76">
        <v>1122500</v>
      </c>
      <c r="AF992" s="76">
        <v>1088961</v>
      </c>
      <c r="AG992" s="76">
        <v>1658227</v>
      </c>
    </row>
    <row r="993" spans="1:33" x14ac:dyDescent="0.25">
      <c r="A993" s="72">
        <v>1108</v>
      </c>
      <c r="B993" s="73" t="s">
        <v>1687</v>
      </c>
      <c r="C993" s="73" t="s">
        <v>27</v>
      </c>
      <c r="D993" s="74" t="s">
        <v>1688</v>
      </c>
      <c r="E993" s="75">
        <v>1.21412522E-4</v>
      </c>
      <c r="F993" s="76">
        <v>5448476</v>
      </c>
      <c r="G993" s="76">
        <v>-92282</v>
      </c>
      <c r="H993" s="76">
        <v>0</v>
      </c>
      <c r="I993" s="76"/>
      <c r="J993" s="76">
        <v>-8</v>
      </c>
      <c r="K993" s="76">
        <v>294711</v>
      </c>
      <c r="L993" s="76">
        <v>-1294080</v>
      </c>
      <c r="M993" s="76">
        <v>7020</v>
      </c>
      <c r="N993" s="76">
        <v>1164</v>
      </c>
      <c r="O993" s="76">
        <v>250437</v>
      </c>
      <c r="P993" s="77">
        <v>4615438</v>
      </c>
      <c r="Q993" s="77">
        <v>241663</v>
      </c>
      <c r="R993" s="77">
        <v>284677</v>
      </c>
      <c r="S993" s="77">
        <v>1594</v>
      </c>
      <c r="T993" s="77">
        <v>795497</v>
      </c>
      <c r="U993" s="78">
        <v>1323431</v>
      </c>
      <c r="V993" s="77">
        <v>2112261</v>
      </c>
      <c r="W993" s="77">
        <v>1267423</v>
      </c>
      <c r="X993" s="77">
        <v>94</v>
      </c>
      <c r="Y993" s="77">
        <v>108130</v>
      </c>
      <c r="Z993" s="78">
        <v>3487908</v>
      </c>
      <c r="AA993" s="77">
        <v>294711</v>
      </c>
      <c r="AB993" s="77">
        <v>-257840</v>
      </c>
      <c r="AC993" s="77">
        <v>36871</v>
      </c>
      <c r="AD993" s="76">
        <v>5538515</v>
      </c>
      <c r="AE993" s="76">
        <v>3886340</v>
      </c>
      <c r="AF993" s="76">
        <v>3770222</v>
      </c>
      <c r="AG993" s="76">
        <v>5741147</v>
      </c>
    </row>
    <row r="994" spans="1:33" x14ac:dyDescent="0.25">
      <c r="A994" s="72">
        <v>1109</v>
      </c>
      <c r="B994" s="73" t="s">
        <v>1689</v>
      </c>
      <c r="C994" s="73" t="s">
        <v>27</v>
      </c>
      <c r="D994" s="74" t="s">
        <v>1690</v>
      </c>
      <c r="E994" s="75">
        <v>4.2304006000000003E-5</v>
      </c>
      <c r="F994" s="76">
        <v>1860003</v>
      </c>
      <c r="G994" s="76">
        <v>-32154</v>
      </c>
      <c r="H994" s="76">
        <v>0</v>
      </c>
      <c r="I994" s="76"/>
      <c r="J994" s="76">
        <v>-3</v>
      </c>
      <c r="K994" s="76">
        <v>108290</v>
      </c>
      <c r="L994" s="76">
        <v>-450899</v>
      </c>
      <c r="M994" s="76">
        <v>2446</v>
      </c>
      <c r="N994" s="76">
        <v>406</v>
      </c>
      <c r="O994" s="76">
        <v>120077</v>
      </c>
      <c r="P994" s="77">
        <v>1608166</v>
      </c>
      <c r="Q994" s="77">
        <v>84203</v>
      </c>
      <c r="R994" s="77">
        <v>99190</v>
      </c>
      <c r="S994" s="77">
        <v>555</v>
      </c>
      <c r="T994" s="77">
        <v>496042</v>
      </c>
      <c r="U994" s="78">
        <v>679990</v>
      </c>
      <c r="V994" s="77">
        <v>735979</v>
      </c>
      <c r="W994" s="77">
        <v>441611</v>
      </c>
      <c r="X994" s="77">
        <v>33</v>
      </c>
      <c r="Y994" s="77">
        <v>239165</v>
      </c>
      <c r="Z994" s="78">
        <v>1416788</v>
      </c>
      <c r="AA994" s="77">
        <v>108290</v>
      </c>
      <c r="AB994" s="77">
        <v>-103099</v>
      </c>
      <c r="AC994" s="77">
        <v>5191</v>
      </c>
      <c r="AD994" s="76">
        <v>1929796</v>
      </c>
      <c r="AE994" s="76">
        <v>1354125</v>
      </c>
      <c r="AF994" s="76">
        <v>1313666</v>
      </c>
      <c r="AG994" s="76">
        <v>2000399</v>
      </c>
    </row>
    <row r="995" spans="1:33" x14ac:dyDescent="0.25">
      <c r="A995" s="72">
        <v>1737</v>
      </c>
      <c r="B995" s="73" t="s">
        <v>1691</v>
      </c>
      <c r="C995" s="73" t="s">
        <v>27</v>
      </c>
      <c r="D995" s="74" t="s">
        <v>1692</v>
      </c>
      <c r="E995" s="75">
        <v>3.8555666000000001E-5</v>
      </c>
      <c r="F995" s="76">
        <v>1688490</v>
      </c>
      <c r="G995" s="76">
        <v>-29305</v>
      </c>
      <c r="H995" s="76">
        <v>0</v>
      </c>
      <c r="I995" s="76"/>
      <c r="J995" s="76">
        <v>-2</v>
      </c>
      <c r="K995" s="76">
        <v>99671</v>
      </c>
      <c r="L995" s="76">
        <v>-410947</v>
      </c>
      <c r="M995" s="76">
        <v>2229</v>
      </c>
      <c r="N995" s="76">
        <v>370</v>
      </c>
      <c r="O995" s="76">
        <v>115169</v>
      </c>
      <c r="P995" s="77">
        <v>1465675</v>
      </c>
      <c r="Q995" s="77">
        <v>76742</v>
      </c>
      <c r="R995" s="77">
        <v>90402</v>
      </c>
      <c r="S995" s="77">
        <v>506</v>
      </c>
      <c r="T995" s="77">
        <v>288863</v>
      </c>
      <c r="U995" s="78">
        <v>456513</v>
      </c>
      <c r="V995" s="77">
        <v>670768</v>
      </c>
      <c r="W995" s="77">
        <v>402482</v>
      </c>
      <c r="X995" s="77">
        <v>30</v>
      </c>
      <c r="Y995" s="77">
        <v>0</v>
      </c>
      <c r="Z995" s="78">
        <v>1073280</v>
      </c>
      <c r="AA995" s="77">
        <v>99671</v>
      </c>
      <c r="AB995" s="77">
        <v>-80289</v>
      </c>
      <c r="AC995" s="77">
        <v>19382</v>
      </c>
      <c r="AD995" s="76">
        <v>1758807</v>
      </c>
      <c r="AE995" s="76">
        <v>1234143</v>
      </c>
      <c r="AF995" s="76">
        <v>1197269</v>
      </c>
      <c r="AG995" s="76">
        <v>1823154</v>
      </c>
    </row>
    <row r="996" spans="1:33" x14ac:dyDescent="0.25">
      <c r="A996" s="72">
        <v>1110</v>
      </c>
      <c r="B996" s="73" t="s">
        <v>1693</v>
      </c>
      <c r="C996" s="73" t="s">
        <v>27</v>
      </c>
      <c r="D996" s="74" t="s">
        <v>1694</v>
      </c>
      <c r="E996" s="75">
        <v>9.1812085599999997E-4</v>
      </c>
      <c r="F996" s="76">
        <v>47510702</v>
      </c>
      <c r="G996" s="76">
        <v>-697836</v>
      </c>
      <c r="H996" s="76">
        <v>0</v>
      </c>
      <c r="I996" s="76"/>
      <c r="J996" s="76">
        <v>-57</v>
      </c>
      <c r="K996" s="76">
        <v>1308652</v>
      </c>
      <c r="L996" s="76">
        <v>-9785827</v>
      </c>
      <c r="M996" s="76">
        <v>53084</v>
      </c>
      <c r="N996" s="76">
        <v>8803</v>
      </c>
      <c r="O996" s="76">
        <v>-3495601</v>
      </c>
      <c r="P996" s="77">
        <v>34901920</v>
      </c>
      <c r="Q996" s="77">
        <v>1827451</v>
      </c>
      <c r="R996" s="77">
        <v>2152723</v>
      </c>
      <c r="S996" s="77">
        <v>12054</v>
      </c>
      <c r="T996" s="77">
        <v>1052669</v>
      </c>
      <c r="U996" s="78">
        <v>5044897</v>
      </c>
      <c r="V996" s="77">
        <v>15972903</v>
      </c>
      <c r="W996" s="77">
        <v>9584248</v>
      </c>
      <c r="X996" s="77">
        <v>712</v>
      </c>
      <c r="Y996" s="77">
        <v>5600020</v>
      </c>
      <c r="Z996" s="78">
        <v>31157883</v>
      </c>
      <c r="AA996" s="77">
        <v>1308652</v>
      </c>
      <c r="AB996" s="77">
        <v>-2329788</v>
      </c>
      <c r="AC996" s="77">
        <v>-1021136</v>
      </c>
      <c r="AD996" s="76">
        <v>41882224</v>
      </c>
      <c r="AE996" s="76">
        <v>29388481</v>
      </c>
      <c r="AF996" s="76">
        <v>28510397</v>
      </c>
      <c r="AG996" s="76">
        <v>43414525</v>
      </c>
    </row>
    <row r="997" spans="1:33" x14ac:dyDescent="0.25">
      <c r="A997" s="72">
        <v>1111</v>
      </c>
      <c r="B997" s="73" t="s">
        <v>1695</v>
      </c>
      <c r="C997" s="73" t="s">
        <v>27</v>
      </c>
      <c r="D997" s="74" t="s">
        <v>1696</v>
      </c>
      <c r="E997" s="75">
        <v>4.680530225E-3</v>
      </c>
      <c r="F997" s="76">
        <v>230247500</v>
      </c>
      <c r="G997" s="76">
        <v>-3557530</v>
      </c>
      <c r="H997" s="76">
        <v>0</v>
      </c>
      <c r="I997" s="76"/>
      <c r="J997" s="76">
        <v>-292</v>
      </c>
      <c r="K997" s="76">
        <v>8415213</v>
      </c>
      <c r="L997" s="76">
        <v>-49887612</v>
      </c>
      <c r="M997" s="76">
        <v>270620</v>
      </c>
      <c r="N997" s="76">
        <v>44879</v>
      </c>
      <c r="O997" s="76">
        <v>-7604687</v>
      </c>
      <c r="P997" s="77">
        <v>177928091</v>
      </c>
      <c r="Q997" s="77">
        <v>9316244</v>
      </c>
      <c r="R997" s="77">
        <v>10974464</v>
      </c>
      <c r="S997" s="77">
        <v>61451</v>
      </c>
      <c r="T997" s="77">
        <v>14036710</v>
      </c>
      <c r="U997" s="78">
        <v>34388869</v>
      </c>
      <c r="V997" s="77">
        <v>81428992</v>
      </c>
      <c r="W997" s="77">
        <v>48859973</v>
      </c>
      <c r="X997" s="77">
        <v>3631</v>
      </c>
      <c r="Y997" s="77">
        <v>19445628</v>
      </c>
      <c r="Z997" s="78">
        <v>149738224</v>
      </c>
      <c r="AA997" s="77">
        <v>8415213</v>
      </c>
      <c r="AB997" s="77">
        <v>-11157027</v>
      </c>
      <c r="AC997" s="77">
        <v>-2741814</v>
      </c>
      <c r="AD997" s="76">
        <v>213513302</v>
      </c>
      <c r="AE997" s="76">
        <v>149820881</v>
      </c>
      <c r="AF997" s="76">
        <v>145344454</v>
      </c>
      <c r="AG997" s="76">
        <v>221324889</v>
      </c>
    </row>
    <row r="998" spans="1:33" x14ac:dyDescent="0.25">
      <c r="A998" s="73">
        <v>2376</v>
      </c>
      <c r="B998" s="89" t="s">
        <v>2551</v>
      </c>
      <c r="C998" s="90"/>
      <c r="D998" s="90" t="s">
        <v>2499</v>
      </c>
      <c r="E998" s="75">
        <v>1.8179908E-5</v>
      </c>
      <c r="F998" s="76">
        <v>0</v>
      </c>
      <c r="G998" s="76">
        <v>-4606</v>
      </c>
      <c r="H998" s="76">
        <v>-9212</v>
      </c>
      <c r="I998" s="76"/>
      <c r="J998" s="76">
        <v>-1</v>
      </c>
      <c r="K998" s="76">
        <v>163087</v>
      </c>
      <c r="L998" s="76">
        <v>-193771</v>
      </c>
      <c r="M998" s="76">
        <v>1051</v>
      </c>
      <c r="N998" s="76">
        <v>174</v>
      </c>
      <c r="O998" s="76">
        <v>734378</v>
      </c>
      <c r="P998" s="77">
        <v>691100</v>
      </c>
      <c r="Q998" s="77">
        <v>36186</v>
      </c>
      <c r="R998" s="77">
        <v>42627</v>
      </c>
      <c r="S998" s="77">
        <v>239</v>
      </c>
      <c r="T998" s="77">
        <v>1016296</v>
      </c>
      <c r="U998" s="78">
        <v>1095348</v>
      </c>
      <c r="V998" s="77">
        <v>316283</v>
      </c>
      <c r="W998" s="77">
        <v>189780</v>
      </c>
      <c r="X998" s="77">
        <v>14</v>
      </c>
      <c r="Y998" s="77">
        <v>0</v>
      </c>
      <c r="Z998" s="78">
        <v>506077</v>
      </c>
      <c r="AA998" s="77">
        <v>163087</v>
      </c>
      <c r="AB998" s="77">
        <v>-47438</v>
      </c>
      <c r="AC998" s="77">
        <v>115649</v>
      </c>
      <c r="AD998" s="76">
        <v>829319</v>
      </c>
      <c r="AE998" s="76">
        <v>581928</v>
      </c>
      <c r="AF998" s="76">
        <v>564540</v>
      </c>
      <c r="AG998" s="76">
        <v>859660</v>
      </c>
    </row>
    <row r="999" spans="1:33" x14ac:dyDescent="0.25">
      <c r="A999" s="72">
        <v>2189</v>
      </c>
      <c r="B999" s="89" t="s">
        <v>2552</v>
      </c>
      <c r="C999" s="73"/>
      <c r="D999" s="88" t="s">
        <v>2493</v>
      </c>
      <c r="E999" s="75">
        <v>0</v>
      </c>
      <c r="F999" s="76">
        <v>0</v>
      </c>
      <c r="G999" s="76">
        <v>0</v>
      </c>
      <c r="H999" s="76">
        <v>0</v>
      </c>
      <c r="I999" s="76"/>
      <c r="J999" s="76">
        <v>0</v>
      </c>
      <c r="K999" s="76">
        <v>0</v>
      </c>
      <c r="L999" s="76">
        <v>0</v>
      </c>
      <c r="M999" s="76">
        <v>0</v>
      </c>
      <c r="N999" s="76">
        <v>0</v>
      </c>
      <c r="O999" s="76">
        <v>0</v>
      </c>
      <c r="P999" s="77">
        <v>0</v>
      </c>
      <c r="Q999" s="77">
        <v>0</v>
      </c>
      <c r="R999" s="77">
        <v>0</v>
      </c>
      <c r="S999" s="77">
        <v>0</v>
      </c>
      <c r="T999" s="77">
        <v>7673</v>
      </c>
      <c r="U999" s="78">
        <v>7673</v>
      </c>
      <c r="V999" s="77">
        <v>0</v>
      </c>
      <c r="W999" s="77">
        <v>0</v>
      </c>
      <c r="X999" s="77">
        <v>0</v>
      </c>
      <c r="Y999" s="77">
        <v>0</v>
      </c>
      <c r="Z999" s="78">
        <v>0</v>
      </c>
      <c r="AA999" s="77">
        <v>0</v>
      </c>
      <c r="AB999" s="77">
        <v>1271</v>
      </c>
      <c r="AC999" s="77">
        <v>1271</v>
      </c>
      <c r="AD999" s="76">
        <v>0</v>
      </c>
      <c r="AE999" s="76">
        <v>0</v>
      </c>
      <c r="AF999" s="76">
        <v>0</v>
      </c>
      <c r="AG999" s="76">
        <v>0</v>
      </c>
    </row>
    <row r="1000" spans="1:33" x14ac:dyDescent="0.25">
      <c r="A1000" s="72">
        <v>1113</v>
      </c>
      <c r="B1000" s="73" t="s">
        <v>1697</v>
      </c>
      <c r="C1000" s="73" t="s">
        <v>27</v>
      </c>
      <c r="D1000" s="74" t="s">
        <v>1698</v>
      </c>
      <c r="E1000" s="75">
        <v>7.6196942000000004E-5</v>
      </c>
      <c r="F1000" s="76">
        <v>3392903</v>
      </c>
      <c r="G1000" s="76">
        <v>-57915</v>
      </c>
      <c r="H1000" s="76">
        <v>0</v>
      </c>
      <c r="I1000" s="76"/>
      <c r="J1000" s="76">
        <v>-5</v>
      </c>
      <c r="K1000" s="76">
        <v>188819</v>
      </c>
      <c r="L1000" s="76">
        <v>-812148</v>
      </c>
      <c r="M1000" s="76">
        <v>4406</v>
      </c>
      <c r="N1000" s="76">
        <v>731</v>
      </c>
      <c r="O1000" s="76">
        <v>179799</v>
      </c>
      <c r="P1000" s="77">
        <v>2896590</v>
      </c>
      <c r="Q1000" s="77">
        <v>151664</v>
      </c>
      <c r="R1000" s="77">
        <v>178659</v>
      </c>
      <c r="S1000" s="77">
        <v>1000</v>
      </c>
      <c r="T1000" s="77">
        <v>327946</v>
      </c>
      <c r="U1000" s="78">
        <v>659269</v>
      </c>
      <c r="V1000" s="77">
        <v>1325628</v>
      </c>
      <c r="W1000" s="77">
        <v>795419</v>
      </c>
      <c r="X1000" s="77">
        <v>59</v>
      </c>
      <c r="Y1000" s="77">
        <v>1186343</v>
      </c>
      <c r="Z1000" s="78">
        <v>3307449</v>
      </c>
      <c r="AA1000" s="77">
        <v>188819</v>
      </c>
      <c r="AB1000" s="77">
        <v>-384032</v>
      </c>
      <c r="AC1000" s="77">
        <v>-195213</v>
      </c>
      <c r="AD1000" s="76">
        <v>3475901</v>
      </c>
      <c r="AE1000" s="76">
        <v>2439017</v>
      </c>
      <c r="AF1000" s="76">
        <v>2366143</v>
      </c>
      <c r="AG1000" s="76">
        <v>3603070</v>
      </c>
    </row>
    <row r="1001" spans="1:33" x14ac:dyDescent="0.25">
      <c r="A1001" s="72">
        <v>1114</v>
      </c>
      <c r="B1001" s="73" t="s">
        <v>1699</v>
      </c>
      <c r="C1001" s="73" t="s">
        <v>27</v>
      </c>
      <c r="D1001" s="74" t="s">
        <v>1700</v>
      </c>
      <c r="E1001" s="75">
        <v>8.6122740300000002E-4</v>
      </c>
      <c r="F1001" s="76">
        <v>42933392</v>
      </c>
      <c r="G1001" s="76">
        <v>-654593</v>
      </c>
      <c r="H1001" s="76">
        <v>0</v>
      </c>
      <c r="I1001" s="76"/>
      <c r="J1001" s="76">
        <v>-54</v>
      </c>
      <c r="K1001" s="76">
        <v>1465691</v>
      </c>
      <c r="L1001" s="76">
        <v>-9179426</v>
      </c>
      <c r="M1001" s="76">
        <v>49795</v>
      </c>
      <c r="N1001" s="76">
        <v>8258</v>
      </c>
      <c r="O1001" s="76">
        <v>-1883920</v>
      </c>
      <c r="P1001" s="77">
        <v>32739143</v>
      </c>
      <c r="Q1001" s="77">
        <v>1714209</v>
      </c>
      <c r="R1001" s="77">
        <v>2019324</v>
      </c>
      <c r="S1001" s="77">
        <v>11307</v>
      </c>
      <c r="T1001" s="77">
        <v>1604578</v>
      </c>
      <c r="U1001" s="78">
        <v>5349418</v>
      </c>
      <c r="V1001" s="77">
        <v>14983106</v>
      </c>
      <c r="W1001" s="77">
        <v>8990338</v>
      </c>
      <c r="X1001" s="77">
        <v>668</v>
      </c>
      <c r="Y1001" s="77">
        <v>2713695</v>
      </c>
      <c r="Z1001" s="78">
        <v>26687807</v>
      </c>
      <c r="AA1001" s="77">
        <v>1465691</v>
      </c>
      <c r="AB1001" s="77">
        <v>-1996688</v>
      </c>
      <c r="AC1001" s="77">
        <v>-530997</v>
      </c>
      <c r="AD1001" s="76">
        <v>39286896</v>
      </c>
      <c r="AE1001" s="76">
        <v>27567357</v>
      </c>
      <c r="AF1001" s="76">
        <v>26743685</v>
      </c>
      <c r="AG1001" s="76">
        <v>40724245</v>
      </c>
    </row>
    <row r="1002" spans="1:33" x14ac:dyDescent="0.25">
      <c r="A1002" s="72">
        <v>1116</v>
      </c>
      <c r="B1002" s="73" t="s">
        <v>1701</v>
      </c>
      <c r="C1002" s="73" t="s">
        <v>27</v>
      </c>
      <c r="D1002" s="74" t="s">
        <v>1702</v>
      </c>
      <c r="E1002" s="75">
        <v>1.39005642E-4</v>
      </c>
      <c r="F1002" s="76">
        <v>6901750</v>
      </c>
      <c r="G1002" s="76">
        <v>-105654</v>
      </c>
      <c r="H1002" s="76">
        <v>0</v>
      </c>
      <c r="I1002" s="76"/>
      <c r="J1002" s="76">
        <v>-9</v>
      </c>
      <c r="K1002" s="76">
        <v>240634</v>
      </c>
      <c r="L1002" s="76">
        <v>-1481597</v>
      </c>
      <c r="M1002" s="76">
        <v>8037</v>
      </c>
      <c r="N1002" s="76">
        <v>1333</v>
      </c>
      <c r="O1002" s="76">
        <v>-280262</v>
      </c>
      <c r="P1002" s="77">
        <v>5284232</v>
      </c>
      <c r="Q1002" s="77">
        <v>276680</v>
      </c>
      <c r="R1002" s="77">
        <v>325927</v>
      </c>
      <c r="S1002" s="77">
        <v>1825</v>
      </c>
      <c r="T1002" s="77">
        <v>1500727</v>
      </c>
      <c r="U1002" s="78">
        <v>2105159</v>
      </c>
      <c r="V1002" s="77">
        <v>2418335</v>
      </c>
      <c r="W1002" s="77">
        <v>1451077</v>
      </c>
      <c r="X1002" s="77">
        <v>108</v>
      </c>
      <c r="Y1002" s="77">
        <v>791199</v>
      </c>
      <c r="Z1002" s="78">
        <v>4660719</v>
      </c>
      <c r="AA1002" s="77">
        <v>240634</v>
      </c>
      <c r="AB1002" s="77">
        <v>-216168</v>
      </c>
      <c r="AC1002" s="77">
        <v>24466</v>
      </c>
      <c r="AD1002" s="76">
        <v>6341067</v>
      </c>
      <c r="AE1002" s="76">
        <v>4449485</v>
      </c>
      <c r="AF1002" s="76">
        <v>4316541</v>
      </c>
      <c r="AG1002" s="76">
        <v>6573060</v>
      </c>
    </row>
    <row r="1003" spans="1:33" x14ac:dyDescent="0.25">
      <c r="A1003" s="72">
        <v>1117</v>
      </c>
      <c r="B1003" s="73" t="s">
        <v>1703</v>
      </c>
      <c r="C1003" s="73" t="s">
        <v>27</v>
      </c>
      <c r="D1003" s="74" t="s">
        <v>1704</v>
      </c>
      <c r="E1003" s="75">
        <v>3.1964824500000001E-4</v>
      </c>
      <c r="F1003" s="76">
        <v>15479657</v>
      </c>
      <c r="G1003" s="76">
        <v>-242955</v>
      </c>
      <c r="H1003" s="76">
        <v>0</v>
      </c>
      <c r="I1003" s="76"/>
      <c r="J1003" s="76">
        <v>-20</v>
      </c>
      <c r="K1003" s="76">
        <v>610375</v>
      </c>
      <c r="L1003" s="76">
        <v>-3406983</v>
      </c>
      <c r="M1003" s="76">
        <v>18482</v>
      </c>
      <c r="N1003" s="76">
        <v>3065</v>
      </c>
      <c r="O1003" s="76">
        <v>-310348</v>
      </c>
      <c r="P1003" s="77">
        <v>12151273</v>
      </c>
      <c r="Q1003" s="77">
        <v>636236</v>
      </c>
      <c r="R1003" s="77">
        <v>749481</v>
      </c>
      <c r="S1003" s="77">
        <v>4197</v>
      </c>
      <c r="T1003" s="77">
        <v>378795</v>
      </c>
      <c r="U1003" s="78">
        <v>1768709</v>
      </c>
      <c r="V1003" s="77">
        <v>5561044</v>
      </c>
      <c r="W1003" s="77">
        <v>3336802</v>
      </c>
      <c r="X1003" s="77">
        <v>248</v>
      </c>
      <c r="Y1003" s="77">
        <v>1355036</v>
      </c>
      <c r="Z1003" s="78">
        <v>10253130</v>
      </c>
      <c r="AA1003" s="77">
        <v>610375</v>
      </c>
      <c r="AB1003" s="77">
        <v>-902925</v>
      </c>
      <c r="AC1003" s="77">
        <v>-292550</v>
      </c>
      <c r="AD1003" s="76">
        <v>14581500</v>
      </c>
      <c r="AE1003" s="76">
        <v>10231743</v>
      </c>
      <c r="AF1003" s="76">
        <v>9926033</v>
      </c>
      <c r="AG1003" s="76">
        <v>15114978</v>
      </c>
    </row>
    <row r="1004" spans="1:33" x14ac:dyDescent="0.25">
      <c r="A1004" s="72">
        <v>1846</v>
      </c>
      <c r="B1004" s="73" t="s">
        <v>1705</v>
      </c>
      <c r="C1004" s="73" t="s">
        <v>27</v>
      </c>
      <c r="D1004" s="74" t="s">
        <v>1706</v>
      </c>
      <c r="E1004" s="75">
        <v>8.3649151899999996E-4</v>
      </c>
      <c r="F1004" s="76">
        <v>40560646</v>
      </c>
      <c r="G1004" s="76">
        <v>-635792</v>
      </c>
      <c r="H1004" s="76">
        <v>0</v>
      </c>
      <c r="I1004" s="76"/>
      <c r="J1004" s="76">
        <v>-52</v>
      </c>
      <c r="K1004" s="76">
        <v>1589759</v>
      </c>
      <c r="L1004" s="76">
        <v>-8915777</v>
      </c>
      <c r="M1004" s="76">
        <v>48364</v>
      </c>
      <c r="N1004" s="76">
        <v>8021</v>
      </c>
      <c r="O1004" s="76">
        <v>-856349</v>
      </c>
      <c r="P1004" s="77">
        <v>31798820</v>
      </c>
      <c r="Q1004" s="77">
        <v>1664974</v>
      </c>
      <c r="R1004" s="77">
        <v>1961326</v>
      </c>
      <c r="S1004" s="77">
        <v>10982</v>
      </c>
      <c r="T1004" s="77">
        <v>114</v>
      </c>
      <c r="U1004" s="78">
        <v>3637396</v>
      </c>
      <c r="V1004" s="77">
        <v>14552766</v>
      </c>
      <c r="W1004" s="77">
        <v>8732120</v>
      </c>
      <c r="X1004" s="77">
        <v>649</v>
      </c>
      <c r="Y1004" s="77">
        <v>5509732</v>
      </c>
      <c r="Z1004" s="78">
        <v>28795267</v>
      </c>
      <c r="AA1004" s="77">
        <v>1589759</v>
      </c>
      <c r="AB1004" s="77">
        <v>-2887760</v>
      </c>
      <c r="AC1004" s="77">
        <v>-1298001</v>
      </c>
      <c r="AD1004" s="76">
        <v>38158511</v>
      </c>
      <c r="AE1004" s="76">
        <v>26775577</v>
      </c>
      <c r="AF1004" s="76">
        <v>25975562</v>
      </c>
      <c r="AG1004" s="76">
        <v>39554577</v>
      </c>
    </row>
    <row r="1005" spans="1:33" x14ac:dyDescent="0.25">
      <c r="A1005" s="72">
        <v>1463</v>
      </c>
      <c r="B1005" s="73" t="s">
        <v>1707</v>
      </c>
      <c r="C1005" s="73" t="s">
        <v>27</v>
      </c>
      <c r="D1005" s="74" t="s">
        <v>1708</v>
      </c>
      <c r="E1005" s="75">
        <v>2.8731569E-5</v>
      </c>
      <c r="F1005" s="76">
        <v>1308812</v>
      </c>
      <c r="G1005" s="76">
        <v>-21838</v>
      </c>
      <c r="H1005" s="76">
        <v>0</v>
      </c>
      <c r="I1005" s="76"/>
      <c r="J1005" s="76">
        <v>-2</v>
      </c>
      <c r="K1005" s="76">
        <v>66906</v>
      </c>
      <c r="L1005" s="76">
        <v>-306237</v>
      </c>
      <c r="M1005" s="76">
        <v>1661</v>
      </c>
      <c r="N1005" s="76">
        <v>275</v>
      </c>
      <c r="O1005" s="76">
        <v>42640</v>
      </c>
      <c r="P1005" s="77">
        <v>1092217</v>
      </c>
      <c r="Q1005" s="77">
        <v>57188</v>
      </c>
      <c r="R1005" s="77">
        <v>67367</v>
      </c>
      <c r="S1005" s="77">
        <v>377</v>
      </c>
      <c r="T1005" s="77">
        <v>59018</v>
      </c>
      <c r="U1005" s="78">
        <v>183950</v>
      </c>
      <c r="V1005" s="77">
        <v>499854</v>
      </c>
      <c r="W1005" s="77">
        <v>299928</v>
      </c>
      <c r="X1005" s="77">
        <v>22</v>
      </c>
      <c r="Y1005" s="77">
        <v>507645</v>
      </c>
      <c r="Z1005" s="78">
        <v>1307449</v>
      </c>
      <c r="AA1005" s="77">
        <v>66906</v>
      </c>
      <c r="AB1005" s="77">
        <v>-151827</v>
      </c>
      <c r="AC1005" s="77">
        <v>-84921</v>
      </c>
      <c r="AD1005" s="76">
        <v>1310658</v>
      </c>
      <c r="AE1005" s="76">
        <v>919680</v>
      </c>
      <c r="AF1005" s="76">
        <v>892201</v>
      </c>
      <c r="AG1005" s="76">
        <v>1358609</v>
      </c>
    </row>
    <row r="1006" spans="1:33" x14ac:dyDescent="0.25">
      <c r="A1006" s="72">
        <v>1121</v>
      </c>
      <c r="B1006" s="73" t="s">
        <v>1709</v>
      </c>
      <c r="C1006" s="73" t="s">
        <v>27</v>
      </c>
      <c r="D1006" s="74" t="s">
        <v>1710</v>
      </c>
      <c r="E1006" s="75">
        <v>6.8593562300000004E-4</v>
      </c>
      <c r="F1006" s="76">
        <v>34336957</v>
      </c>
      <c r="G1006" s="76">
        <v>-521359</v>
      </c>
      <c r="H1006" s="76">
        <v>0</v>
      </c>
      <c r="I1006" s="76"/>
      <c r="J1006" s="76">
        <v>-43</v>
      </c>
      <c r="K1006" s="76">
        <v>1146648</v>
      </c>
      <c r="L1006" s="76">
        <v>-7311071</v>
      </c>
      <c r="M1006" s="76">
        <v>39660</v>
      </c>
      <c r="N1006" s="76">
        <v>6577</v>
      </c>
      <c r="O1006" s="76">
        <v>-1621858</v>
      </c>
      <c r="P1006" s="77">
        <v>26075511</v>
      </c>
      <c r="Q1006" s="77">
        <v>1365303</v>
      </c>
      <c r="R1006" s="77">
        <v>1608317</v>
      </c>
      <c r="S1006" s="77">
        <v>9006</v>
      </c>
      <c r="T1006" s="77">
        <v>3116925</v>
      </c>
      <c r="U1006" s="78">
        <v>6099551</v>
      </c>
      <c r="V1006" s="77">
        <v>11933487</v>
      </c>
      <c r="W1006" s="77">
        <v>7160470</v>
      </c>
      <c r="X1006" s="77">
        <v>532</v>
      </c>
      <c r="Y1006" s="77">
        <v>2244297</v>
      </c>
      <c r="Z1006" s="78">
        <v>21338786</v>
      </c>
      <c r="AA1006" s="77">
        <v>1146648</v>
      </c>
      <c r="AB1006" s="77">
        <v>-1310750</v>
      </c>
      <c r="AC1006" s="77">
        <v>-164102</v>
      </c>
      <c r="AD1006" s="76">
        <v>31290553</v>
      </c>
      <c r="AE1006" s="76">
        <v>21956376</v>
      </c>
      <c r="AF1006" s="76">
        <v>21300351</v>
      </c>
      <c r="AG1006" s="76">
        <v>32435348</v>
      </c>
    </row>
    <row r="1007" spans="1:33" x14ac:dyDescent="0.25">
      <c r="A1007" s="72">
        <v>1482</v>
      </c>
      <c r="B1007" s="73" t="s">
        <v>1711</v>
      </c>
      <c r="C1007" s="73" t="s">
        <v>27</v>
      </c>
      <c r="D1007" s="74" t="s">
        <v>1712</v>
      </c>
      <c r="E1007" s="75">
        <v>2.9785419999999999E-5</v>
      </c>
      <c r="F1007" s="76">
        <v>1392770</v>
      </c>
      <c r="G1007" s="76">
        <v>-22639</v>
      </c>
      <c r="H1007" s="76">
        <v>0</v>
      </c>
      <c r="I1007" s="76"/>
      <c r="J1007" s="76">
        <v>-2</v>
      </c>
      <c r="K1007" s="76">
        <v>64116</v>
      </c>
      <c r="L1007" s="76">
        <v>-317469</v>
      </c>
      <c r="M1007" s="76">
        <v>1722</v>
      </c>
      <c r="N1007" s="76">
        <v>286</v>
      </c>
      <c r="O1007" s="76">
        <v>13494</v>
      </c>
      <c r="P1007" s="77">
        <v>1132278</v>
      </c>
      <c r="Q1007" s="77">
        <v>59286</v>
      </c>
      <c r="R1007" s="77">
        <v>69838</v>
      </c>
      <c r="S1007" s="77">
        <v>391</v>
      </c>
      <c r="T1007" s="77">
        <v>94120</v>
      </c>
      <c r="U1007" s="78">
        <v>223635</v>
      </c>
      <c r="V1007" s="77">
        <v>518188</v>
      </c>
      <c r="W1007" s="77">
        <v>310929</v>
      </c>
      <c r="X1007" s="77">
        <v>23</v>
      </c>
      <c r="Y1007" s="77">
        <v>0</v>
      </c>
      <c r="Z1007" s="78">
        <v>829140</v>
      </c>
      <c r="AA1007" s="77">
        <v>64116</v>
      </c>
      <c r="AB1007" s="77">
        <v>-65659</v>
      </c>
      <c r="AC1007" s="77">
        <v>-1543</v>
      </c>
      <c r="AD1007" s="76">
        <v>1358731</v>
      </c>
      <c r="AE1007" s="76">
        <v>953413</v>
      </c>
      <c r="AF1007" s="76">
        <v>924926</v>
      </c>
      <c r="AG1007" s="76">
        <v>1408442</v>
      </c>
    </row>
    <row r="1008" spans="1:33" x14ac:dyDescent="0.25">
      <c r="A1008" s="72">
        <v>1122</v>
      </c>
      <c r="B1008" s="73" t="s">
        <v>1713</v>
      </c>
      <c r="C1008" s="73" t="s">
        <v>27</v>
      </c>
      <c r="D1008" s="74" t="s">
        <v>1714</v>
      </c>
      <c r="E1008" s="75">
        <v>6.4859826999999999E-5</v>
      </c>
      <c r="F1008" s="76">
        <v>2661734</v>
      </c>
      <c r="G1008" s="76">
        <v>-49298</v>
      </c>
      <c r="H1008" s="76">
        <v>0</v>
      </c>
      <c r="I1008" s="76"/>
      <c r="J1008" s="76">
        <v>-4</v>
      </c>
      <c r="K1008" s="76">
        <v>193730</v>
      </c>
      <c r="L1008" s="76">
        <v>-691311</v>
      </c>
      <c r="M1008" s="76">
        <v>3750</v>
      </c>
      <c r="N1008" s="76">
        <v>622</v>
      </c>
      <c r="O1008" s="76">
        <v>346392</v>
      </c>
      <c r="P1008" s="77">
        <v>2465615</v>
      </c>
      <c r="Q1008" s="77">
        <v>129099</v>
      </c>
      <c r="R1008" s="77">
        <v>152077</v>
      </c>
      <c r="S1008" s="77">
        <v>852</v>
      </c>
      <c r="T1008" s="77">
        <v>479384</v>
      </c>
      <c r="U1008" s="78">
        <v>761412</v>
      </c>
      <c r="V1008" s="77">
        <v>1128391</v>
      </c>
      <c r="W1008" s="77">
        <v>677071</v>
      </c>
      <c r="X1008" s="77">
        <v>50</v>
      </c>
      <c r="Y1008" s="77">
        <v>104632</v>
      </c>
      <c r="Z1008" s="78">
        <v>1910144</v>
      </c>
      <c r="AA1008" s="77">
        <v>193730</v>
      </c>
      <c r="AB1008" s="77">
        <v>-185820</v>
      </c>
      <c r="AC1008" s="77">
        <v>7910</v>
      </c>
      <c r="AD1008" s="76">
        <v>2958732</v>
      </c>
      <c r="AE1008" s="76">
        <v>2076123</v>
      </c>
      <c r="AF1008" s="76">
        <v>2014091</v>
      </c>
      <c r="AG1008" s="76">
        <v>3066980</v>
      </c>
    </row>
    <row r="1009" spans="1:33" x14ac:dyDescent="0.25">
      <c r="A1009" s="72">
        <v>1968</v>
      </c>
      <c r="B1009" s="73" t="s">
        <v>1715</v>
      </c>
      <c r="C1009" s="73" t="s">
        <v>27</v>
      </c>
      <c r="D1009" s="74" t="s">
        <v>1716</v>
      </c>
      <c r="E1009" s="75">
        <v>5.970504E-6</v>
      </c>
      <c r="F1009" s="76">
        <v>248008</v>
      </c>
      <c r="G1009" s="76">
        <v>-4538</v>
      </c>
      <c r="H1009" s="76">
        <v>0</v>
      </c>
      <c r="I1009" s="76"/>
      <c r="J1009" s="76">
        <v>0</v>
      </c>
      <c r="K1009" s="76">
        <v>17398</v>
      </c>
      <c r="L1009" s="76">
        <v>-63637</v>
      </c>
      <c r="M1009" s="76">
        <v>345</v>
      </c>
      <c r="N1009" s="76">
        <v>57</v>
      </c>
      <c r="O1009" s="76">
        <v>29333</v>
      </c>
      <c r="P1009" s="77">
        <v>226966</v>
      </c>
      <c r="Q1009" s="77">
        <v>11884</v>
      </c>
      <c r="R1009" s="77">
        <v>13999</v>
      </c>
      <c r="S1009" s="77">
        <v>78</v>
      </c>
      <c r="T1009" s="77">
        <v>40595</v>
      </c>
      <c r="U1009" s="78">
        <v>66556</v>
      </c>
      <c r="V1009" s="77">
        <v>103871</v>
      </c>
      <c r="W1009" s="77">
        <v>62326</v>
      </c>
      <c r="X1009" s="77">
        <v>5</v>
      </c>
      <c r="Y1009" s="77">
        <v>25957</v>
      </c>
      <c r="Z1009" s="78">
        <v>192159</v>
      </c>
      <c r="AA1009" s="77">
        <v>17398</v>
      </c>
      <c r="AB1009" s="77">
        <v>-19494</v>
      </c>
      <c r="AC1009" s="77">
        <v>-2096</v>
      </c>
      <c r="AD1009" s="76">
        <v>272358</v>
      </c>
      <c r="AE1009" s="76">
        <v>191112</v>
      </c>
      <c r="AF1009" s="76">
        <v>185402</v>
      </c>
      <c r="AG1009" s="76">
        <v>282323</v>
      </c>
    </row>
    <row r="1010" spans="1:33" x14ac:dyDescent="0.25">
      <c r="A1010" s="72">
        <v>304</v>
      </c>
      <c r="B1010" s="73" t="s">
        <v>1717</v>
      </c>
      <c r="C1010" s="73" t="s">
        <v>27</v>
      </c>
      <c r="D1010" s="74" t="s">
        <v>1718</v>
      </c>
      <c r="E1010" s="75">
        <v>2.0519165999999999E-5</v>
      </c>
      <c r="F1010" s="76">
        <v>988906</v>
      </c>
      <c r="G1010" s="76">
        <v>-15596</v>
      </c>
      <c r="H1010" s="76">
        <v>0</v>
      </c>
      <c r="I1010" s="76"/>
      <c r="J1010" s="76">
        <v>-1</v>
      </c>
      <c r="K1010" s="76">
        <v>39878</v>
      </c>
      <c r="L1010" s="76">
        <v>-218704</v>
      </c>
      <c r="M1010" s="76">
        <v>1186</v>
      </c>
      <c r="N1010" s="76">
        <v>197</v>
      </c>
      <c r="O1010" s="76">
        <v>-15840</v>
      </c>
      <c r="P1010" s="77">
        <v>780026</v>
      </c>
      <c r="Q1010" s="77">
        <v>40842</v>
      </c>
      <c r="R1010" s="77">
        <v>48111</v>
      </c>
      <c r="S1010" s="77">
        <v>269</v>
      </c>
      <c r="T1010" s="77">
        <v>61035</v>
      </c>
      <c r="U1010" s="78">
        <v>150257</v>
      </c>
      <c r="V1010" s="77">
        <v>356980</v>
      </c>
      <c r="W1010" s="77">
        <v>214199</v>
      </c>
      <c r="X1010" s="77">
        <v>16</v>
      </c>
      <c r="Y1010" s="77">
        <v>21916</v>
      </c>
      <c r="Z1010" s="78">
        <v>593111</v>
      </c>
      <c r="AA1010" s="77">
        <v>39878</v>
      </c>
      <c r="AB1010" s="77">
        <v>-44486</v>
      </c>
      <c r="AC1010" s="77">
        <v>-4608</v>
      </c>
      <c r="AD1010" s="76">
        <v>936030</v>
      </c>
      <c r="AE1010" s="76">
        <v>656806</v>
      </c>
      <c r="AF1010" s="76">
        <v>637181</v>
      </c>
      <c r="AG1010" s="76">
        <v>970275</v>
      </c>
    </row>
    <row r="1011" spans="1:33" x14ac:dyDescent="0.25">
      <c r="A1011" s="72">
        <v>1119</v>
      </c>
      <c r="B1011" s="73" t="s">
        <v>1719</v>
      </c>
      <c r="C1011" s="73" t="s">
        <v>27</v>
      </c>
      <c r="D1011" s="74" t="s">
        <v>1720</v>
      </c>
      <c r="E1011" s="75">
        <v>5.7819684000000001E-5</v>
      </c>
      <c r="F1011" s="76">
        <v>2742697</v>
      </c>
      <c r="G1011" s="76">
        <v>-43947</v>
      </c>
      <c r="H1011" s="76">
        <v>0</v>
      </c>
      <c r="I1011" s="76"/>
      <c r="J1011" s="76">
        <v>-4</v>
      </c>
      <c r="K1011" s="76">
        <v>118770</v>
      </c>
      <c r="L1011" s="76">
        <v>-616273</v>
      </c>
      <c r="M1011" s="76">
        <v>3343</v>
      </c>
      <c r="N1011" s="76">
        <v>554</v>
      </c>
      <c r="O1011" s="76">
        <v>-7153</v>
      </c>
      <c r="P1011" s="77">
        <v>2197987</v>
      </c>
      <c r="Q1011" s="77">
        <v>115086</v>
      </c>
      <c r="R1011" s="77">
        <v>135570</v>
      </c>
      <c r="S1011" s="77">
        <v>759</v>
      </c>
      <c r="T1011" s="77">
        <v>47305</v>
      </c>
      <c r="U1011" s="78">
        <v>298720</v>
      </c>
      <c r="V1011" s="77">
        <v>1005911</v>
      </c>
      <c r="W1011" s="77">
        <v>603579</v>
      </c>
      <c r="X1011" s="77">
        <v>45</v>
      </c>
      <c r="Y1011" s="77">
        <v>54798</v>
      </c>
      <c r="Z1011" s="78">
        <v>1664333</v>
      </c>
      <c r="AA1011" s="77">
        <v>118770</v>
      </c>
      <c r="AB1011" s="77">
        <v>-149421</v>
      </c>
      <c r="AC1011" s="77">
        <v>-30651</v>
      </c>
      <c r="AD1011" s="76">
        <v>2637580</v>
      </c>
      <c r="AE1011" s="76">
        <v>1850772</v>
      </c>
      <c r="AF1011" s="76">
        <v>1795474</v>
      </c>
      <c r="AG1011" s="76">
        <v>2734078</v>
      </c>
    </row>
    <row r="1012" spans="1:33" x14ac:dyDescent="0.25">
      <c r="A1012" s="72">
        <v>1120</v>
      </c>
      <c r="B1012" s="73" t="s">
        <v>1721</v>
      </c>
      <c r="C1012" s="73" t="s">
        <v>27</v>
      </c>
      <c r="D1012" s="74" t="s">
        <v>1722</v>
      </c>
      <c r="E1012" s="75">
        <v>2.7803496500000002E-4</v>
      </c>
      <c r="F1012" s="76">
        <v>13336730</v>
      </c>
      <c r="G1012" s="76">
        <v>-211326</v>
      </c>
      <c r="H1012" s="76">
        <v>0</v>
      </c>
      <c r="I1012" s="76"/>
      <c r="J1012" s="76">
        <v>-17</v>
      </c>
      <c r="K1012" s="76">
        <v>549535</v>
      </c>
      <c r="L1012" s="76">
        <v>-2963446</v>
      </c>
      <c r="M1012" s="76">
        <v>16076</v>
      </c>
      <c r="N1012" s="76">
        <v>2666</v>
      </c>
      <c r="O1012" s="76">
        <v>-160853</v>
      </c>
      <c r="P1012" s="77">
        <v>10569365</v>
      </c>
      <c r="Q1012" s="77">
        <v>553408</v>
      </c>
      <c r="R1012" s="77">
        <v>651910</v>
      </c>
      <c r="S1012" s="77">
        <v>3650</v>
      </c>
      <c r="T1012" s="77">
        <v>895792</v>
      </c>
      <c r="U1012" s="78">
        <v>2104760</v>
      </c>
      <c r="V1012" s="77">
        <v>4837082</v>
      </c>
      <c r="W1012" s="77">
        <v>2902402</v>
      </c>
      <c r="X1012" s="77">
        <v>216</v>
      </c>
      <c r="Y1012" s="77">
        <v>222537</v>
      </c>
      <c r="Z1012" s="78">
        <v>7962237</v>
      </c>
      <c r="AA1012" s="77">
        <v>549535</v>
      </c>
      <c r="AB1012" s="77">
        <v>-586749</v>
      </c>
      <c r="AC1012" s="77">
        <v>-37214</v>
      </c>
      <c r="AD1012" s="76">
        <v>12683213</v>
      </c>
      <c r="AE1012" s="76">
        <v>8899727</v>
      </c>
      <c r="AF1012" s="76">
        <v>8633817</v>
      </c>
      <c r="AG1012" s="76">
        <v>13147241</v>
      </c>
    </row>
    <row r="1013" spans="1:33" x14ac:dyDescent="0.25">
      <c r="A1013" s="72">
        <v>1123</v>
      </c>
      <c r="B1013" s="73" t="s">
        <v>1723</v>
      </c>
      <c r="C1013" s="73" t="s">
        <v>27</v>
      </c>
      <c r="D1013" s="74" t="s">
        <v>1724</v>
      </c>
      <c r="E1013" s="75">
        <v>3.0732701000000001E-5</v>
      </c>
      <c r="F1013" s="76">
        <v>1198733</v>
      </c>
      <c r="G1013" s="76">
        <v>-23359</v>
      </c>
      <c r="H1013" s="76">
        <v>0</v>
      </c>
      <c r="I1013" s="76"/>
      <c r="J1013" s="76">
        <v>-2</v>
      </c>
      <c r="K1013" s="76">
        <v>100905</v>
      </c>
      <c r="L1013" s="76">
        <v>-327566</v>
      </c>
      <c r="M1013" s="76">
        <v>1777</v>
      </c>
      <c r="N1013" s="76">
        <v>295</v>
      </c>
      <c r="O1013" s="76">
        <v>217506</v>
      </c>
      <c r="P1013" s="77">
        <v>1168289</v>
      </c>
      <c r="Q1013" s="77">
        <v>61171</v>
      </c>
      <c r="R1013" s="77">
        <v>72059</v>
      </c>
      <c r="S1013" s="77">
        <v>403</v>
      </c>
      <c r="T1013" s="77">
        <v>381861</v>
      </c>
      <c r="U1013" s="78">
        <v>515494</v>
      </c>
      <c r="V1013" s="77">
        <v>534669</v>
      </c>
      <c r="W1013" s="77">
        <v>320818</v>
      </c>
      <c r="X1013" s="77">
        <v>24</v>
      </c>
      <c r="Y1013" s="77">
        <v>0</v>
      </c>
      <c r="Z1013" s="78">
        <v>855511</v>
      </c>
      <c r="AA1013" s="77">
        <v>100905</v>
      </c>
      <c r="AB1013" s="77">
        <v>-67898</v>
      </c>
      <c r="AC1013" s="77">
        <v>33007</v>
      </c>
      <c r="AD1013" s="76">
        <v>1401944</v>
      </c>
      <c r="AE1013" s="76">
        <v>983735</v>
      </c>
      <c r="AF1013" s="76">
        <v>954342</v>
      </c>
      <c r="AG1013" s="76">
        <v>1453235</v>
      </c>
    </row>
    <row r="1014" spans="1:33" x14ac:dyDescent="0.25">
      <c r="A1014" s="72">
        <v>1488</v>
      </c>
      <c r="B1014" s="73" t="s">
        <v>1725</v>
      </c>
      <c r="C1014" s="73" t="s">
        <v>27</v>
      </c>
      <c r="D1014" s="74" t="s">
        <v>1726</v>
      </c>
      <c r="E1014" s="75">
        <v>3.7875465300000002E-4</v>
      </c>
      <c r="F1014" s="76">
        <v>17914906</v>
      </c>
      <c r="G1014" s="76">
        <v>-287880</v>
      </c>
      <c r="H1014" s="76">
        <v>0</v>
      </c>
      <c r="I1014" s="76"/>
      <c r="J1014" s="76">
        <v>-24</v>
      </c>
      <c r="K1014" s="76">
        <v>785516</v>
      </c>
      <c r="L1014" s="76">
        <v>-4036971</v>
      </c>
      <c r="M1014" s="76">
        <v>21899</v>
      </c>
      <c r="N1014" s="76">
        <v>3632</v>
      </c>
      <c r="O1014" s="76">
        <v>-2903</v>
      </c>
      <c r="P1014" s="77">
        <v>14398175</v>
      </c>
      <c r="Q1014" s="77">
        <v>753883</v>
      </c>
      <c r="R1014" s="77">
        <v>888068</v>
      </c>
      <c r="S1014" s="77">
        <v>4973</v>
      </c>
      <c r="T1014" s="77">
        <v>3007370</v>
      </c>
      <c r="U1014" s="78">
        <v>4654294</v>
      </c>
      <c r="V1014" s="77">
        <v>6589341</v>
      </c>
      <c r="W1014" s="77">
        <v>3953813</v>
      </c>
      <c r="X1014" s="77">
        <v>294</v>
      </c>
      <c r="Y1014" s="77">
        <v>3931</v>
      </c>
      <c r="Z1014" s="78">
        <v>10547379</v>
      </c>
      <c r="AA1014" s="77">
        <v>785516</v>
      </c>
      <c r="AB1014" s="77">
        <v>-528221</v>
      </c>
      <c r="AC1014" s="77">
        <v>257295</v>
      </c>
      <c r="AD1014" s="76">
        <v>17277777</v>
      </c>
      <c r="AE1014" s="76">
        <v>12123702</v>
      </c>
      <c r="AF1014" s="76">
        <v>11761464</v>
      </c>
      <c r="AG1014" s="76">
        <v>17909901</v>
      </c>
    </row>
    <row r="1015" spans="1:33" x14ac:dyDescent="0.25">
      <c r="A1015" s="72">
        <v>1425</v>
      </c>
      <c r="B1015" s="73" t="s">
        <v>1727</v>
      </c>
      <c r="C1015" s="73" t="s">
        <v>27</v>
      </c>
      <c r="D1015" s="74" t="s">
        <v>1728</v>
      </c>
      <c r="E1015" s="75">
        <v>5.1707087999999999E-5</v>
      </c>
      <c r="F1015" s="76">
        <v>2464501</v>
      </c>
      <c r="G1015" s="76">
        <v>-39301</v>
      </c>
      <c r="H1015" s="76">
        <v>0</v>
      </c>
      <c r="I1015" s="76"/>
      <c r="J1015" s="76">
        <v>-3</v>
      </c>
      <c r="K1015" s="76">
        <v>104497</v>
      </c>
      <c r="L1015" s="76">
        <v>-551122</v>
      </c>
      <c r="M1015" s="76">
        <v>2990</v>
      </c>
      <c r="N1015" s="76">
        <v>496</v>
      </c>
      <c r="O1015" s="76">
        <v>-16438</v>
      </c>
      <c r="P1015" s="77">
        <v>1965620</v>
      </c>
      <c r="Q1015" s="77">
        <v>102919</v>
      </c>
      <c r="R1015" s="77">
        <v>121238</v>
      </c>
      <c r="S1015" s="77">
        <v>679</v>
      </c>
      <c r="T1015" s="77">
        <v>258392</v>
      </c>
      <c r="U1015" s="78">
        <v>483228</v>
      </c>
      <c r="V1015" s="77">
        <v>899568</v>
      </c>
      <c r="W1015" s="77">
        <v>539769</v>
      </c>
      <c r="X1015" s="77">
        <v>40</v>
      </c>
      <c r="Y1015" s="77">
        <v>22737</v>
      </c>
      <c r="Z1015" s="78">
        <v>1462114</v>
      </c>
      <c r="AA1015" s="77">
        <v>104497</v>
      </c>
      <c r="AB1015" s="77">
        <v>-93208</v>
      </c>
      <c r="AC1015" s="77">
        <v>11289</v>
      </c>
      <c r="AD1015" s="76">
        <v>2358739</v>
      </c>
      <c r="AE1015" s="76">
        <v>1655112</v>
      </c>
      <c r="AF1015" s="76">
        <v>1605660</v>
      </c>
      <c r="AG1015" s="76">
        <v>2445036</v>
      </c>
    </row>
    <row r="1016" spans="1:33" x14ac:dyDescent="0.25">
      <c r="A1016" s="72">
        <v>1126</v>
      </c>
      <c r="B1016" s="73" t="s">
        <v>1729</v>
      </c>
      <c r="C1016" s="73" t="s">
        <v>27</v>
      </c>
      <c r="D1016" s="74" t="s">
        <v>1730</v>
      </c>
      <c r="E1016" s="75">
        <v>7.2620954999999998E-5</v>
      </c>
      <c r="F1016" s="76">
        <v>3233315</v>
      </c>
      <c r="G1016" s="76">
        <v>-55197</v>
      </c>
      <c r="H1016" s="76">
        <v>0</v>
      </c>
      <c r="I1016" s="76"/>
      <c r="J1016" s="76">
        <v>-5</v>
      </c>
      <c r="K1016" s="76">
        <v>180010</v>
      </c>
      <c r="L1016" s="76">
        <v>-774033</v>
      </c>
      <c r="M1016" s="76">
        <v>4199</v>
      </c>
      <c r="N1016" s="76">
        <v>696</v>
      </c>
      <c r="O1016" s="76">
        <v>171665</v>
      </c>
      <c r="P1016" s="77">
        <v>2760650</v>
      </c>
      <c r="Q1016" s="77">
        <v>144547</v>
      </c>
      <c r="R1016" s="77">
        <v>170275</v>
      </c>
      <c r="S1016" s="77">
        <v>953</v>
      </c>
      <c r="T1016" s="77">
        <v>350055</v>
      </c>
      <c r="U1016" s="78">
        <v>665830</v>
      </c>
      <c r="V1016" s="77">
        <v>1263415</v>
      </c>
      <c r="W1016" s="77">
        <v>758089</v>
      </c>
      <c r="X1016" s="77">
        <v>56</v>
      </c>
      <c r="Y1016" s="77">
        <v>819613</v>
      </c>
      <c r="Z1016" s="78">
        <v>2841173</v>
      </c>
      <c r="AA1016" s="77">
        <v>180010</v>
      </c>
      <c r="AB1016" s="77">
        <v>-309228</v>
      </c>
      <c r="AC1016" s="77">
        <v>-129218</v>
      </c>
      <c r="AD1016" s="76">
        <v>3312774</v>
      </c>
      <c r="AE1016" s="76">
        <v>2324552</v>
      </c>
      <c r="AF1016" s="76">
        <v>2255098</v>
      </c>
      <c r="AG1016" s="76">
        <v>3433975</v>
      </c>
    </row>
    <row r="1017" spans="1:33" x14ac:dyDescent="0.25">
      <c r="A1017" s="72">
        <v>1127</v>
      </c>
      <c r="B1017" s="73" t="s">
        <v>1731</v>
      </c>
      <c r="C1017" s="73" t="s">
        <v>27</v>
      </c>
      <c r="D1017" s="74" t="s">
        <v>1732</v>
      </c>
      <c r="E1017" s="75">
        <v>1.2358337499999999E-4</v>
      </c>
      <c r="F1017" s="76">
        <v>6265265</v>
      </c>
      <c r="G1017" s="76">
        <v>-93932</v>
      </c>
      <c r="H1017" s="76">
        <v>0</v>
      </c>
      <c r="I1017" s="76"/>
      <c r="J1017" s="76">
        <v>-8</v>
      </c>
      <c r="K1017" s="76">
        <v>195090</v>
      </c>
      <c r="L1017" s="76">
        <v>-1317218</v>
      </c>
      <c r="M1017" s="76">
        <v>7145</v>
      </c>
      <c r="N1017" s="76">
        <v>1185</v>
      </c>
      <c r="O1017" s="76">
        <v>-359565</v>
      </c>
      <c r="P1017" s="77">
        <v>4697962</v>
      </c>
      <c r="Q1017" s="77">
        <v>245983</v>
      </c>
      <c r="R1017" s="77">
        <v>289767</v>
      </c>
      <c r="S1017" s="77">
        <v>1623</v>
      </c>
      <c r="T1017" s="77">
        <v>385343</v>
      </c>
      <c r="U1017" s="78">
        <v>922716</v>
      </c>
      <c r="V1017" s="77">
        <v>2150028</v>
      </c>
      <c r="W1017" s="77">
        <v>1290085</v>
      </c>
      <c r="X1017" s="77">
        <v>96</v>
      </c>
      <c r="Y1017" s="77">
        <v>882342</v>
      </c>
      <c r="Z1017" s="78">
        <v>4322551</v>
      </c>
      <c r="AA1017" s="77">
        <v>195090</v>
      </c>
      <c r="AB1017" s="77">
        <v>-331407</v>
      </c>
      <c r="AC1017" s="77">
        <v>-136317</v>
      </c>
      <c r="AD1017" s="76">
        <v>5637544</v>
      </c>
      <c r="AE1017" s="76">
        <v>3955827</v>
      </c>
      <c r="AF1017" s="76">
        <v>3837633</v>
      </c>
      <c r="AG1017" s="76">
        <v>5843799</v>
      </c>
    </row>
    <row r="1018" spans="1:33" x14ac:dyDescent="0.25">
      <c r="A1018" s="72">
        <v>1128</v>
      </c>
      <c r="B1018" s="73" t="s">
        <v>1733</v>
      </c>
      <c r="C1018" s="73" t="s">
        <v>27</v>
      </c>
      <c r="D1018" s="74" t="s">
        <v>1734</v>
      </c>
      <c r="E1018" s="75">
        <v>4.2671077000000003E-5</v>
      </c>
      <c r="F1018" s="76">
        <v>2025918</v>
      </c>
      <c r="G1018" s="76">
        <v>-32433</v>
      </c>
      <c r="H1018" s="76">
        <v>0</v>
      </c>
      <c r="I1018" s="76"/>
      <c r="J1018" s="76">
        <v>-3</v>
      </c>
      <c r="K1018" s="76">
        <v>87387</v>
      </c>
      <c r="L1018" s="76">
        <v>-454811</v>
      </c>
      <c r="M1018" s="76">
        <v>2467</v>
      </c>
      <c r="N1018" s="76">
        <v>409</v>
      </c>
      <c r="O1018" s="76">
        <v>-6814</v>
      </c>
      <c r="P1018" s="77">
        <v>1622120</v>
      </c>
      <c r="Q1018" s="77">
        <v>84934</v>
      </c>
      <c r="R1018" s="77">
        <v>100051</v>
      </c>
      <c r="S1018" s="77">
        <v>560</v>
      </c>
      <c r="T1018" s="77">
        <v>254975</v>
      </c>
      <c r="U1018" s="78">
        <v>440520</v>
      </c>
      <c r="V1018" s="77">
        <v>742365</v>
      </c>
      <c r="W1018" s="77">
        <v>445443</v>
      </c>
      <c r="X1018" s="77">
        <v>33</v>
      </c>
      <c r="Y1018" s="77">
        <v>327051</v>
      </c>
      <c r="Z1018" s="78">
        <v>1514892</v>
      </c>
      <c r="AA1018" s="77">
        <v>87387</v>
      </c>
      <c r="AB1018" s="77">
        <v>-114271</v>
      </c>
      <c r="AC1018" s="77">
        <v>-26884</v>
      </c>
      <c r="AD1018" s="76">
        <v>1946541</v>
      </c>
      <c r="AE1018" s="76">
        <v>1365875</v>
      </c>
      <c r="AF1018" s="76">
        <v>1325064</v>
      </c>
      <c r="AG1018" s="76">
        <v>2017757</v>
      </c>
    </row>
    <row r="1019" spans="1:33" x14ac:dyDescent="0.25">
      <c r="A1019" s="72">
        <v>1132</v>
      </c>
      <c r="B1019" s="73" t="s">
        <v>1735</v>
      </c>
      <c r="C1019" s="73" t="s">
        <v>27</v>
      </c>
      <c r="D1019" s="74" t="s">
        <v>1736</v>
      </c>
      <c r="E1019" s="75">
        <v>2.460037E-5</v>
      </c>
      <c r="F1019" s="76">
        <v>1110110</v>
      </c>
      <c r="G1019" s="76">
        <v>-18698</v>
      </c>
      <c r="H1019" s="76">
        <v>0</v>
      </c>
      <c r="I1019" s="76"/>
      <c r="J1019" s="76">
        <v>-2</v>
      </c>
      <c r="K1019" s="76">
        <v>58819</v>
      </c>
      <c r="L1019" s="76">
        <v>-262204</v>
      </c>
      <c r="M1019" s="76">
        <v>1422</v>
      </c>
      <c r="N1019" s="76">
        <v>236</v>
      </c>
      <c r="O1019" s="76">
        <v>45488</v>
      </c>
      <c r="P1019" s="77">
        <v>935171</v>
      </c>
      <c r="Q1019" s="77">
        <v>48965</v>
      </c>
      <c r="R1019" s="77">
        <v>57681</v>
      </c>
      <c r="S1019" s="77">
        <v>323</v>
      </c>
      <c r="T1019" s="77">
        <v>159176</v>
      </c>
      <c r="U1019" s="78">
        <v>266145</v>
      </c>
      <c r="V1019" s="77">
        <v>427982</v>
      </c>
      <c r="W1019" s="77">
        <v>256803</v>
      </c>
      <c r="X1019" s="77">
        <v>19</v>
      </c>
      <c r="Y1019" s="77">
        <v>0</v>
      </c>
      <c r="Z1019" s="78">
        <v>684804</v>
      </c>
      <c r="AA1019" s="77">
        <v>58819</v>
      </c>
      <c r="AB1019" s="77">
        <v>-48806</v>
      </c>
      <c r="AC1019" s="77">
        <v>10013</v>
      </c>
      <c r="AD1019" s="76">
        <v>1122203</v>
      </c>
      <c r="AE1019" s="76">
        <v>787443</v>
      </c>
      <c r="AF1019" s="76">
        <v>763915</v>
      </c>
      <c r="AG1019" s="76">
        <v>1163260</v>
      </c>
    </row>
    <row r="1020" spans="1:33" x14ac:dyDescent="0.25">
      <c r="A1020" s="72">
        <v>1713</v>
      </c>
      <c r="B1020" s="73" t="s">
        <v>1737</v>
      </c>
      <c r="C1020" s="73" t="s">
        <v>27</v>
      </c>
      <c r="D1020" s="74" t="s">
        <v>1738</v>
      </c>
      <c r="E1020" s="75">
        <v>9.9765301799999997E-4</v>
      </c>
      <c r="F1020" s="76">
        <v>47869923</v>
      </c>
      <c r="G1020" s="76">
        <v>-758286</v>
      </c>
      <c r="H1020" s="76">
        <v>0</v>
      </c>
      <c r="I1020" s="76"/>
      <c r="J1020" s="76">
        <v>-62</v>
      </c>
      <c r="K1020" s="76">
        <v>1969720</v>
      </c>
      <c r="L1020" s="76">
        <v>-10633523</v>
      </c>
      <c r="M1020" s="76">
        <v>57683</v>
      </c>
      <c r="N1020" s="76">
        <v>9566</v>
      </c>
      <c r="O1020" s="76">
        <v>-589725</v>
      </c>
      <c r="P1020" s="77">
        <v>37925296</v>
      </c>
      <c r="Q1020" s="77">
        <v>1985754</v>
      </c>
      <c r="R1020" s="77">
        <v>2339202</v>
      </c>
      <c r="S1020" s="77">
        <v>13098</v>
      </c>
      <c r="T1020" s="77">
        <v>2226632</v>
      </c>
      <c r="U1020" s="78">
        <v>6564686</v>
      </c>
      <c r="V1020" s="77">
        <v>17356555</v>
      </c>
      <c r="W1020" s="77">
        <v>10414482</v>
      </c>
      <c r="X1020" s="77">
        <v>774</v>
      </c>
      <c r="Y1020" s="77">
        <v>2074412</v>
      </c>
      <c r="Z1020" s="78">
        <v>29846223</v>
      </c>
      <c r="AA1020" s="77">
        <v>1969720</v>
      </c>
      <c r="AB1020" s="77">
        <v>-2413389</v>
      </c>
      <c r="AC1020" s="77">
        <v>-443669</v>
      </c>
      <c r="AD1020" s="76">
        <v>45510269</v>
      </c>
      <c r="AE1020" s="76">
        <v>31934257</v>
      </c>
      <c r="AF1020" s="76">
        <v>30980108</v>
      </c>
      <c r="AG1020" s="76">
        <v>47175306</v>
      </c>
    </row>
    <row r="1021" spans="1:33" x14ac:dyDescent="0.25">
      <c r="A1021" s="72">
        <v>584</v>
      </c>
      <c r="B1021" s="73" t="s">
        <v>1739</v>
      </c>
      <c r="C1021" s="73" t="s">
        <v>27</v>
      </c>
      <c r="D1021" s="74" t="s">
        <v>1740</v>
      </c>
      <c r="E1021" s="75">
        <v>4.8219251E-5</v>
      </c>
      <c r="F1021" s="76">
        <v>2114674</v>
      </c>
      <c r="G1021" s="76">
        <v>-36650</v>
      </c>
      <c r="H1021" s="76">
        <v>0</v>
      </c>
      <c r="I1021" s="76"/>
      <c r="J1021" s="76">
        <v>-3</v>
      </c>
      <c r="K1021" s="76">
        <v>124220</v>
      </c>
      <c r="L1021" s="76">
        <v>-513947</v>
      </c>
      <c r="M1021" s="76">
        <v>2788</v>
      </c>
      <c r="N1021" s="76">
        <v>462</v>
      </c>
      <c r="O1021" s="76">
        <v>141487</v>
      </c>
      <c r="P1021" s="77">
        <v>1833031</v>
      </c>
      <c r="Q1021" s="77">
        <v>95977</v>
      </c>
      <c r="R1021" s="77">
        <v>113060</v>
      </c>
      <c r="S1021" s="77">
        <v>633</v>
      </c>
      <c r="T1021" s="77">
        <v>195816</v>
      </c>
      <c r="U1021" s="78">
        <v>405486</v>
      </c>
      <c r="V1021" s="77">
        <v>838889</v>
      </c>
      <c r="W1021" s="77">
        <v>503360</v>
      </c>
      <c r="X1021" s="77">
        <v>37</v>
      </c>
      <c r="Y1021" s="77">
        <v>787691</v>
      </c>
      <c r="Z1021" s="78">
        <v>2129977</v>
      </c>
      <c r="AA1021" s="77">
        <v>124220</v>
      </c>
      <c r="AB1021" s="77">
        <v>-255435</v>
      </c>
      <c r="AC1021" s="77">
        <v>-131215</v>
      </c>
      <c r="AD1021" s="76">
        <v>2199634</v>
      </c>
      <c r="AE1021" s="76">
        <v>1543468</v>
      </c>
      <c r="AF1021" s="76">
        <v>1497352</v>
      </c>
      <c r="AG1021" s="76">
        <v>2280109</v>
      </c>
    </row>
    <row r="1022" spans="1:33" x14ac:dyDescent="0.25">
      <c r="A1022" s="73">
        <v>2374</v>
      </c>
      <c r="B1022" s="89" t="s">
        <v>2549</v>
      </c>
      <c r="C1022" s="90"/>
      <c r="D1022" s="90" t="s">
        <v>2500</v>
      </c>
      <c r="E1022" s="75">
        <v>1.3380350000000001E-6</v>
      </c>
      <c r="F1022" s="76">
        <v>0</v>
      </c>
      <c r="G1022" s="76">
        <v>-1017</v>
      </c>
      <c r="H1022" s="76">
        <v>0</v>
      </c>
      <c r="I1022" s="76"/>
      <c r="J1022" s="76">
        <v>0</v>
      </c>
      <c r="K1022" s="76">
        <v>12002</v>
      </c>
      <c r="L1022" s="76">
        <v>-14261</v>
      </c>
      <c r="M1022" s="76">
        <v>77</v>
      </c>
      <c r="N1022" s="76">
        <v>13</v>
      </c>
      <c r="O1022" s="76">
        <v>54051</v>
      </c>
      <c r="P1022" s="77">
        <v>50865</v>
      </c>
      <c r="Q1022" s="77">
        <v>2663</v>
      </c>
      <c r="R1022" s="77">
        <v>3137</v>
      </c>
      <c r="S1022" s="77">
        <v>18</v>
      </c>
      <c r="T1022" s="77">
        <v>74800</v>
      </c>
      <c r="U1022" s="78">
        <v>80618</v>
      </c>
      <c r="V1022" s="77">
        <v>23278</v>
      </c>
      <c r="W1022" s="77">
        <v>13968</v>
      </c>
      <c r="X1022" s="77">
        <v>1</v>
      </c>
      <c r="Y1022" s="77">
        <v>0</v>
      </c>
      <c r="Z1022" s="78">
        <v>37247</v>
      </c>
      <c r="AA1022" s="77">
        <v>12002</v>
      </c>
      <c r="AB1022" s="77">
        <v>-3492</v>
      </c>
      <c r="AC1022" s="77">
        <v>8510</v>
      </c>
      <c r="AD1022" s="76">
        <v>61038</v>
      </c>
      <c r="AE1022" s="76">
        <v>42830</v>
      </c>
      <c r="AF1022" s="76">
        <v>41550</v>
      </c>
      <c r="AG1022" s="76">
        <v>63271</v>
      </c>
    </row>
    <row r="1023" spans="1:33" x14ac:dyDescent="0.25">
      <c r="A1023" s="72">
        <v>2075</v>
      </c>
      <c r="B1023" s="73" t="s">
        <v>2362</v>
      </c>
      <c r="C1023" s="73" t="s">
        <v>27</v>
      </c>
      <c r="D1023" s="74" t="s">
        <v>2363</v>
      </c>
      <c r="E1023" s="75">
        <v>5.2731994E-5</v>
      </c>
      <c r="F1023" s="76">
        <v>3046277</v>
      </c>
      <c r="G1023" s="76">
        <v>-40080</v>
      </c>
      <c r="H1023" s="76">
        <v>0</v>
      </c>
      <c r="I1023" s="76"/>
      <c r="J1023" s="76">
        <v>-3</v>
      </c>
      <c r="K1023" s="76">
        <v>28866</v>
      </c>
      <c r="L1023" s="76">
        <v>-562046</v>
      </c>
      <c r="M1023" s="76">
        <v>3049</v>
      </c>
      <c r="N1023" s="76">
        <v>506</v>
      </c>
      <c r="O1023" s="76">
        <v>-471988</v>
      </c>
      <c r="P1023" s="77">
        <v>2004581</v>
      </c>
      <c r="Q1023" s="77">
        <v>104959</v>
      </c>
      <c r="R1023" s="77">
        <v>123641</v>
      </c>
      <c r="S1023" s="77">
        <v>692</v>
      </c>
      <c r="T1023" s="77">
        <v>159368</v>
      </c>
      <c r="U1023" s="78">
        <v>388660</v>
      </c>
      <c r="V1023" s="77">
        <v>917399</v>
      </c>
      <c r="W1023" s="77">
        <v>550468</v>
      </c>
      <c r="X1023" s="77">
        <v>41</v>
      </c>
      <c r="Y1023" s="77">
        <v>1908742</v>
      </c>
      <c r="Z1023" s="78">
        <v>3376650</v>
      </c>
      <c r="AA1023" s="77">
        <v>28866</v>
      </c>
      <c r="AB1023" s="77">
        <v>-322860</v>
      </c>
      <c r="AC1023" s="77">
        <v>-293994</v>
      </c>
      <c r="AD1023" s="76">
        <v>2405493</v>
      </c>
      <c r="AE1023" s="76">
        <v>1687919</v>
      </c>
      <c r="AF1023" s="76">
        <v>1637486</v>
      </c>
      <c r="AG1023" s="76">
        <v>2493500</v>
      </c>
    </row>
    <row r="1024" spans="1:33" x14ac:dyDescent="0.25">
      <c r="A1024" s="72">
        <v>2291</v>
      </c>
      <c r="B1024" s="73" t="s">
        <v>2364</v>
      </c>
      <c r="C1024" s="73" t="s">
        <v>27</v>
      </c>
      <c r="D1024" s="74" t="s">
        <v>2365</v>
      </c>
      <c r="E1024" s="75">
        <v>2.0615210000000001E-4</v>
      </c>
      <c r="F1024" s="76">
        <v>6858904</v>
      </c>
      <c r="G1024" s="76">
        <v>-156690</v>
      </c>
      <c r="H1024" s="76">
        <v>0</v>
      </c>
      <c r="I1024" s="76"/>
      <c r="J1024" s="76">
        <v>-13</v>
      </c>
      <c r="K1024" s="76">
        <v>849220</v>
      </c>
      <c r="L1024" s="76">
        <v>-2197280</v>
      </c>
      <c r="M1024" s="76">
        <v>11919</v>
      </c>
      <c r="N1024" s="76">
        <v>1977</v>
      </c>
      <c r="O1024" s="76">
        <v>2468735</v>
      </c>
      <c r="P1024" s="77">
        <v>7836772</v>
      </c>
      <c r="Q1024" s="77">
        <v>410330</v>
      </c>
      <c r="R1024" s="77">
        <v>483366</v>
      </c>
      <c r="S1024" s="77">
        <v>2707</v>
      </c>
      <c r="T1024" s="77">
        <v>6004798</v>
      </c>
      <c r="U1024" s="78">
        <v>6901201</v>
      </c>
      <c r="V1024" s="77">
        <v>3586508</v>
      </c>
      <c r="W1024" s="77">
        <v>2152018</v>
      </c>
      <c r="X1024" s="77">
        <v>160</v>
      </c>
      <c r="Y1024" s="77">
        <v>0</v>
      </c>
      <c r="Z1024" s="78">
        <v>5738686</v>
      </c>
      <c r="AA1024" s="77">
        <v>849220</v>
      </c>
      <c r="AB1024" s="77">
        <v>-145862</v>
      </c>
      <c r="AC1024" s="77">
        <v>703358</v>
      </c>
      <c r="AD1024" s="76">
        <v>9404109</v>
      </c>
      <c r="AE1024" s="76">
        <v>6598801</v>
      </c>
      <c r="AF1024" s="76">
        <v>6401639</v>
      </c>
      <c r="AG1024" s="76">
        <v>9748167</v>
      </c>
    </row>
    <row r="1025" spans="1:33" x14ac:dyDescent="0.25">
      <c r="A1025" s="72">
        <v>2256</v>
      </c>
      <c r="B1025" s="73" t="s">
        <v>2366</v>
      </c>
      <c r="C1025" s="73" t="s">
        <v>27</v>
      </c>
      <c r="D1025" s="74" t="s">
        <v>2367</v>
      </c>
      <c r="E1025" s="75">
        <v>1.7605355100000001E-4</v>
      </c>
      <c r="F1025" s="76">
        <v>6550591</v>
      </c>
      <c r="G1025" s="76">
        <v>-133813</v>
      </c>
      <c r="H1025" s="76">
        <v>0</v>
      </c>
      <c r="I1025" s="76"/>
      <c r="J1025" s="76">
        <v>-11</v>
      </c>
      <c r="K1025" s="76">
        <v>624173</v>
      </c>
      <c r="L1025" s="76">
        <v>-1876474</v>
      </c>
      <c r="M1025" s="76">
        <v>10179</v>
      </c>
      <c r="N1025" s="76">
        <v>1688</v>
      </c>
      <c r="O1025" s="76">
        <v>1516258</v>
      </c>
      <c r="P1025" s="77">
        <v>6692591</v>
      </c>
      <c r="Q1025" s="77">
        <v>350421</v>
      </c>
      <c r="R1025" s="77">
        <v>412794</v>
      </c>
      <c r="S1025" s="77">
        <v>2311</v>
      </c>
      <c r="T1025" s="77">
        <v>4805293</v>
      </c>
      <c r="U1025" s="78">
        <v>5570819</v>
      </c>
      <c r="V1025" s="77">
        <v>3062872</v>
      </c>
      <c r="W1025" s="77">
        <v>1837820</v>
      </c>
      <c r="X1025" s="77">
        <v>137</v>
      </c>
      <c r="Y1025" s="77">
        <v>0</v>
      </c>
      <c r="Z1025" s="78">
        <v>4900829</v>
      </c>
      <c r="AA1025" s="77">
        <v>624173</v>
      </c>
      <c r="AB1025" s="77">
        <v>-53542</v>
      </c>
      <c r="AC1025" s="77">
        <v>570631</v>
      </c>
      <c r="AD1025" s="76">
        <v>8031093</v>
      </c>
      <c r="AE1025" s="76">
        <v>5635365</v>
      </c>
      <c r="AF1025" s="76">
        <v>5466989</v>
      </c>
      <c r="AG1025" s="76">
        <v>8324919</v>
      </c>
    </row>
    <row r="1026" spans="1:33" x14ac:dyDescent="0.25">
      <c r="A1026" s="72">
        <v>1133</v>
      </c>
      <c r="B1026" s="73" t="s">
        <v>1741</v>
      </c>
      <c r="C1026" s="73" t="s">
        <v>27</v>
      </c>
      <c r="D1026" s="74" t="s">
        <v>1742</v>
      </c>
      <c r="E1026" s="75">
        <v>7.0138288999999995E-5</v>
      </c>
      <c r="F1026" s="76">
        <v>3208330</v>
      </c>
      <c r="G1026" s="76">
        <v>-53310</v>
      </c>
      <c r="H1026" s="76">
        <v>0</v>
      </c>
      <c r="I1026" s="76"/>
      <c r="J1026" s="76">
        <v>-4</v>
      </c>
      <c r="K1026" s="76">
        <v>161383</v>
      </c>
      <c r="L1026" s="76">
        <v>-747572</v>
      </c>
      <c r="M1026" s="76">
        <v>4055</v>
      </c>
      <c r="N1026" s="76">
        <v>673</v>
      </c>
      <c r="O1026" s="76">
        <v>92718</v>
      </c>
      <c r="P1026" s="77">
        <v>2666273</v>
      </c>
      <c r="Q1026" s="77">
        <v>139605</v>
      </c>
      <c r="R1026" s="77">
        <v>164454</v>
      </c>
      <c r="S1026" s="77">
        <v>921</v>
      </c>
      <c r="T1026" s="77">
        <v>144477</v>
      </c>
      <c r="U1026" s="78">
        <v>449457</v>
      </c>
      <c r="V1026" s="77">
        <v>1220223</v>
      </c>
      <c r="W1026" s="77">
        <v>732172</v>
      </c>
      <c r="X1026" s="77">
        <v>54</v>
      </c>
      <c r="Y1026" s="77">
        <v>644167</v>
      </c>
      <c r="Z1026" s="78">
        <v>2596616</v>
      </c>
      <c r="AA1026" s="77">
        <v>161383</v>
      </c>
      <c r="AB1026" s="77">
        <v>-287390</v>
      </c>
      <c r="AC1026" s="77">
        <v>-126007</v>
      </c>
      <c r="AD1026" s="76">
        <v>3199522</v>
      </c>
      <c r="AE1026" s="76">
        <v>2245083</v>
      </c>
      <c r="AF1026" s="76">
        <v>2178004</v>
      </c>
      <c r="AG1026" s="76">
        <v>3316579</v>
      </c>
    </row>
    <row r="1027" spans="1:33" x14ac:dyDescent="0.25">
      <c r="A1027" s="72">
        <v>1650</v>
      </c>
      <c r="B1027" s="73" t="s">
        <v>1743</v>
      </c>
      <c r="C1027" s="73" t="s">
        <v>27</v>
      </c>
      <c r="D1027" s="74" t="s">
        <v>1744</v>
      </c>
      <c r="E1027" s="75">
        <v>9.0810072999999999E-5</v>
      </c>
      <c r="F1027" s="76">
        <v>4340361</v>
      </c>
      <c r="G1027" s="76">
        <v>-69022</v>
      </c>
      <c r="H1027" s="76">
        <v>0</v>
      </c>
      <c r="I1027" s="76"/>
      <c r="J1027" s="76">
        <v>-6</v>
      </c>
      <c r="K1027" s="76">
        <v>181762</v>
      </c>
      <c r="L1027" s="76">
        <v>-967903</v>
      </c>
      <c r="M1027" s="76">
        <v>5250</v>
      </c>
      <c r="N1027" s="76">
        <v>871</v>
      </c>
      <c r="O1027" s="76">
        <v>-39212</v>
      </c>
      <c r="P1027" s="77">
        <v>3452101</v>
      </c>
      <c r="Q1027" s="77">
        <v>180751</v>
      </c>
      <c r="R1027" s="77">
        <v>212923</v>
      </c>
      <c r="S1027" s="77">
        <v>1192</v>
      </c>
      <c r="T1027" s="77">
        <v>946973</v>
      </c>
      <c r="U1027" s="78">
        <v>1341839</v>
      </c>
      <c r="V1027" s="77">
        <v>1579858</v>
      </c>
      <c r="W1027" s="77">
        <v>947965</v>
      </c>
      <c r="X1027" s="77">
        <v>70</v>
      </c>
      <c r="Y1027" s="77">
        <v>54244</v>
      </c>
      <c r="Z1027" s="78">
        <v>2582137</v>
      </c>
      <c r="AA1027" s="77">
        <v>181762</v>
      </c>
      <c r="AB1027" s="77">
        <v>-86438</v>
      </c>
      <c r="AC1027" s="77">
        <v>95324</v>
      </c>
      <c r="AD1027" s="76">
        <v>4142513</v>
      </c>
      <c r="AE1027" s="76">
        <v>2906774</v>
      </c>
      <c r="AF1027" s="76">
        <v>2819924</v>
      </c>
      <c r="AG1027" s="76">
        <v>4294071</v>
      </c>
    </row>
    <row r="1028" spans="1:33" x14ac:dyDescent="0.25">
      <c r="A1028" s="72">
        <v>401</v>
      </c>
      <c r="B1028" s="73" t="s">
        <v>1745</v>
      </c>
      <c r="C1028" s="73" t="s">
        <v>27</v>
      </c>
      <c r="D1028" s="74" t="s">
        <v>1746</v>
      </c>
      <c r="E1028" s="75">
        <v>6.3703354000000005E-5</v>
      </c>
      <c r="F1028" s="76">
        <v>2934467</v>
      </c>
      <c r="G1028" s="76">
        <v>-48419</v>
      </c>
      <c r="H1028" s="76">
        <v>0</v>
      </c>
      <c r="I1028" s="76"/>
      <c r="J1028" s="76">
        <v>-4</v>
      </c>
      <c r="K1028" s="76">
        <v>143589</v>
      </c>
      <c r="L1028" s="76">
        <v>-678985</v>
      </c>
      <c r="M1028" s="76">
        <v>3683</v>
      </c>
      <c r="N1028" s="76">
        <v>611</v>
      </c>
      <c r="O1028" s="76">
        <v>66710</v>
      </c>
      <c r="P1028" s="77">
        <v>2421652</v>
      </c>
      <c r="Q1028" s="77">
        <v>126797</v>
      </c>
      <c r="R1028" s="77">
        <v>149366</v>
      </c>
      <c r="S1028" s="77">
        <v>836</v>
      </c>
      <c r="T1028" s="77">
        <v>92340</v>
      </c>
      <c r="U1028" s="78">
        <v>369339</v>
      </c>
      <c r="V1028" s="77">
        <v>1108272</v>
      </c>
      <c r="W1028" s="77">
        <v>664998</v>
      </c>
      <c r="X1028" s="77">
        <v>49</v>
      </c>
      <c r="Y1028" s="77">
        <v>718921</v>
      </c>
      <c r="Z1028" s="78">
        <v>2492240</v>
      </c>
      <c r="AA1028" s="77">
        <v>143589</v>
      </c>
      <c r="AB1028" s="77">
        <v>-283985</v>
      </c>
      <c r="AC1028" s="77">
        <v>-140396</v>
      </c>
      <c r="AD1028" s="76">
        <v>2905977</v>
      </c>
      <c r="AE1028" s="76">
        <v>2039105</v>
      </c>
      <c r="AF1028" s="76">
        <v>1978180</v>
      </c>
      <c r="AG1028" s="76">
        <v>3012295</v>
      </c>
    </row>
    <row r="1029" spans="1:33" x14ac:dyDescent="0.25">
      <c r="A1029" s="72">
        <v>1136</v>
      </c>
      <c r="B1029" s="73" t="s">
        <v>1747</v>
      </c>
      <c r="C1029" s="73" t="s">
        <v>27</v>
      </c>
      <c r="D1029" s="74" t="s">
        <v>1748</v>
      </c>
      <c r="E1029" s="75">
        <v>2.0390757E-4</v>
      </c>
      <c r="F1029" s="76">
        <v>9951824</v>
      </c>
      <c r="G1029" s="76">
        <v>-154984</v>
      </c>
      <c r="H1029" s="76">
        <v>0</v>
      </c>
      <c r="I1029" s="76"/>
      <c r="J1029" s="76">
        <v>-13</v>
      </c>
      <c r="K1029" s="76">
        <v>378117</v>
      </c>
      <c r="L1029" s="76">
        <v>-2173357</v>
      </c>
      <c r="M1029" s="76">
        <v>11790</v>
      </c>
      <c r="N1029" s="76">
        <v>1955</v>
      </c>
      <c r="O1029" s="76">
        <v>-263884</v>
      </c>
      <c r="P1029" s="77">
        <v>7751448</v>
      </c>
      <c r="Q1029" s="77">
        <v>405863</v>
      </c>
      <c r="R1029" s="77">
        <v>478103</v>
      </c>
      <c r="S1029" s="77">
        <v>2677</v>
      </c>
      <c r="T1029" s="77">
        <v>447290</v>
      </c>
      <c r="U1029" s="78">
        <v>1333933</v>
      </c>
      <c r="V1029" s="77">
        <v>3547459</v>
      </c>
      <c r="W1029" s="77">
        <v>2128588</v>
      </c>
      <c r="X1029" s="77">
        <v>158</v>
      </c>
      <c r="Y1029" s="77">
        <v>370201</v>
      </c>
      <c r="Z1029" s="78">
        <v>6046406</v>
      </c>
      <c r="AA1029" s="77">
        <v>378117</v>
      </c>
      <c r="AB1029" s="77">
        <v>-469312</v>
      </c>
      <c r="AC1029" s="77">
        <v>-91195</v>
      </c>
      <c r="AD1029" s="76">
        <v>9301719</v>
      </c>
      <c r="AE1029" s="76">
        <v>6526955</v>
      </c>
      <c r="AF1029" s="76">
        <v>6331940</v>
      </c>
      <c r="AG1029" s="76">
        <v>9642032</v>
      </c>
    </row>
    <row r="1030" spans="1:33" x14ac:dyDescent="0.25">
      <c r="A1030" s="72">
        <v>2279</v>
      </c>
      <c r="B1030" s="73" t="s">
        <v>2368</v>
      </c>
      <c r="C1030" s="73" t="s">
        <v>27</v>
      </c>
      <c r="D1030" s="74" t="s">
        <v>2369</v>
      </c>
      <c r="E1030" s="75">
        <v>2.5097692999999999E-5</v>
      </c>
      <c r="F1030" s="76">
        <v>1211193</v>
      </c>
      <c r="G1030" s="76">
        <v>-19076</v>
      </c>
      <c r="H1030" s="76">
        <v>0</v>
      </c>
      <c r="I1030" s="76"/>
      <c r="J1030" s="76">
        <v>-2</v>
      </c>
      <c r="K1030" s="76">
        <v>48541</v>
      </c>
      <c r="L1030" s="76">
        <v>-267505</v>
      </c>
      <c r="M1030" s="76">
        <v>1451</v>
      </c>
      <c r="N1030" s="76">
        <v>241</v>
      </c>
      <c r="O1030" s="76">
        <v>-20766</v>
      </c>
      <c r="P1030" s="77">
        <v>954077</v>
      </c>
      <c r="Q1030" s="77">
        <v>49955</v>
      </c>
      <c r="R1030" s="77">
        <v>58847</v>
      </c>
      <c r="S1030" s="77">
        <v>330</v>
      </c>
      <c r="T1030" s="77">
        <v>139561</v>
      </c>
      <c r="U1030" s="78">
        <v>248693</v>
      </c>
      <c r="V1030" s="77">
        <v>436634</v>
      </c>
      <c r="W1030" s="77">
        <v>261994</v>
      </c>
      <c r="X1030" s="77">
        <v>19</v>
      </c>
      <c r="Y1030" s="77">
        <v>28732</v>
      </c>
      <c r="Z1030" s="78">
        <v>727379</v>
      </c>
      <c r="AA1030" s="77">
        <v>48541</v>
      </c>
      <c r="AB1030" s="77">
        <v>-44400</v>
      </c>
      <c r="AC1030" s="77">
        <v>4141</v>
      </c>
      <c r="AD1030" s="76">
        <v>1144890</v>
      </c>
      <c r="AE1030" s="76">
        <v>803362</v>
      </c>
      <c r="AF1030" s="76">
        <v>779358</v>
      </c>
      <c r="AG1030" s="76">
        <v>1186777</v>
      </c>
    </row>
    <row r="1031" spans="1:33" x14ac:dyDescent="0.25">
      <c r="A1031" s="72">
        <v>1137</v>
      </c>
      <c r="B1031" s="73" t="s">
        <v>1749</v>
      </c>
      <c r="C1031" s="73" t="s">
        <v>27</v>
      </c>
      <c r="D1031" s="74" t="s">
        <v>1750</v>
      </c>
      <c r="E1031" s="75">
        <v>5.97010904E-4</v>
      </c>
      <c r="F1031" s="76">
        <v>27816154</v>
      </c>
      <c r="G1031" s="76">
        <v>-453770</v>
      </c>
      <c r="H1031" s="76">
        <v>0</v>
      </c>
      <c r="I1031" s="76"/>
      <c r="J1031" s="76">
        <v>-37</v>
      </c>
      <c r="K1031" s="76">
        <v>1299725</v>
      </c>
      <c r="L1031" s="76">
        <v>-6363264</v>
      </c>
      <c r="M1031" s="76">
        <v>34518</v>
      </c>
      <c r="N1031" s="76">
        <v>5724</v>
      </c>
      <c r="O1031" s="76">
        <v>356030</v>
      </c>
      <c r="P1031" s="77">
        <v>22695080</v>
      </c>
      <c r="Q1031" s="77">
        <v>1188305</v>
      </c>
      <c r="R1031" s="77">
        <v>1399815</v>
      </c>
      <c r="S1031" s="77">
        <v>7838</v>
      </c>
      <c r="T1031" s="77">
        <v>1019314</v>
      </c>
      <c r="U1031" s="78">
        <v>3615272</v>
      </c>
      <c r="V1031" s="77">
        <v>10386429</v>
      </c>
      <c r="W1031" s="77">
        <v>6232186</v>
      </c>
      <c r="X1031" s="77">
        <v>463</v>
      </c>
      <c r="Y1031" s="77">
        <v>0</v>
      </c>
      <c r="Z1031" s="78">
        <v>16619078</v>
      </c>
      <c r="AA1031" s="77">
        <v>1299725</v>
      </c>
      <c r="AB1031" s="77">
        <v>-1471563</v>
      </c>
      <c r="AC1031" s="77">
        <v>-171838</v>
      </c>
      <c r="AD1031" s="76">
        <v>27234045</v>
      </c>
      <c r="AE1031" s="76">
        <v>19109950</v>
      </c>
      <c r="AF1031" s="76">
        <v>18538973</v>
      </c>
      <c r="AG1031" s="76">
        <v>28230428</v>
      </c>
    </row>
    <row r="1032" spans="1:33" x14ac:dyDescent="0.25">
      <c r="A1032" s="72">
        <v>1687</v>
      </c>
      <c r="B1032" s="73" t="s">
        <v>1751</v>
      </c>
      <c r="C1032" s="73" t="s">
        <v>27</v>
      </c>
      <c r="D1032" s="74" t="s">
        <v>1752</v>
      </c>
      <c r="E1032" s="75">
        <v>2.8791168900000003E-4</v>
      </c>
      <c r="F1032" s="76">
        <v>13310142</v>
      </c>
      <c r="G1032" s="76">
        <v>-218833</v>
      </c>
      <c r="H1032" s="76">
        <v>0</v>
      </c>
      <c r="I1032" s="76"/>
      <c r="J1032" s="76">
        <v>-18</v>
      </c>
      <c r="K1032" s="76">
        <v>642012</v>
      </c>
      <c r="L1032" s="76">
        <v>-3068718</v>
      </c>
      <c r="M1032" s="76">
        <v>16647</v>
      </c>
      <c r="N1032" s="76">
        <v>2761</v>
      </c>
      <c r="O1032" s="76">
        <v>260830</v>
      </c>
      <c r="P1032" s="77">
        <v>10944823</v>
      </c>
      <c r="Q1032" s="77">
        <v>573067</v>
      </c>
      <c r="R1032" s="77">
        <v>675068</v>
      </c>
      <c r="S1032" s="77">
        <v>3780</v>
      </c>
      <c r="T1032" s="77">
        <v>1176383</v>
      </c>
      <c r="U1032" s="78">
        <v>2428298</v>
      </c>
      <c r="V1032" s="77">
        <v>5008911</v>
      </c>
      <c r="W1032" s="77">
        <v>3005505</v>
      </c>
      <c r="X1032" s="77">
        <v>223</v>
      </c>
      <c r="Y1032" s="77">
        <v>0</v>
      </c>
      <c r="Z1032" s="78">
        <v>8014639</v>
      </c>
      <c r="AA1032" s="77">
        <v>642012</v>
      </c>
      <c r="AB1032" s="77">
        <v>-624591</v>
      </c>
      <c r="AC1032" s="77">
        <v>17421</v>
      </c>
      <c r="AD1032" s="76">
        <v>13133763</v>
      </c>
      <c r="AE1032" s="76">
        <v>9215875</v>
      </c>
      <c r="AF1032" s="76">
        <v>8940519</v>
      </c>
      <c r="AG1032" s="76">
        <v>13614274</v>
      </c>
    </row>
    <row r="1033" spans="1:33" x14ac:dyDescent="0.25">
      <c r="A1033" s="72">
        <v>2027</v>
      </c>
      <c r="B1033" s="73" t="s">
        <v>2370</v>
      </c>
      <c r="C1033" s="73" t="s">
        <v>27</v>
      </c>
      <c r="D1033" s="74" t="s">
        <v>2371</v>
      </c>
      <c r="E1033" s="75">
        <v>8.5271108000000006E-5</v>
      </c>
      <c r="F1033" s="76">
        <v>3448408</v>
      </c>
      <c r="G1033" s="76">
        <v>-64812</v>
      </c>
      <c r="H1033" s="76">
        <v>0</v>
      </c>
      <c r="I1033" s="76"/>
      <c r="J1033" s="76">
        <v>-5</v>
      </c>
      <c r="K1033" s="76">
        <v>262126</v>
      </c>
      <c r="L1033" s="76">
        <v>-908865</v>
      </c>
      <c r="M1033" s="76">
        <v>4930</v>
      </c>
      <c r="N1033" s="76">
        <v>818</v>
      </c>
      <c r="O1033" s="76">
        <v>498940</v>
      </c>
      <c r="P1033" s="77">
        <v>3241540</v>
      </c>
      <c r="Q1033" s="77">
        <v>169726</v>
      </c>
      <c r="R1033" s="77">
        <v>199936</v>
      </c>
      <c r="S1033" s="77">
        <v>1120</v>
      </c>
      <c r="T1033" s="77">
        <v>1045682</v>
      </c>
      <c r="U1033" s="78">
        <v>1416464</v>
      </c>
      <c r="V1033" s="77">
        <v>1483494</v>
      </c>
      <c r="W1033" s="77">
        <v>890144</v>
      </c>
      <c r="X1033" s="77">
        <v>66</v>
      </c>
      <c r="Y1033" s="77">
        <v>0</v>
      </c>
      <c r="Z1033" s="78">
        <v>2373704</v>
      </c>
      <c r="AA1033" s="77">
        <v>262126</v>
      </c>
      <c r="AB1033" s="77">
        <v>-166147</v>
      </c>
      <c r="AC1033" s="77">
        <v>95979</v>
      </c>
      <c r="AD1033" s="76">
        <v>3889840</v>
      </c>
      <c r="AE1033" s="76">
        <v>2729475</v>
      </c>
      <c r="AF1033" s="76">
        <v>2647923</v>
      </c>
      <c r="AG1033" s="76">
        <v>4032154</v>
      </c>
    </row>
    <row r="1034" spans="1:33" x14ac:dyDescent="0.25">
      <c r="A1034" s="72">
        <v>1138</v>
      </c>
      <c r="B1034" s="73" t="s">
        <v>1753</v>
      </c>
      <c r="C1034" s="73" t="s">
        <v>27</v>
      </c>
      <c r="D1034" s="74" t="s">
        <v>1754</v>
      </c>
      <c r="E1034" s="75">
        <v>4.5773423000000001E-5</v>
      </c>
      <c r="F1034" s="76">
        <v>2170914</v>
      </c>
      <c r="G1034" s="76">
        <v>-34791</v>
      </c>
      <c r="H1034" s="76">
        <v>0</v>
      </c>
      <c r="I1034" s="76"/>
      <c r="J1034" s="76">
        <v>-3</v>
      </c>
      <c r="K1034" s="76">
        <v>94076</v>
      </c>
      <c r="L1034" s="76">
        <v>-487878</v>
      </c>
      <c r="M1034" s="76">
        <v>2647</v>
      </c>
      <c r="N1034" s="76">
        <v>439</v>
      </c>
      <c r="O1034" s="76">
        <v>-5349</v>
      </c>
      <c r="P1034" s="77">
        <v>1740055</v>
      </c>
      <c r="Q1034" s="77">
        <v>91109</v>
      </c>
      <c r="R1034" s="77">
        <v>107325</v>
      </c>
      <c r="S1034" s="77">
        <v>601</v>
      </c>
      <c r="T1034" s="77">
        <v>210319</v>
      </c>
      <c r="U1034" s="78">
        <v>409354</v>
      </c>
      <c r="V1034" s="77">
        <v>796338</v>
      </c>
      <c r="W1034" s="77">
        <v>477828</v>
      </c>
      <c r="X1034" s="77">
        <v>36</v>
      </c>
      <c r="Y1034" s="77">
        <v>230480</v>
      </c>
      <c r="Z1034" s="78">
        <v>1504682</v>
      </c>
      <c r="AA1034" s="77">
        <v>94076</v>
      </c>
      <c r="AB1034" s="77">
        <v>-116321</v>
      </c>
      <c r="AC1034" s="77">
        <v>-22245</v>
      </c>
      <c r="AD1034" s="76">
        <v>2088061</v>
      </c>
      <c r="AE1034" s="76">
        <v>1465179</v>
      </c>
      <c r="AF1034" s="76">
        <v>1421402</v>
      </c>
      <c r="AG1034" s="76">
        <v>2164455</v>
      </c>
    </row>
    <row r="1035" spans="1:33" x14ac:dyDescent="0.25">
      <c r="A1035" s="72">
        <v>1658</v>
      </c>
      <c r="B1035" s="73" t="s">
        <v>1755</v>
      </c>
      <c r="C1035" s="73" t="s">
        <v>27</v>
      </c>
      <c r="D1035" s="74" t="s">
        <v>1756</v>
      </c>
      <c r="E1035" s="75">
        <v>1.6074048599999999E-4</v>
      </c>
      <c r="F1035" s="76">
        <v>6976645</v>
      </c>
      <c r="G1035" s="76">
        <v>-122174</v>
      </c>
      <c r="H1035" s="76">
        <v>0</v>
      </c>
      <c r="I1035" s="76"/>
      <c r="J1035" s="76">
        <v>-10</v>
      </c>
      <c r="K1035" s="76">
        <v>424688</v>
      </c>
      <c r="L1035" s="76">
        <v>-1713259</v>
      </c>
      <c r="M1035" s="76">
        <v>9294</v>
      </c>
      <c r="N1035" s="76">
        <v>1541</v>
      </c>
      <c r="O1035" s="76">
        <v>533747</v>
      </c>
      <c r="P1035" s="77">
        <v>6110472</v>
      </c>
      <c r="Q1035" s="77">
        <v>319942</v>
      </c>
      <c r="R1035" s="77">
        <v>376889</v>
      </c>
      <c r="S1035" s="77">
        <v>2110</v>
      </c>
      <c r="T1035" s="77">
        <v>1477029</v>
      </c>
      <c r="U1035" s="78">
        <v>2175970</v>
      </c>
      <c r="V1035" s="77">
        <v>2796464</v>
      </c>
      <c r="W1035" s="77">
        <v>1677967</v>
      </c>
      <c r="X1035" s="77">
        <v>125</v>
      </c>
      <c r="Y1035" s="77">
        <v>0</v>
      </c>
      <c r="Z1035" s="78">
        <v>4474556</v>
      </c>
      <c r="AA1035" s="77">
        <v>424688</v>
      </c>
      <c r="AB1035" s="77">
        <v>-304775</v>
      </c>
      <c r="AC1035" s="77">
        <v>119913</v>
      </c>
      <c r="AD1035" s="76">
        <v>7332552</v>
      </c>
      <c r="AE1035" s="76">
        <v>5145204</v>
      </c>
      <c r="AF1035" s="76">
        <v>4991473</v>
      </c>
      <c r="AG1035" s="76">
        <v>7600821</v>
      </c>
    </row>
    <row r="1036" spans="1:33" x14ac:dyDescent="0.25">
      <c r="A1036" s="72">
        <v>1139</v>
      </c>
      <c r="B1036" s="73" t="s">
        <v>1757</v>
      </c>
      <c r="C1036" s="73" t="s">
        <v>27</v>
      </c>
      <c r="D1036" s="74" t="s">
        <v>1758</v>
      </c>
      <c r="E1036" s="75">
        <v>7.0133026000000005E-5</v>
      </c>
      <c r="F1036" s="76">
        <v>3427152</v>
      </c>
      <c r="G1036" s="76">
        <v>-53306</v>
      </c>
      <c r="H1036" s="76">
        <v>0</v>
      </c>
      <c r="I1036" s="76"/>
      <c r="J1036" s="76">
        <v>-4</v>
      </c>
      <c r="K1036" s="76">
        <v>129430</v>
      </c>
      <c r="L1036" s="76">
        <v>-747516</v>
      </c>
      <c r="M1036" s="76">
        <v>4055</v>
      </c>
      <c r="N1036" s="76">
        <v>672</v>
      </c>
      <c r="O1036" s="76">
        <v>-94410</v>
      </c>
      <c r="P1036" s="77">
        <v>2666073</v>
      </c>
      <c r="Q1036" s="77">
        <v>139595</v>
      </c>
      <c r="R1036" s="77">
        <v>164441</v>
      </c>
      <c r="S1036" s="77">
        <v>921</v>
      </c>
      <c r="T1036" s="77">
        <v>397460</v>
      </c>
      <c r="U1036" s="78">
        <v>702417</v>
      </c>
      <c r="V1036" s="77">
        <v>1220131</v>
      </c>
      <c r="W1036" s="77">
        <v>732117</v>
      </c>
      <c r="X1036" s="77">
        <v>54</v>
      </c>
      <c r="Y1036" s="77">
        <v>715113</v>
      </c>
      <c r="Z1036" s="78">
        <v>2667415</v>
      </c>
      <c r="AA1036" s="77">
        <v>129430</v>
      </c>
      <c r="AB1036" s="77">
        <v>-223285</v>
      </c>
      <c r="AC1036" s="77">
        <v>-93855</v>
      </c>
      <c r="AD1036" s="76">
        <v>3199282</v>
      </c>
      <c r="AE1036" s="76">
        <v>2244915</v>
      </c>
      <c r="AF1036" s="76">
        <v>2177840</v>
      </c>
      <c r="AG1036" s="76">
        <v>3316330</v>
      </c>
    </row>
    <row r="1037" spans="1:33" x14ac:dyDescent="0.25">
      <c r="A1037" s="72">
        <v>1140</v>
      </c>
      <c r="B1037" s="73" t="s">
        <v>1759</v>
      </c>
      <c r="C1037" s="73" t="s">
        <v>27</v>
      </c>
      <c r="D1037" s="74" t="s">
        <v>1760</v>
      </c>
      <c r="E1037" s="75">
        <v>7.5097832800000001E-4</v>
      </c>
      <c r="F1037" s="76">
        <v>35809886</v>
      </c>
      <c r="G1037" s="76">
        <v>-570796</v>
      </c>
      <c r="H1037" s="76">
        <v>0</v>
      </c>
      <c r="I1037" s="76"/>
      <c r="J1037" s="76">
        <v>-47</v>
      </c>
      <c r="K1037" s="76">
        <v>1515353</v>
      </c>
      <c r="L1037" s="76">
        <v>-8004332</v>
      </c>
      <c r="M1037" s="76">
        <v>43420</v>
      </c>
      <c r="N1037" s="76">
        <v>7201</v>
      </c>
      <c r="O1037" s="76">
        <v>-252607</v>
      </c>
      <c r="P1037" s="77">
        <v>28548078</v>
      </c>
      <c r="Q1037" s="77">
        <v>1494766</v>
      </c>
      <c r="R1037" s="77">
        <v>1760823</v>
      </c>
      <c r="S1037" s="77">
        <v>9860</v>
      </c>
      <c r="T1037" s="77">
        <v>1882845</v>
      </c>
      <c r="U1037" s="78">
        <v>5148294</v>
      </c>
      <c r="V1037" s="77">
        <v>13065060</v>
      </c>
      <c r="W1037" s="77">
        <v>7839450</v>
      </c>
      <c r="X1037" s="77">
        <v>583</v>
      </c>
      <c r="Y1037" s="77">
        <v>803122</v>
      </c>
      <c r="Z1037" s="78">
        <v>21708215</v>
      </c>
      <c r="AA1037" s="77">
        <v>1515353</v>
      </c>
      <c r="AB1037" s="77">
        <v>-1712251</v>
      </c>
      <c r="AC1037" s="77">
        <v>-196898</v>
      </c>
      <c r="AD1037" s="76">
        <v>34257628</v>
      </c>
      <c r="AE1037" s="76">
        <v>24038352</v>
      </c>
      <c r="AF1037" s="76">
        <v>23320122</v>
      </c>
      <c r="AG1037" s="76">
        <v>35510976</v>
      </c>
    </row>
    <row r="1038" spans="1:33" x14ac:dyDescent="0.25">
      <c r="A1038" s="72">
        <v>1142</v>
      </c>
      <c r="B1038" s="73" t="s">
        <v>1761</v>
      </c>
      <c r="C1038" s="73" t="s">
        <v>27</v>
      </c>
      <c r="D1038" s="74" t="s">
        <v>1762</v>
      </c>
      <c r="E1038" s="75">
        <v>6.8455548999999996E-5</v>
      </c>
      <c r="F1038" s="76">
        <v>3001366</v>
      </c>
      <c r="G1038" s="76">
        <v>-52031</v>
      </c>
      <c r="H1038" s="76">
        <v>0</v>
      </c>
      <c r="I1038" s="76"/>
      <c r="J1038" s="76">
        <v>-4</v>
      </c>
      <c r="K1038" s="76">
        <v>176467</v>
      </c>
      <c r="L1038" s="76">
        <v>-729636</v>
      </c>
      <c r="M1038" s="76">
        <v>3958</v>
      </c>
      <c r="N1038" s="76">
        <v>656</v>
      </c>
      <c r="O1038" s="76">
        <v>201529</v>
      </c>
      <c r="P1038" s="77">
        <v>2602305</v>
      </c>
      <c r="Q1038" s="77">
        <v>136256</v>
      </c>
      <c r="R1038" s="77">
        <v>160508</v>
      </c>
      <c r="S1038" s="77">
        <v>899</v>
      </c>
      <c r="T1038" s="77">
        <v>365044</v>
      </c>
      <c r="U1038" s="78">
        <v>662707</v>
      </c>
      <c r="V1038" s="77">
        <v>1190948</v>
      </c>
      <c r="W1038" s="77">
        <v>714606</v>
      </c>
      <c r="X1038" s="77">
        <v>53</v>
      </c>
      <c r="Y1038" s="77">
        <v>0</v>
      </c>
      <c r="Z1038" s="78">
        <v>1905607</v>
      </c>
      <c r="AA1038" s="77">
        <v>176467</v>
      </c>
      <c r="AB1038" s="77">
        <v>-165987</v>
      </c>
      <c r="AC1038" s="77">
        <v>10480</v>
      </c>
      <c r="AD1038" s="76">
        <v>3122760</v>
      </c>
      <c r="AE1038" s="76">
        <v>2191220</v>
      </c>
      <c r="AF1038" s="76">
        <v>2125749</v>
      </c>
      <c r="AG1038" s="76">
        <v>3237009</v>
      </c>
    </row>
    <row r="1039" spans="1:33" x14ac:dyDescent="0.25">
      <c r="A1039" s="72">
        <v>1492</v>
      </c>
      <c r="B1039" s="73" t="s">
        <v>1763</v>
      </c>
      <c r="C1039" s="73" t="s">
        <v>27</v>
      </c>
      <c r="D1039" s="74" t="s">
        <v>1764</v>
      </c>
      <c r="E1039" s="75">
        <v>8.1727223300000001E-4</v>
      </c>
      <c r="F1039" s="76">
        <v>34850502</v>
      </c>
      <c r="G1039" s="76">
        <v>-568345</v>
      </c>
      <c r="H1039" s="76">
        <v>-52839</v>
      </c>
      <c r="I1039" s="76"/>
      <c r="J1039" s="76">
        <v>-51</v>
      </c>
      <c r="K1039" s="76">
        <v>2249931</v>
      </c>
      <c r="L1039" s="76">
        <v>-8710928</v>
      </c>
      <c r="M1039" s="76">
        <v>47253</v>
      </c>
      <c r="N1039" s="76">
        <v>7836</v>
      </c>
      <c r="O1039" s="76">
        <v>3244849</v>
      </c>
      <c r="P1039" s="77">
        <v>31068208</v>
      </c>
      <c r="Q1039" s="77">
        <v>1626719</v>
      </c>
      <c r="R1039" s="77">
        <v>1916262</v>
      </c>
      <c r="S1039" s="77">
        <v>10730</v>
      </c>
      <c r="T1039" s="77">
        <v>7134658</v>
      </c>
      <c r="U1039" s="78">
        <v>10688369</v>
      </c>
      <c r="V1039" s="77">
        <v>14218401</v>
      </c>
      <c r="W1039" s="77">
        <v>8531491</v>
      </c>
      <c r="X1039" s="77">
        <v>634</v>
      </c>
      <c r="Y1039" s="77">
        <v>0</v>
      </c>
      <c r="Z1039" s="78">
        <v>22750526</v>
      </c>
      <c r="AA1039" s="77">
        <v>2249931</v>
      </c>
      <c r="AB1039" s="77">
        <v>-1746372</v>
      </c>
      <c r="AC1039" s="77">
        <v>503559</v>
      </c>
      <c r="AD1039" s="76">
        <v>37281779</v>
      </c>
      <c r="AE1039" s="76">
        <v>26160379</v>
      </c>
      <c r="AF1039" s="76">
        <v>25378746</v>
      </c>
      <c r="AG1039" s="76">
        <v>38645768</v>
      </c>
    </row>
    <row r="1040" spans="1:33" x14ac:dyDescent="0.25">
      <c r="A1040" s="72">
        <v>1143</v>
      </c>
      <c r="B1040" s="73" t="s">
        <v>1765</v>
      </c>
      <c r="C1040" s="73" t="s">
        <v>27</v>
      </c>
      <c r="D1040" s="74" t="s">
        <v>1766</v>
      </c>
      <c r="E1040" s="75">
        <v>1.6331261800000001E-4</v>
      </c>
      <c r="F1040" s="76">
        <v>8479357</v>
      </c>
      <c r="G1040" s="76">
        <v>-124129</v>
      </c>
      <c r="H1040" s="76">
        <v>0</v>
      </c>
      <c r="I1040" s="76"/>
      <c r="J1040" s="76">
        <v>-10</v>
      </c>
      <c r="K1040" s="76">
        <v>228651</v>
      </c>
      <c r="L1040" s="76">
        <v>-1740674</v>
      </c>
      <c r="M1040" s="76">
        <v>9442</v>
      </c>
      <c r="N1040" s="76">
        <v>1566</v>
      </c>
      <c r="O1040" s="76">
        <v>-645953</v>
      </c>
      <c r="P1040" s="77">
        <v>6208250</v>
      </c>
      <c r="Q1040" s="77">
        <v>325062</v>
      </c>
      <c r="R1040" s="77">
        <v>382920</v>
      </c>
      <c r="S1040" s="77">
        <v>2144</v>
      </c>
      <c r="T1040" s="77">
        <v>1888414</v>
      </c>
      <c r="U1040" s="78">
        <v>2598540</v>
      </c>
      <c r="V1040" s="77">
        <v>2841213</v>
      </c>
      <c r="W1040" s="77">
        <v>1704818</v>
      </c>
      <c r="X1040" s="77">
        <v>127</v>
      </c>
      <c r="Y1040" s="77">
        <v>893885</v>
      </c>
      <c r="Z1040" s="78">
        <v>5440043</v>
      </c>
      <c r="AA1040" s="77">
        <v>228651</v>
      </c>
      <c r="AB1040" s="77">
        <v>-139585</v>
      </c>
      <c r="AC1040" s="77">
        <v>89066</v>
      </c>
      <c r="AD1040" s="76">
        <v>7449886</v>
      </c>
      <c r="AE1040" s="76">
        <v>5227536</v>
      </c>
      <c r="AF1040" s="76">
        <v>5071345</v>
      </c>
      <c r="AG1040" s="76">
        <v>7722447</v>
      </c>
    </row>
    <row r="1041" spans="1:33" x14ac:dyDescent="0.25">
      <c r="A1041" s="72">
        <v>1144</v>
      </c>
      <c r="B1041" s="73" t="s">
        <v>1767</v>
      </c>
      <c r="C1041" s="73" t="s">
        <v>27</v>
      </c>
      <c r="D1041" s="74" t="s">
        <v>1768</v>
      </c>
      <c r="E1041" s="75">
        <v>6.1216740499999995E-4</v>
      </c>
      <c r="F1041" s="76">
        <v>30979237</v>
      </c>
      <c r="G1041" s="76">
        <v>-465290</v>
      </c>
      <c r="H1041" s="76">
        <v>0</v>
      </c>
      <c r="I1041" s="76"/>
      <c r="J1041" s="76">
        <v>-38</v>
      </c>
      <c r="K1041" s="76">
        <v>974485</v>
      </c>
      <c r="L1041" s="76">
        <v>-6524810</v>
      </c>
      <c r="M1041" s="76">
        <v>35394</v>
      </c>
      <c r="N1041" s="76">
        <v>5870</v>
      </c>
      <c r="O1041" s="76">
        <v>-1733600</v>
      </c>
      <c r="P1041" s="77">
        <v>23271248</v>
      </c>
      <c r="Q1041" s="77">
        <v>1218473</v>
      </c>
      <c r="R1041" s="77">
        <v>1435352</v>
      </c>
      <c r="S1041" s="77">
        <v>8037</v>
      </c>
      <c r="T1041" s="77">
        <v>3484971</v>
      </c>
      <c r="U1041" s="78">
        <v>6146833</v>
      </c>
      <c r="V1041" s="77">
        <v>10650113</v>
      </c>
      <c r="W1041" s="77">
        <v>6390405</v>
      </c>
      <c r="X1041" s="77">
        <v>475</v>
      </c>
      <c r="Y1041" s="77">
        <v>3957592</v>
      </c>
      <c r="Z1041" s="78">
        <v>20998585</v>
      </c>
      <c r="AA1041" s="77">
        <v>974485</v>
      </c>
      <c r="AB1041" s="77">
        <v>-1360034</v>
      </c>
      <c r="AC1041" s="77">
        <v>-385549</v>
      </c>
      <c r="AD1041" s="76">
        <v>27925444</v>
      </c>
      <c r="AE1041" s="76">
        <v>19595100</v>
      </c>
      <c r="AF1041" s="76">
        <v>19009628</v>
      </c>
      <c r="AG1041" s="76">
        <v>28947123</v>
      </c>
    </row>
    <row r="1042" spans="1:33" x14ac:dyDescent="0.25">
      <c r="A1042" s="72">
        <v>1146</v>
      </c>
      <c r="B1042" s="73" t="s">
        <v>1769</v>
      </c>
      <c r="C1042" s="73" t="s">
        <v>27</v>
      </c>
      <c r="D1042" s="74" t="s">
        <v>1770</v>
      </c>
      <c r="E1042" s="75">
        <v>5.0091447999999997E-5</v>
      </c>
      <c r="F1042" s="76">
        <v>2316508</v>
      </c>
      <c r="G1042" s="76">
        <v>-38073</v>
      </c>
      <c r="H1042" s="76">
        <v>0</v>
      </c>
      <c r="I1042" s="76"/>
      <c r="J1042" s="76">
        <v>-3</v>
      </c>
      <c r="K1042" s="76">
        <v>111586</v>
      </c>
      <c r="L1042" s="76">
        <v>-533902</v>
      </c>
      <c r="M1042" s="76">
        <v>2896</v>
      </c>
      <c r="N1042" s="76">
        <v>480</v>
      </c>
      <c r="O1042" s="76">
        <v>44710</v>
      </c>
      <c r="P1042" s="77">
        <v>1904202</v>
      </c>
      <c r="Q1042" s="77">
        <v>99703</v>
      </c>
      <c r="R1042" s="77">
        <v>117450</v>
      </c>
      <c r="S1042" s="77">
        <v>658</v>
      </c>
      <c r="T1042" s="77">
        <v>255505</v>
      </c>
      <c r="U1042" s="78">
        <v>473316</v>
      </c>
      <c r="V1042" s="77">
        <v>871460</v>
      </c>
      <c r="W1042" s="77">
        <v>522904</v>
      </c>
      <c r="X1042" s="77">
        <v>39</v>
      </c>
      <c r="Y1042" s="77">
        <v>288206</v>
      </c>
      <c r="Z1042" s="78">
        <v>1682609</v>
      </c>
      <c r="AA1042" s="77">
        <v>111586</v>
      </c>
      <c r="AB1042" s="77">
        <v>-139612</v>
      </c>
      <c r="AC1042" s="77">
        <v>-28026</v>
      </c>
      <c r="AD1042" s="76">
        <v>2285038</v>
      </c>
      <c r="AE1042" s="76">
        <v>1603396</v>
      </c>
      <c r="AF1042" s="76">
        <v>1555489</v>
      </c>
      <c r="AG1042" s="76">
        <v>2368639</v>
      </c>
    </row>
    <row r="1043" spans="1:33" x14ac:dyDescent="0.25">
      <c r="A1043" s="72">
        <v>1148</v>
      </c>
      <c r="B1043" s="73" t="s">
        <v>1771</v>
      </c>
      <c r="C1043" s="73" t="s">
        <v>27</v>
      </c>
      <c r="D1043" s="74" t="s">
        <v>1772</v>
      </c>
      <c r="E1043" s="75">
        <v>1.0168802E-5</v>
      </c>
      <c r="F1043" s="76">
        <v>442511</v>
      </c>
      <c r="G1043" s="76">
        <v>-7729</v>
      </c>
      <c r="H1043" s="76">
        <v>0</v>
      </c>
      <c r="I1043" s="76"/>
      <c r="J1043" s="76">
        <v>-1</v>
      </c>
      <c r="K1043" s="76">
        <v>26699</v>
      </c>
      <c r="L1043" s="76">
        <v>-108385</v>
      </c>
      <c r="M1043" s="76">
        <v>588</v>
      </c>
      <c r="N1043" s="76">
        <v>98</v>
      </c>
      <c r="O1043" s="76">
        <v>32781</v>
      </c>
      <c r="P1043" s="77">
        <v>386562</v>
      </c>
      <c r="Q1043" s="77">
        <v>20240</v>
      </c>
      <c r="R1043" s="77">
        <v>23843</v>
      </c>
      <c r="S1043" s="77">
        <v>134</v>
      </c>
      <c r="T1043" s="77">
        <v>45367</v>
      </c>
      <c r="U1043" s="78">
        <v>89584</v>
      </c>
      <c r="V1043" s="77">
        <v>176911</v>
      </c>
      <c r="W1043" s="77">
        <v>106152</v>
      </c>
      <c r="X1043" s="77">
        <v>8</v>
      </c>
      <c r="Y1043" s="77">
        <v>53959</v>
      </c>
      <c r="Z1043" s="78">
        <v>337030</v>
      </c>
      <c r="AA1043" s="77">
        <v>26699</v>
      </c>
      <c r="AB1043" s="77">
        <v>-34285</v>
      </c>
      <c r="AC1043" s="77">
        <v>-7586</v>
      </c>
      <c r="AD1043" s="76">
        <v>463874</v>
      </c>
      <c r="AE1043" s="76">
        <v>325497</v>
      </c>
      <c r="AF1043" s="76">
        <v>315772</v>
      </c>
      <c r="AG1043" s="76">
        <v>480845</v>
      </c>
    </row>
    <row r="1044" spans="1:33" x14ac:dyDescent="0.25">
      <c r="A1044" s="72">
        <v>1490</v>
      </c>
      <c r="B1044" s="73" t="s">
        <v>1773</v>
      </c>
      <c r="C1044" s="73" t="s">
        <v>27</v>
      </c>
      <c r="D1044" s="74" t="s">
        <v>1774</v>
      </c>
      <c r="E1044" s="75">
        <v>1.7269464999999999E-5</v>
      </c>
      <c r="F1044" s="76">
        <v>1262766</v>
      </c>
      <c r="G1044" s="76">
        <v>-13126</v>
      </c>
      <c r="H1044" s="76">
        <v>0</v>
      </c>
      <c r="I1044" s="76"/>
      <c r="J1044" s="76">
        <v>-1</v>
      </c>
      <c r="K1044" s="76">
        <v>-29204</v>
      </c>
      <c r="L1044" s="76">
        <v>-184067</v>
      </c>
      <c r="M1044" s="76">
        <v>998</v>
      </c>
      <c r="N1044" s="76">
        <v>166</v>
      </c>
      <c r="O1044" s="76">
        <v>-381042</v>
      </c>
      <c r="P1044" s="77">
        <v>656490</v>
      </c>
      <c r="Q1044" s="77">
        <v>34374</v>
      </c>
      <c r="R1044" s="77">
        <v>40492</v>
      </c>
      <c r="S1044" s="77">
        <v>227</v>
      </c>
      <c r="T1044" s="77">
        <v>756593</v>
      </c>
      <c r="U1044" s="78">
        <v>831686</v>
      </c>
      <c r="V1044" s="77">
        <v>300444</v>
      </c>
      <c r="W1044" s="77">
        <v>180276</v>
      </c>
      <c r="X1044" s="77">
        <v>13</v>
      </c>
      <c r="Y1044" s="77">
        <v>527313</v>
      </c>
      <c r="Z1044" s="78">
        <v>1008046</v>
      </c>
      <c r="AA1044" s="77">
        <v>-29204</v>
      </c>
      <c r="AB1044" s="77">
        <v>69083</v>
      </c>
      <c r="AC1044" s="77">
        <v>39879</v>
      </c>
      <c r="AD1044" s="76">
        <v>787787</v>
      </c>
      <c r="AE1044" s="76">
        <v>552785</v>
      </c>
      <c r="AF1044" s="76">
        <v>536269</v>
      </c>
      <c r="AG1044" s="76">
        <v>816609</v>
      </c>
    </row>
    <row r="1045" spans="1:33" x14ac:dyDescent="0.25">
      <c r="A1045" s="72">
        <v>1149</v>
      </c>
      <c r="B1045" s="73" t="s">
        <v>1775</v>
      </c>
      <c r="C1045" s="73" t="s">
        <v>27</v>
      </c>
      <c r="D1045" s="74" t="s">
        <v>1776</v>
      </c>
      <c r="E1045" s="75">
        <v>2.11451613E-4</v>
      </c>
      <c r="F1045" s="76">
        <v>9389372</v>
      </c>
      <c r="G1045" s="76">
        <v>-160718</v>
      </c>
      <c r="H1045" s="76">
        <v>0</v>
      </c>
      <c r="I1045" s="76"/>
      <c r="J1045" s="76">
        <v>-13</v>
      </c>
      <c r="K1045" s="76">
        <v>527801</v>
      </c>
      <c r="L1045" s="76">
        <v>-2253765</v>
      </c>
      <c r="M1045" s="76">
        <v>12226</v>
      </c>
      <c r="N1045" s="76">
        <v>2028</v>
      </c>
      <c r="O1045" s="76">
        <v>521300</v>
      </c>
      <c r="P1045" s="77">
        <v>8038231</v>
      </c>
      <c r="Q1045" s="77">
        <v>420879</v>
      </c>
      <c r="R1045" s="77">
        <v>495792</v>
      </c>
      <c r="S1045" s="77">
        <v>2776</v>
      </c>
      <c r="T1045" s="77">
        <v>1100558</v>
      </c>
      <c r="U1045" s="78">
        <v>2020005</v>
      </c>
      <c r="V1045" s="77">
        <v>3678705</v>
      </c>
      <c r="W1045" s="77">
        <v>2207340</v>
      </c>
      <c r="X1045" s="77">
        <v>164</v>
      </c>
      <c r="Y1045" s="77">
        <v>668261</v>
      </c>
      <c r="Z1045" s="78">
        <v>6554470</v>
      </c>
      <c r="AA1045" s="77">
        <v>527801</v>
      </c>
      <c r="AB1045" s="77">
        <v>-583968</v>
      </c>
      <c r="AC1045" s="77">
        <v>-56167</v>
      </c>
      <c r="AD1045" s="76">
        <v>9645858</v>
      </c>
      <c r="AE1045" s="76">
        <v>6768436</v>
      </c>
      <c r="AF1045" s="76">
        <v>6566205</v>
      </c>
      <c r="AG1045" s="76">
        <v>9998761</v>
      </c>
    </row>
    <row r="1046" spans="1:33" x14ac:dyDescent="0.25">
      <c r="A1046" s="72">
        <v>1150</v>
      </c>
      <c r="B1046" s="73" t="s">
        <v>1777</v>
      </c>
      <c r="C1046" s="73" t="s">
        <v>27</v>
      </c>
      <c r="D1046" s="74" t="s">
        <v>1778</v>
      </c>
      <c r="E1046" s="75">
        <v>1.4315788999999999E-5</v>
      </c>
      <c r="F1046" s="76">
        <v>972316</v>
      </c>
      <c r="G1046" s="76">
        <v>-10881</v>
      </c>
      <c r="H1046" s="76">
        <v>0</v>
      </c>
      <c r="I1046" s="76"/>
      <c r="J1046" s="76">
        <v>-1</v>
      </c>
      <c r="K1046" s="76">
        <v>-13348</v>
      </c>
      <c r="L1046" s="76">
        <v>-152585</v>
      </c>
      <c r="M1046" s="76">
        <v>828</v>
      </c>
      <c r="N1046" s="76">
        <v>137</v>
      </c>
      <c r="O1046" s="76">
        <v>-252258</v>
      </c>
      <c r="P1046" s="77">
        <v>544208</v>
      </c>
      <c r="Q1046" s="77">
        <v>28495</v>
      </c>
      <c r="R1046" s="77">
        <v>33566</v>
      </c>
      <c r="S1046" s="77">
        <v>188</v>
      </c>
      <c r="T1046" s="77">
        <v>303526</v>
      </c>
      <c r="U1046" s="78">
        <v>365775</v>
      </c>
      <c r="V1046" s="77">
        <v>249057</v>
      </c>
      <c r="W1046" s="77">
        <v>149442</v>
      </c>
      <c r="X1046" s="77">
        <v>11</v>
      </c>
      <c r="Y1046" s="77">
        <v>359734</v>
      </c>
      <c r="Z1046" s="78">
        <v>758244</v>
      </c>
      <c r="AA1046" s="77">
        <v>-13348</v>
      </c>
      <c r="AB1046" s="77">
        <v>11397</v>
      </c>
      <c r="AC1046" s="77">
        <v>-1951</v>
      </c>
      <c r="AD1046" s="76">
        <v>653048</v>
      </c>
      <c r="AE1046" s="76">
        <v>458240</v>
      </c>
      <c r="AF1046" s="76">
        <v>444548</v>
      </c>
      <c r="AG1046" s="76">
        <v>676940</v>
      </c>
    </row>
    <row r="1047" spans="1:33" x14ac:dyDescent="0.25">
      <c r="A1047" s="72">
        <v>2000</v>
      </c>
      <c r="B1047" s="73" t="s">
        <v>1779</v>
      </c>
      <c r="C1047" s="73" t="s">
        <v>27</v>
      </c>
      <c r="D1047" s="74" t="s">
        <v>1780</v>
      </c>
      <c r="E1047" s="75">
        <v>4.6315479000000003E-5</v>
      </c>
      <c r="F1047" s="76">
        <v>2181375</v>
      </c>
      <c r="G1047" s="76">
        <v>-35203</v>
      </c>
      <c r="H1047" s="76">
        <v>0</v>
      </c>
      <c r="I1047" s="76"/>
      <c r="J1047" s="76">
        <v>-3</v>
      </c>
      <c r="K1047" s="76">
        <v>97415</v>
      </c>
      <c r="L1047" s="76">
        <v>-493655</v>
      </c>
      <c r="M1047" s="76">
        <v>2678</v>
      </c>
      <c r="N1047" s="76">
        <v>444</v>
      </c>
      <c r="O1047" s="76">
        <v>7610</v>
      </c>
      <c r="P1047" s="77">
        <v>1760661</v>
      </c>
      <c r="Q1047" s="77">
        <v>92187</v>
      </c>
      <c r="R1047" s="77">
        <v>108596</v>
      </c>
      <c r="S1047" s="77">
        <v>608</v>
      </c>
      <c r="T1047" s="77">
        <v>382104</v>
      </c>
      <c r="U1047" s="78">
        <v>583495</v>
      </c>
      <c r="V1047" s="77">
        <v>805768</v>
      </c>
      <c r="W1047" s="77">
        <v>483486</v>
      </c>
      <c r="X1047" s="77">
        <v>36</v>
      </c>
      <c r="Y1047" s="77">
        <v>0</v>
      </c>
      <c r="Z1047" s="78">
        <v>1289290</v>
      </c>
      <c r="AA1047" s="77">
        <v>97415</v>
      </c>
      <c r="AB1047" s="77">
        <v>-67540</v>
      </c>
      <c r="AC1047" s="77">
        <v>29875</v>
      </c>
      <c r="AD1047" s="76">
        <v>2112789</v>
      </c>
      <c r="AE1047" s="76">
        <v>1482530</v>
      </c>
      <c r="AF1047" s="76">
        <v>1438234</v>
      </c>
      <c r="AG1047" s="76">
        <v>2190087</v>
      </c>
    </row>
    <row r="1048" spans="1:33" x14ac:dyDescent="0.25">
      <c r="A1048" s="72">
        <v>1151</v>
      </c>
      <c r="B1048" s="73" t="s">
        <v>1781</v>
      </c>
      <c r="C1048" s="73" t="s">
        <v>27</v>
      </c>
      <c r="D1048" s="74" t="s">
        <v>1782</v>
      </c>
      <c r="E1048" s="75">
        <v>1.5198602700000001E-4</v>
      </c>
      <c r="F1048" s="76">
        <v>7448274</v>
      </c>
      <c r="G1048" s="76">
        <v>-115520</v>
      </c>
      <c r="H1048" s="76">
        <v>0</v>
      </c>
      <c r="I1048" s="76"/>
      <c r="J1048" s="76">
        <v>-9</v>
      </c>
      <c r="K1048" s="76">
        <v>277386</v>
      </c>
      <c r="L1048" s="76">
        <v>-1619949</v>
      </c>
      <c r="M1048" s="76">
        <v>8788</v>
      </c>
      <c r="N1048" s="76">
        <v>1457</v>
      </c>
      <c r="O1048" s="76">
        <v>-222752</v>
      </c>
      <c r="P1048" s="77">
        <v>5777675</v>
      </c>
      <c r="Q1048" s="77">
        <v>302517</v>
      </c>
      <c r="R1048" s="77">
        <v>356362</v>
      </c>
      <c r="S1048" s="77">
        <v>1995</v>
      </c>
      <c r="T1048" s="77">
        <v>17</v>
      </c>
      <c r="U1048" s="78">
        <v>660891</v>
      </c>
      <c r="V1048" s="77">
        <v>2644160</v>
      </c>
      <c r="W1048" s="77">
        <v>1586579</v>
      </c>
      <c r="X1048" s="77">
        <v>118</v>
      </c>
      <c r="Y1048" s="77">
        <v>648204</v>
      </c>
      <c r="Z1048" s="78">
        <v>4879061</v>
      </c>
      <c r="AA1048" s="77">
        <v>277386</v>
      </c>
      <c r="AB1048" s="77">
        <v>-447452</v>
      </c>
      <c r="AC1048" s="77">
        <v>-170066</v>
      </c>
      <c r="AD1048" s="76">
        <v>6933197</v>
      </c>
      <c r="AE1048" s="76">
        <v>4864979</v>
      </c>
      <c r="AF1048" s="76">
        <v>4719620</v>
      </c>
      <c r="AG1048" s="76">
        <v>7186855</v>
      </c>
    </row>
    <row r="1049" spans="1:33" x14ac:dyDescent="0.25">
      <c r="A1049" s="72">
        <v>1915</v>
      </c>
      <c r="B1049" s="73" t="s">
        <v>1783</v>
      </c>
      <c r="C1049" s="73" t="s">
        <v>27</v>
      </c>
      <c r="D1049" s="74" t="s">
        <v>1784</v>
      </c>
      <c r="E1049" s="75">
        <v>6.1862729999999999E-6</v>
      </c>
      <c r="F1049" s="76">
        <v>307047</v>
      </c>
      <c r="G1049" s="76">
        <v>-4702</v>
      </c>
      <c r="H1049" s="76">
        <v>0</v>
      </c>
      <c r="I1049" s="76"/>
      <c r="J1049" s="76">
        <v>0</v>
      </c>
      <c r="K1049" s="76">
        <v>10725</v>
      </c>
      <c r="L1049" s="76">
        <v>-65937</v>
      </c>
      <c r="M1049" s="76">
        <v>358</v>
      </c>
      <c r="N1049" s="76">
        <v>59</v>
      </c>
      <c r="O1049" s="76">
        <v>-12382</v>
      </c>
      <c r="P1049" s="77">
        <v>235168</v>
      </c>
      <c r="Q1049" s="77">
        <v>12313</v>
      </c>
      <c r="R1049" s="77">
        <v>14505</v>
      </c>
      <c r="S1049" s="77">
        <v>81</v>
      </c>
      <c r="T1049" s="77">
        <v>4484</v>
      </c>
      <c r="U1049" s="78">
        <v>31383</v>
      </c>
      <c r="V1049" s="77">
        <v>107625</v>
      </c>
      <c r="W1049" s="77">
        <v>64578</v>
      </c>
      <c r="X1049" s="77">
        <v>5</v>
      </c>
      <c r="Y1049" s="77">
        <v>17133</v>
      </c>
      <c r="Z1049" s="78">
        <v>189341</v>
      </c>
      <c r="AA1049" s="77">
        <v>10725</v>
      </c>
      <c r="AB1049" s="77">
        <v>-15413</v>
      </c>
      <c r="AC1049" s="77">
        <v>-4688</v>
      </c>
      <c r="AD1049" s="76">
        <v>282201</v>
      </c>
      <c r="AE1049" s="76">
        <v>198019</v>
      </c>
      <c r="AF1049" s="76">
        <v>192102</v>
      </c>
      <c r="AG1049" s="76">
        <v>292526</v>
      </c>
    </row>
    <row r="1050" spans="1:33" x14ac:dyDescent="0.25">
      <c r="A1050" s="72">
        <v>1153</v>
      </c>
      <c r="B1050" s="73" t="s">
        <v>1785</v>
      </c>
      <c r="C1050" s="73" t="s">
        <v>27</v>
      </c>
      <c r="D1050" s="74" t="s">
        <v>1786</v>
      </c>
      <c r="E1050" s="75">
        <v>6.2073240999999999E-5</v>
      </c>
      <c r="F1050" s="76">
        <v>2822723</v>
      </c>
      <c r="G1050" s="76">
        <v>-47180</v>
      </c>
      <c r="H1050" s="76">
        <v>0</v>
      </c>
      <c r="I1050" s="76"/>
      <c r="J1050" s="76">
        <v>-4</v>
      </c>
      <c r="K1050" s="76">
        <v>145260</v>
      </c>
      <c r="L1050" s="76">
        <v>-661610</v>
      </c>
      <c r="M1050" s="76">
        <v>3589</v>
      </c>
      <c r="N1050" s="76">
        <v>595</v>
      </c>
      <c r="O1050" s="76">
        <v>96311</v>
      </c>
      <c r="P1050" s="77">
        <v>2359684</v>
      </c>
      <c r="Q1050" s="77">
        <v>123552</v>
      </c>
      <c r="R1050" s="77">
        <v>145543</v>
      </c>
      <c r="S1050" s="77">
        <v>815</v>
      </c>
      <c r="T1050" s="77">
        <v>185058</v>
      </c>
      <c r="U1050" s="78">
        <v>454968</v>
      </c>
      <c r="V1050" s="77">
        <v>1079912</v>
      </c>
      <c r="W1050" s="77">
        <v>647981</v>
      </c>
      <c r="X1050" s="77">
        <v>48</v>
      </c>
      <c r="Y1050" s="77">
        <v>57504</v>
      </c>
      <c r="Z1050" s="78">
        <v>1785445</v>
      </c>
      <c r="AA1050" s="77">
        <v>145260</v>
      </c>
      <c r="AB1050" s="77">
        <v>-164133</v>
      </c>
      <c r="AC1050" s="77">
        <v>-18873</v>
      </c>
      <c r="AD1050" s="76">
        <v>2831616</v>
      </c>
      <c r="AE1050" s="76">
        <v>1986926</v>
      </c>
      <c r="AF1050" s="76">
        <v>1927560</v>
      </c>
      <c r="AG1050" s="76">
        <v>2935213</v>
      </c>
    </row>
    <row r="1051" spans="1:33" x14ac:dyDescent="0.25">
      <c r="A1051" s="72">
        <v>1154</v>
      </c>
      <c r="B1051" s="73" t="s">
        <v>1787</v>
      </c>
      <c r="C1051" s="73" t="s">
        <v>27</v>
      </c>
      <c r="D1051" s="74" t="s">
        <v>1788</v>
      </c>
      <c r="E1051" s="75">
        <v>1.32179953E-4</v>
      </c>
      <c r="F1051" s="76">
        <v>6294118</v>
      </c>
      <c r="G1051" s="76">
        <v>-100466</v>
      </c>
      <c r="H1051" s="76">
        <v>0</v>
      </c>
      <c r="I1051" s="76"/>
      <c r="J1051" s="76">
        <v>-8</v>
      </c>
      <c r="K1051" s="76">
        <v>268000</v>
      </c>
      <c r="L1051" s="76">
        <v>-1408845</v>
      </c>
      <c r="M1051" s="76">
        <v>7642</v>
      </c>
      <c r="N1051" s="76">
        <v>1267</v>
      </c>
      <c r="O1051" s="76">
        <v>-36951</v>
      </c>
      <c r="P1051" s="77">
        <v>5024757</v>
      </c>
      <c r="Q1051" s="77">
        <v>263094</v>
      </c>
      <c r="R1051" s="77">
        <v>309923</v>
      </c>
      <c r="S1051" s="77">
        <v>1735</v>
      </c>
      <c r="T1051" s="77">
        <v>19</v>
      </c>
      <c r="U1051" s="78">
        <v>574771</v>
      </c>
      <c r="V1051" s="77">
        <v>2299586</v>
      </c>
      <c r="W1051" s="77">
        <v>1379824</v>
      </c>
      <c r="X1051" s="77">
        <v>103</v>
      </c>
      <c r="Y1051" s="77">
        <v>1828331</v>
      </c>
      <c r="Z1051" s="78">
        <v>5507844</v>
      </c>
      <c r="AA1051" s="77">
        <v>268000</v>
      </c>
      <c r="AB1051" s="77">
        <v>-628241</v>
      </c>
      <c r="AC1051" s="77">
        <v>-360241</v>
      </c>
      <c r="AD1051" s="76">
        <v>6029697</v>
      </c>
      <c r="AE1051" s="76">
        <v>4230999</v>
      </c>
      <c r="AF1051" s="76">
        <v>4104583</v>
      </c>
      <c r="AG1051" s="76">
        <v>6250299</v>
      </c>
    </row>
    <row r="1052" spans="1:33" x14ac:dyDescent="0.25">
      <c r="A1052" s="72">
        <v>1155</v>
      </c>
      <c r="B1052" s="73" t="s">
        <v>1789</v>
      </c>
      <c r="C1052" s="73" t="s">
        <v>27</v>
      </c>
      <c r="D1052" s="74" t="s">
        <v>1790</v>
      </c>
      <c r="E1052" s="75">
        <v>1.8207536999999999E-5</v>
      </c>
      <c r="F1052" s="76">
        <v>852107</v>
      </c>
      <c r="G1052" s="76">
        <v>-13839</v>
      </c>
      <c r="H1052" s="76">
        <v>0</v>
      </c>
      <c r="I1052" s="76"/>
      <c r="J1052" s="76">
        <v>-1</v>
      </c>
      <c r="K1052" s="76">
        <v>39088</v>
      </c>
      <c r="L1052" s="76">
        <v>-194066</v>
      </c>
      <c r="M1052" s="76">
        <v>1053</v>
      </c>
      <c r="N1052" s="76">
        <v>175</v>
      </c>
      <c r="O1052" s="76">
        <v>7634</v>
      </c>
      <c r="P1052" s="77">
        <v>692151</v>
      </c>
      <c r="Q1052" s="77">
        <v>36241</v>
      </c>
      <c r="R1052" s="77">
        <v>42691</v>
      </c>
      <c r="S1052" s="77">
        <v>239</v>
      </c>
      <c r="T1052" s="77">
        <v>11337</v>
      </c>
      <c r="U1052" s="78">
        <v>90508</v>
      </c>
      <c r="V1052" s="77">
        <v>316764</v>
      </c>
      <c r="W1052" s="77">
        <v>190068</v>
      </c>
      <c r="X1052" s="77">
        <v>14</v>
      </c>
      <c r="Y1052" s="77">
        <v>67269</v>
      </c>
      <c r="Z1052" s="78">
        <v>574115</v>
      </c>
      <c r="AA1052" s="77">
        <v>39088</v>
      </c>
      <c r="AB1052" s="77">
        <v>-58540</v>
      </c>
      <c r="AC1052" s="77">
        <v>-19452</v>
      </c>
      <c r="AD1052" s="76">
        <v>830579</v>
      </c>
      <c r="AE1052" s="76">
        <v>582812</v>
      </c>
      <c r="AF1052" s="76">
        <v>565398</v>
      </c>
      <c r="AG1052" s="76">
        <v>860967</v>
      </c>
    </row>
    <row r="1053" spans="1:33" x14ac:dyDescent="0.25">
      <c r="A1053" s="72">
        <v>1792</v>
      </c>
      <c r="B1053" s="73" t="s">
        <v>1791</v>
      </c>
      <c r="C1053" s="73" t="s">
        <v>27</v>
      </c>
      <c r="D1053" s="74" t="s">
        <v>1792</v>
      </c>
      <c r="E1053" s="75">
        <v>3.329957E-5</v>
      </c>
      <c r="F1053" s="76">
        <v>1455273</v>
      </c>
      <c r="G1053" s="76">
        <v>-25310</v>
      </c>
      <c r="H1053" s="76">
        <v>0</v>
      </c>
      <c r="I1053" s="76"/>
      <c r="J1053" s="76">
        <v>-2</v>
      </c>
      <c r="K1053" s="76">
        <v>86528</v>
      </c>
      <c r="L1053" s="76">
        <v>-354925</v>
      </c>
      <c r="M1053" s="76">
        <v>1925</v>
      </c>
      <c r="N1053" s="76">
        <v>319</v>
      </c>
      <c r="O1053" s="76">
        <v>102059</v>
      </c>
      <c r="P1053" s="77">
        <v>1265867</v>
      </c>
      <c r="Q1053" s="77">
        <v>66280</v>
      </c>
      <c r="R1053" s="77">
        <v>78078</v>
      </c>
      <c r="S1053" s="77">
        <v>437</v>
      </c>
      <c r="T1053" s="77">
        <v>215366</v>
      </c>
      <c r="U1053" s="78">
        <v>360161</v>
      </c>
      <c r="V1053" s="77">
        <v>579325</v>
      </c>
      <c r="W1053" s="77">
        <v>347614</v>
      </c>
      <c r="X1053" s="77">
        <v>26</v>
      </c>
      <c r="Y1053" s="77">
        <v>16050</v>
      </c>
      <c r="Z1053" s="78">
        <v>943015</v>
      </c>
      <c r="AA1053" s="77">
        <v>86528</v>
      </c>
      <c r="AB1053" s="77">
        <v>-76895</v>
      </c>
      <c r="AC1053" s="77">
        <v>9633</v>
      </c>
      <c r="AD1053" s="76">
        <v>1519038</v>
      </c>
      <c r="AE1053" s="76">
        <v>1065899</v>
      </c>
      <c r="AF1053" s="76">
        <v>1034051</v>
      </c>
      <c r="AG1053" s="76">
        <v>1574613</v>
      </c>
    </row>
    <row r="1054" spans="1:33" x14ac:dyDescent="0.25">
      <c r="A1054" s="72">
        <v>1159</v>
      </c>
      <c r="B1054" s="73" t="s">
        <v>1793</v>
      </c>
      <c r="C1054" s="73" t="s">
        <v>27</v>
      </c>
      <c r="D1054" s="74" t="s">
        <v>1794</v>
      </c>
      <c r="E1054" s="75">
        <v>1.33108815E-4</v>
      </c>
      <c r="F1054" s="76">
        <v>6236416</v>
      </c>
      <c r="G1054" s="76">
        <v>-101172</v>
      </c>
      <c r="H1054" s="76">
        <v>0</v>
      </c>
      <c r="I1054" s="76"/>
      <c r="J1054" s="76">
        <v>-8</v>
      </c>
      <c r="K1054" s="76">
        <v>284747</v>
      </c>
      <c r="L1054" s="76">
        <v>-1418745</v>
      </c>
      <c r="M1054" s="76">
        <v>7696</v>
      </c>
      <c r="N1054" s="76">
        <v>1276</v>
      </c>
      <c r="O1054" s="76">
        <v>49857</v>
      </c>
      <c r="P1054" s="77">
        <v>5060067</v>
      </c>
      <c r="Q1054" s="77">
        <v>264943</v>
      </c>
      <c r="R1054" s="77">
        <v>312101</v>
      </c>
      <c r="S1054" s="77">
        <v>1748</v>
      </c>
      <c r="T1054" s="77">
        <v>69042</v>
      </c>
      <c r="U1054" s="78">
        <v>647834</v>
      </c>
      <c r="V1054" s="77">
        <v>2315745</v>
      </c>
      <c r="W1054" s="77">
        <v>1389521</v>
      </c>
      <c r="X1054" s="77">
        <v>103</v>
      </c>
      <c r="Y1054" s="77">
        <v>291922</v>
      </c>
      <c r="Z1054" s="78">
        <v>3997291</v>
      </c>
      <c r="AA1054" s="77">
        <v>284747</v>
      </c>
      <c r="AB1054" s="77">
        <v>-393497</v>
      </c>
      <c r="AC1054" s="77">
        <v>-108750</v>
      </c>
      <c r="AD1054" s="76">
        <v>6072069</v>
      </c>
      <c r="AE1054" s="76">
        <v>4260731</v>
      </c>
      <c r="AF1054" s="76">
        <v>4133427</v>
      </c>
      <c r="AG1054" s="76">
        <v>6294221</v>
      </c>
    </row>
    <row r="1055" spans="1:33" x14ac:dyDescent="0.25">
      <c r="A1055" s="72">
        <v>1160</v>
      </c>
      <c r="B1055" s="73" t="s">
        <v>1795</v>
      </c>
      <c r="C1055" s="73" t="s">
        <v>27</v>
      </c>
      <c r="D1055" s="74" t="s">
        <v>1796</v>
      </c>
      <c r="E1055" s="75">
        <v>4.0123943000000001E-5</v>
      </c>
      <c r="F1055" s="76">
        <v>1759387</v>
      </c>
      <c r="G1055" s="76">
        <v>-30497</v>
      </c>
      <c r="H1055" s="76">
        <v>0</v>
      </c>
      <c r="I1055" s="76"/>
      <c r="J1055" s="76">
        <v>-3</v>
      </c>
      <c r="K1055" s="76">
        <v>103404</v>
      </c>
      <c r="L1055" s="76">
        <v>-427663</v>
      </c>
      <c r="M1055" s="76">
        <v>2320</v>
      </c>
      <c r="N1055" s="76">
        <v>385</v>
      </c>
      <c r="O1055" s="76">
        <v>117959</v>
      </c>
      <c r="P1055" s="77">
        <v>1525292</v>
      </c>
      <c r="Q1055" s="77">
        <v>79864</v>
      </c>
      <c r="R1055" s="77">
        <v>94079</v>
      </c>
      <c r="S1055" s="77">
        <v>527</v>
      </c>
      <c r="T1055" s="77">
        <v>175130</v>
      </c>
      <c r="U1055" s="78">
        <v>349600</v>
      </c>
      <c r="V1055" s="77">
        <v>698052</v>
      </c>
      <c r="W1055" s="77">
        <v>418853</v>
      </c>
      <c r="X1055" s="77">
        <v>31</v>
      </c>
      <c r="Y1055" s="77">
        <v>644434</v>
      </c>
      <c r="Z1055" s="78">
        <v>1761370</v>
      </c>
      <c r="AA1055" s="77">
        <v>103404</v>
      </c>
      <c r="AB1055" s="77">
        <v>-194340</v>
      </c>
      <c r="AC1055" s="77">
        <v>-90936</v>
      </c>
      <c r="AD1055" s="76">
        <v>1830347</v>
      </c>
      <c r="AE1055" s="76">
        <v>1284343</v>
      </c>
      <c r="AF1055" s="76">
        <v>1245968</v>
      </c>
      <c r="AG1055" s="76">
        <v>1897312</v>
      </c>
    </row>
    <row r="1056" spans="1:33" x14ac:dyDescent="0.25">
      <c r="A1056" s="72">
        <v>1576</v>
      </c>
      <c r="B1056" s="73" t="s">
        <v>1797</v>
      </c>
      <c r="C1056" s="73" t="s">
        <v>27</v>
      </c>
      <c r="D1056" s="74" t="s">
        <v>1798</v>
      </c>
      <c r="E1056" s="75">
        <v>4.5645804E-5</v>
      </c>
      <c r="F1056" s="76">
        <v>2050842</v>
      </c>
      <c r="G1056" s="76">
        <v>-34694</v>
      </c>
      <c r="H1056" s="76">
        <v>0</v>
      </c>
      <c r="I1056" s="76"/>
      <c r="J1056" s="76">
        <v>-3</v>
      </c>
      <c r="K1056" s="76">
        <v>110443</v>
      </c>
      <c r="L1056" s="76">
        <v>-486518</v>
      </c>
      <c r="M1056" s="76">
        <v>2639</v>
      </c>
      <c r="N1056" s="76">
        <v>438</v>
      </c>
      <c r="O1056" s="76">
        <v>92056</v>
      </c>
      <c r="P1056" s="77">
        <v>1735203</v>
      </c>
      <c r="Q1056" s="77">
        <v>90855</v>
      </c>
      <c r="R1056" s="77">
        <v>107026</v>
      </c>
      <c r="S1056" s="77">
        <v>599</v>
      </c>
      <c r="T1056" s="77">
        <v>241622</v>
      </c>
      <c r="U1056" s="78">
        <v>440102</v>
      </c>
      <c r="V1056" s="77">
        <v>794118</v>
      </c>
      <c r="W1056" s="77">
        <v>476496</v>
      </c>
      <c r="X1056" s="77">
        <v>35</v>
      </c>
      <c r="Y1056" s="77">
        <v>21616</v>
      </c>
      <c r="Z1056" s="78">
        <v>1292265</v>
      </c>
      <c r="AA1056" s="77">
        <v>110443</v>
      </c>
      <c r="AB1056" s="77">
        <v>-103262</v>
      </c>
      <c r="AC1056" s="77">
        <v>7181</v>
      </c>
      <c r="AD1056" s="76">
        <v>2082240</v>
      </c>
      <c r="AE1056" s="76">
        <v>1461094</v>
      </c>
      <c r="AF1056" s="76">
        <v>1417439</v>
      </c>
      <c r="AG1056" s="76">
        <v>2158421</v>
      </c>
    </row>
    <row r="1057" spans="1:33" x14ac:dyDescent="0.25">
      <c r="A1057" s="72">
        <v>1161</v>
      </c>
      <c r="B1057" s="73" t="s">
        <v>1799</v>
      </c>
      <c r="C1057" s="73" t="s">
        <v>27</v>
      </c>
      <c r="D1057" s="74" t="s">
        <v>1800</v>
      </c>
      <c r="E1057" s="75">
        <v>2.17732615E-4</v>
      </c>
      <c r="F1057" s="76">
        <v>10068097</v>
      </c>
      <c r="G1057" s="76">
        <v>-165492</v>
      </c>
      <c r="H1057" s="76">
        <v>0</v>
      </c>
      <c r="I1057" s="76"/>
      <c r="J1057" s="76">
        <v>-14</v>
      </c>
      <c r="K1057" s="76">
        <v>485181</v>
      </c>
      <c r="L1057" s="76">
        <v>-2320711</v>
      </c>
      <c r="M1057" s="76">
        <v>12589</v>
      </c>
      <c r="N1057" s="76">
        <v>2088</v>
      </c>
      <c r="O1057" s="76">
        <v>195262</v>
      </c>
      <c r="P1057" s="77">
        <v>8277000</v>
      </c>
      <c r="Q1057" s="77">
        <v>433380</v>
      </c>
      <c r="R1057" s="77">
        <v>510519</v>
      </c>
      <c r="S1057" s="77">
        <v>2859</v>
      </c>
      <c r="T1057" s="77">
        <v>887962</v>
      </c>
      <c r="U1057" s="78">
        <v>1834720</v>
      </c>
      <c r="V1057" s="77">
        <v>3787978</v>
      </c>
      <c r="W1057" s="77">
        <v>2272907</v>
      </c>
      <c r="X1057" s="77">
        <v>169</v>
      </c>
      <c r="Y1057" s="77">
        <v>754606</v>
      </c>
      <c r="Z1057" s="78">
        <v>6815660</v>
      </c>
      <c r="AA1057" s="77">
        <v>485181</v>
      </c>
      <c r="AB1057" s="77">
        <v>-605286</v>
      </c>
      <c r="AC1057" s="77">
        <v>-120105</v>
      </c>
      <c r="AD1057" s="76">
        <v>9932381</v>
      </c>
      <c r="AE1057" s="76">
        <v>6969487</v>
      </c>
      <c r="AF1057" s="76">
        <v>6761249</v>
      </c>
      <c r="AG1057" s="76">
        <v>10295767</v>
      </c>
    </row>
    <row r="1058" spans="1:33" x14ac:dyDescent="0.25">
      <c r="A1058" s="72">
        <v>1718</v>
      </c>
      <c r="B1058" s="73" t="s">
        <v>1801</v>
      </c>
      <c r="C1058" s="73" t="s">
        <v>27</v>
      </c>
      <c r="D1058" s="74" t="s">
        <v>1802</v>
      </c>
      <c r="E1058" s="75">
        <v>3.1271532969999998E-3</v>
      </c>
      <c r="F1058" s="76">
        <v>149392877</v>
      </c>
      <c r="G1058" s="76">
        <v>-2376855</v>
      </c>
      <c r="H1058" s="76">
        <v>0</v>
      </c>
      <c r="I1058" s="76"/>
      <c r="J1058" s="76">
        <v>-195</v>
      </c>
      <c r="K1058" s="76">
        <v>6269744</v>
      </c>
      <c r="L1058" s="76">
        <v>-33330884</v>
      </c>
      <c r="M1058" s="76">
        <v>180807</v>
      </c>
      <c r="N1058" s="76">
        <v>29985</v>
      </c>
      <c r="O1058" s="76">
        <v>-1288260</v>
      </c>
      <c r="P1058" s="77">
        <v>118877219</v>
      </c>
      <c r="Q1058" s="77">
        <v>6224364</v>
      </c>
      <c r="R1058" s="77">
        <v>7332253</v>
      </c>
      <c r="S1058" s="77">
        <v>41056</v>
      </c>
      <c r="T1058" s="77">
        <v>9561769</v>
      </c>
      <c r="U1058" s="78">
        <v>23159442</v>
      </c>
      <c r="V1058" s="77">
        <v>54404294</v>
      </c>
      <c r="W1058" s="77">
        <v>32644299</v>
      </c>
      <c r="X1058" s="77">
        <v>2426</v>
      </c>
      <c r="Y1058" s="77">
        <v>1782075</v>
      </c>
      <c r="Z1058" s="78">
        <v>88833094</v>
      </c>
      <c r="AA1058" s="77">
        <v>6269744</v>
      </c>
      <c r="AB1058" s="77">
        <v>-6645123</v>
      </c>
      <c r="AC1058" s="77">
        <v>-375379</v>
      </c>
      <c r="AD1058" s="76">
        <v>142652390</v>
      </c>
      <c r="AE1058" s="76">
        <v>100098245</v>
      </c>
      <c r="AF1058" s="76">
        <v>97107457</v>
      </c>
      <c r="AG1058" s="76">
        <v>147871464</v>
      </c>
    </row>
    <row r="1059" spans="1:33" x14ac:dyDescent="0.25">
      <c r="A1059" s="72">
        <v>1163</v>
      </c>
      <c r="B1059" s="73" t="s">
        <v>1803</v>
      </c>
      <c r="C1059" s="73" t="s">
        <v>27</v>
      </c>
      <c r="D1059" s="74" t="s">
        <v>1804</v>
      </c>
      <c r="E1059" s="75">
        <v>3.41467292E-4</v>
      </c>
      <c r="F1059" s="76">
        <v>16224282</v>
      </c>
      <c r="G1059" s="76">
        <v>-259539</v>
      </c>
      <c r="H1059" s="76">
        <v>0</v>
      </c>
      <c r="I1059" s="76"/>
      <c r="J1059" s="76">
        <v>-21</v>
      </c>
      <c r="K1059" s="76">
        <v>697533</v>
      </c>
      <c r="L1059" s="76">
        <v>-3639542</v>
      </c>
      <c r="M1059" s="76">
        <v>19743</v>
      </c>
      <c r="N1059" s="76">
        <v>3274</v>
      </c>
      <c r="O1059" s="76">
        <v>-65016</v>
      </c>
      <c r="P1059" s="77">
        <v>12980714</v>
      </c>
      <c r="Q1059" s="77">
        <v>679665</v>
      </c>
      <c r="R1059" s="77">
        <v>800640</v>
      </c>
      <c r="S1059" s="77">
        <v>4483</v>
      </c>
      <c r="T1059" s="77">
        <v>42</v>
      </c>
      <c r="U1059" s="78">
        <v>1484830</v>
      </c>
      <c r="V1059" s="77">
        <v>5940638</v>
      </c>
      <c r="W1059" s="77">
        <v>3564571</v>
      </c>
      <c r="X1059" s="77">
        <v>265</v>
      </c>
      <c r="Y1059" s="77">
        <v>1784640</v>
      </c>
      <c r="Z1059" s="78">
        <v>11290114</v>
      </c>
      <c r="AA1059" s="77">
        <v>697533</v>
      </c>
      <c r="AB1059" s="77">
        <v>-1140682</v>
      </c>
      <c r="AC1059" s="77">
        <v>-443149</v>
      </c>
      <c r="AD1059" s="76">
        <v>15576827</v>
      </c>
      <c r="AE1059" s="76">
        <v>10930157</v>
      </c>
      <c r="AF1059" s="76">
        <v>10603580</v>
      </c>
      <c r="AG1059" s="76">
        <v>16146720</v>
      </c>
    </row>
    <row r="1060" spans="1:33" x14ac:dyDescent="0.25">
      <c r="A1060" s="72">
        <v>1164</v>
      </c>
      <c r="B1060" s="73" t="s">
        <v>1805</v>
      </c>
      <c r="C1060" s="73" t="s">
        <v>27</v>
      </c>
      <c r="D1060" s="74" t="s">
        <v>1806</v>
      </c>
      <c r="E1060" s="75">
        <v>4.8620530000000002E-5</v>
      </c>
      <c r="F1060" s="76">
        <v>2263735</v>
      </c>
      <c r="G1060" s="76">
        <v>-36955</v>
      </c>
      <c r="H1060" s="76">
        <v>0</v>
      </c>
      <c r="I1060" s="76"/>
      <c r="J1060" s="76">
        <v>-3</v>
      </c>
      <c r="K1060" s="76">
        <v>106085</v>
      </c>
      <c r="L1060" s="76">
        <v>-518224</v>
      </c>
      <c r="M1060" s="76">
        <v>2811</v>
      </c>
      <c r="N1060" s="76">
        <v>466</v>
      </c>
      <c r="O1060" s="76">
        <v>30371</v>
      </c>
      <c r="P1060" s="77">
        <v>1848286</v>
      </c>
      <c r="Q1060" s="77">
        <v>96776</v>
      </c>
      <c r="R1060" s="77">
        <v>114001</v>
      </c>
      <c r="S1060" s="77">
        <v>638</v>
      </c>
      <c r="T1060" s="77">
        <v>289394</v>
      </c>
      <c r="U1060" s="78">
        <v>500809</v>
      </c>
      <c r="V1060" s="77">
        <v>845870</v>
      </c>
      <c r="W1060" s="77">
        <v>507549</v>
      </c>
      <c r="X1060" s="77">
        <v>38</v>
      </c>
      <c r="Y1060" s="77">
        <v>30223</v>
      </c>
      <c r="Z1060" s="78">
        <v>1383680</v>
      </c>
      <c r="AA1060" s="77">
        <v>106085</v>
      </c>
      <c r="AB1060" s="77">
        <v>-96708</v>
      </c>
      <c r="AC1060" s="77">
        <v>9377</v>
      </c>
      <c r="AD1060" s="76">
        <v>2217939</v>
      </c>
      <c r="AE1060" s="76">
        <v>1556313</v>
      </c>
      <c r="AF1060" s="76">
        <v>1509813</v>
      </c>
      <c r="AG1060" s="76">
        <v>2299084</v>
      </c>
    </row>
    <row r="1061" spans="1:33" x14ac:dyDescent="0.25">
      <c r="A1061" s="72">
        <v>1165</v>
      </c>
      <c r="B1061" s="73" t="s">
        <v>1807</v>
      </c>
      <c r="C1061" s="73" t="s">
        <v>27</v>
      </c>
      <c r="D1061" s="74" t="s">
        <v>1808</v>
      </c>
      <c r="E1061" s="75">
        <v>6.4499333000000005E-5</v>
      </c>
      <c r="F1061" s="76">
        <v>3240978</v>
      </c>
      <c r="G1061" s="76">
        <v>-49024</v>
      </c>
      <c r="H1061" s="76">
        <v>0</v>
      </c>
      <c r="I1061" s="76"/>
      <c r="J1061" s="76">
        <v>-4</v>
      </c>
      <c r="K1061" s="76">
        <v>106037</v>
      </c>
      <c r="L1061" s="76">
        <v>-687469</v>
      </c>
      <c r="M1061" s="76">
        <v>3729</v>
      </c>
      <c r="N1061" s="76">
        <v>618</v>
      </c>
      <c r="O1061" s="76">
        <v>-162954</v>
      </c>
      <c r="P1061" s="77">
        <v>2451911</v>
      </c>
      <c r="Q1061" s="77">
        <v>128381</v>
      </c>
      <c r="R1061" s="77">
        <v>151232</v>
      </c>
      <c r="S1061" s="77">
        <v>847</v>
      </c>
      <c r="T1061" s="77">
        <v>7</v>
      </c>
      <c r="U1061" s="78">
        <v>280467</v>
      </c>
      <c r="V1061" s="77">
        <v>1122120</v>
      </c>
      <c r="W1061" s="77">
        <v>673307</v>
      </c>
      <c r="X1061" s="77">
        <v>50</v>
      </c>
      <c r="Y1061" s="77">
        <v>716059</v>
      </c>
      <c r="Z1061" s="78">
        <v>2511536</v>
      </c>
      <c r="AA1061" s="77">
        <v>106037</v>
      </c>
      <c r="AB1061" s="77">
        <v>-242116</v>
      </c>
      <c r="AC1061" s="77">
        <v>-136079</v>
      </c>
      <c r="AD1061" s="76">
        <v>2942287</v>
      </c>
      <c r="AE1061" s="76">
        <v>2064584</v>
      </c>
      <c r="AF1061" s="76">
        <v>2002897</v>
      </c>
      <c r="AG1061" s="76">
        <v>3049934</v>
      </c>
    </row>
    <row r="1062" spans="1:33" x14ac:dyDescent="0.25">
      <c r="A1062" s="72">
        <v>2114</v>
      </c>
      <c r="B1062" s="73" t="s">
        <v>2374</v>
      </c>
      <c r="C1062" s="73" t="s">
        <v>27</v>
      </c>
      <c r="D1062" s="90" t="s">
        <v>2375</v>
      </c>
      <c r="E1062" s="75">
        <v>9.6306939999999994E-6</v>
      </c>
      <c r="F1062" s="76">
        <v>492822</v>
      </c>
      <c r="G1062" s="76">
        <v>-7320</v>
      </c>
      <c r="H1062" s="76">
        <v>0</v>
      </c>
      <c r="I1062" s="76"/>
      <c r="J1062" s="76">
        <v>-1</v>
      </c>
      <c r="K1062" s="76">
        <v>14537</v>
      </c>
      <c r="L1062" s="76">
        <v>-102649</v>
      </c>
      <c r="M1062" s="76">
        <v>557</v>
      </c>
      <c r="N1062" s="76">
        <v>92</v>
      </c>
      <c r="O1062" s="76">
        <v>-31932</v>
      </c>
      <c r="P1062" s="77">
        <v>366106</v>
      </c>
      <c r="Q1062" s="77">
        <v>19169</v>
      </c>
      <c r="R1062" s="77">
        <v>22581</v>
      </c>
      <c r="S1062" s="77">
        <v>126</v>
      </c>
      <c r="T1062" s="77">
        <v>0</v>
      </c>
      <c r="U1062" s="78">
        <v>41876</v>
      </c>
      <c r="V1062" s="77">
        <v>167549</v>
      </c>
      <c r="W1062" s="77">
        <v>100535</v>
      </c>
      <c r="X1062" s="77">
        <v>7</v>
      </c>
      <c r="Y1062" s="77">
        <v>66830</v>
      </c>
      <c r="Z1062" s="78">
        <v>334921</v>
      </c>
      <c r="AA1062" s="77">
        <v>14537</v>
      </c>
      <c r="AB1062" s="77">
        <v>-28764</v>
      </c>
      <c r="AC1062" s="77">
        <v>-14227</v>
      </c>
      <c r="AD1062" s="76">
        <v>439327</v>
      </c>
      <c r="AE1062" s="76">
        <v>308273</v>
      </c>
      <c r="AF1062" s="76">
        <v>299062</v>
      </c>
      <c r="AG1062" s="76">
        <v>455400</v>
      </c>
    </row>
    <row r="1063" spans="1:33" x14ac:dyDescent="0.25">
      <c r="A1063" s="72">
        <v>1170</v>
      </c>
      <c r="B1063" s="73" t="s">
        <v>1809</v>
      </c>
      <c r="C1063" s="73" t="s">
        <v>27</v>
      </c>
      <c r="D1063" s="74" t="s">
        <v>1810</v>
      </c>
      <c r="E1063" s="75">
        <v>7.4923112E-4</v>
      </c>
      <c r="F1063" s="76">
        <v>35932429</v>
      </c>
      <c r="G1063" s="76">
        <v>-569468</v>
      </c>
      <c r="H1063" s="76">
        <v>0</v>
      </c>
      <c r="I1063" s="76"/>
      <c r="J1063" s="76">
        <v>-47</v>
      </c>
      <c r="K1063" s="76">
        <v>1481814</v>
      </c>
      <c r="L1063" s="76">
        <v>-7985709</v>
      </c>
      <c r="M1063" s="76">
        <v>43319</v>
      </c>
      <c r="N1063" s="76">
        <v>7184</v>
      </c>
      <c r="O1063" s="76">
        <v>-427864</v>
      </c>
      <c r="P1063" s="77">
        <v>28481658</v>
      </c>
      <c r="Q1063" s="77">
        <v>1491288</v>
      </c>
      <c r="R1063" s="77">
        <v>1756726</v>
      </c>
      <c r="S1063" s="77">
        <v>9837</v>
      </c>
      <c r="T1063" s="77">
        <v>96</v>
      </c>
      <c r="U1063" s="78">
        <v>3257947</v>
      </c>
      <c r="V1063" s="77">
        <v>13034663</v>
      </c>
      <c r="W1063" s="77">
        <v>7821211</v>
      </c>
      <c r="X1063" s="77">
        <v>581</v>
      </c>
      <c r="Y1063" s="77">
        <v>2781968</v>
      </c>
      <c r="Z1063" s="78">
        <v>23638423</v>
      </c>
      <c r="AA1063" s="77">
        <v>1481814</v>
      </c>
      <c r="AB1063" s="77">
        <v>-2292998</v>
      </c>
      <c r="AC1063" s="77">
        <v>-811184</v>
      </c>
      <c r="AD1063" s="76">
        <v>34177925</v>
      </c>
      <c r="AE1063" s="76">
        <v>23982425</v>
      </c>
      <c r="AF1063" s="76">
        <v>23265866</v>
      </c>
      <c r="AG1063" s="76">
        <v>35428357</v>
      </c>
    </row>
    <row r="1064" spans="1:33" x14ac:dyDescent="0.25">
      <c r="A1064" s="72">
        <v>2077</v>
      </c>
      <c r="B1064" s="73" t="s">
        <v>2376</v>
      </c>
      <c r="C1064" s="73" t="s">
        <v>27</v>
      </c>
      <c r="D1064" s="90" t="s">
        <v>2377</v>
      </c>
      <c r="E1064" s="75">
        <v>1.12058119E-4</v>
      </c>
      <c r="F1064" s="76">
        <v>4671997</v>
      </c>
      <c r="G1064" s="76">
        <v>-85172</v>
      </c>
      <c r="H1064" s="76">
        <v>0</v>
      </c>
      <c r="I1064" s="76"/>
      <c r="J1064" s="76">
        <v>-7</v>
      </c>
      <c r="K1064" s="76">
        <v>324013</v>
      </c>
      <c r="L1064" s="76">
        <v>-1194376</v>
      </c>
      <c r="M1064" s="76">
        <v>6479</v>
      </c>
      <c r="N1064" s="76">
        <v>1074</v>
      </c>
      <c r="O1064" s="76">
        <v>535827</v>
      </c>
      <c r="P1064" s="77">
        <v>4259835</v>
      </c>
      <c r="Q1064" s="77">
        <v>223043</v>
      </c>
      <c r="R1064" s="77">
        <v>262743</v>
      </c>
      <c r="S1064" s="77">
        <v>1471</v>
      </c>
      <c r="T1064" s="77">
        <v>1462355</v>
      </c>
      <c r="U1064" s="78">
        <v>1949612</v>
      </c>
      <c r="V1064" s="77">
        <v>1949518</v>
      </c>
      <c r="W1064" s="77">
        <v>1169773</v>
      </c>
      <c r="X1064" s="77">
        <v>87</v>
      </c>
      <c r="Y1064" s="77">
        <v>0</v>
      </c>
      <c r="Z1064" s="78">
        <v>3119378</v>
      </c>
      <c r="AA1064" s="77">
        <v>324013</v>
      </c>
      <c r="AB1064" s="77">
        <v>-188521</v>
      </c>
      <c r="AC1064" s="77">
        <v>135492</v>
      </c>
      <c r="AD1064" s="76">
        <v>5111792</v>
      </c>
      <c r="AE1064" s="76">
        <v>3586911</v>
      </c>
      <c r="AF1064" s="76">
        <v>3479740</v>
      </c>
      <c r="AG1064" s="76">
        <v>5298812</v>
      </c>
    </row>
    <row r="1065" spans="1:33" x14ac:dyDescent="0.25">
      <c r="A1065" s="72">
        <v>1749</v>
      </c>
      <c r="B1065" s="73" t="s">
        <v>1811</v>
      </c>
      <c r="C1065" s="73" t="s">
        <v>27</v>
      </c>
      <c r="D1065" s="74" t="s">
        <v>1812</v>
      </c>
      <c r="E1065" s="75">
        <v>3.8526063400000002E-4</v>
      </c>
      <c r="F1065" s="76">
        <v>18647738</v>
      </c>
      <c r="G1065" s="76">
        <v>-292825</v>
      </c>
      <c r="H1065" s="76">
        <v>0</v>
      </c>
      <c r="I1065" s="76"/>
      <c r="J1065" s="76">
        <v>-24</v>
      </c>
      <c r="K1065" s="76">
        <v>737025</v>
      </c>
      <c r="L1065" s="76">
        <v>-4106315</v>
      </c>
      <c r="M1065" s="76">
        <v>22275</v>
      </c>
      <c r="N1065" s="76">
        <v>3694</v>
      </c>
      <c r="O1065" s="76">
        <v>-366072</v>
      </c>
      <c r="P1065" s="77">
        <v>14645496</v>
      </c>
      <c r="Q1065" s="77">
        <v>766832</v>
      </c>
      <c r="R1065" s="77">
        <v>903323</v>
      </c>
      <c r="S1065" s="77">
        <v>5058</v>
      </c>
      <c r="T1065" s="77">
        <v>846756</v>
      </c>
      <c r="U1065" s="78">
        <v>2521969</v>
      </c>
      <c r="V1065" s="77">
        <v>6702528</v>
      </c>
      <c r="W1065" s="77">
        <v>4021729</v>
      </c>
      <c r="X1065" s="77">
        <v>299</v>
      </c>
      <c r="Y1065" s="77">
        <v>506512</v>
      </c>
      <c r="Z1065" s="78">
        <v>11231068</v>
      </c>
      <c r="AA1065" s="77">
        <v>737025</v>
      </c>
      <c r="AB1065" s="77">
        <v>-867100</v>
      </c>
      <c r="AC1065" s="77">
        <v>-130075</v>
      </c>
      <c r="AD1065" s="76">
        <v>17574562</v>
      </c>
      <c r="AE1065" s="76">
        <v>12331955</v>
      </c>
      <c r="AF1065" s="76">
        <v>11963494</v>
      </c>
      <c r="AG1065" s="76">
        <v>18217544</v>
      </c>
    </row>
    <row r="1066" spans="1:33" x14ac:dyDescent="0.25">
      <c r="A1066" s="72">
        <v>1168</v>
      </c>
      <c r="B1066" s="73" t="s">
        <v>1813</v>
      </c>
      <c r="C1066" s="73" t="s">
        <v>27</v>
      </c>
      <c r="D1066" s="74" t="s">
        <v>1814</v>
      </c>
      <c r="E1066" s="75">
        <v>1.1742341999999999E-5</v>
      </c>
      <c r="F1066" s="76">
        <v>557855</v>
      </c>
      <c r="G1066" s="76">
        <v>-8925</v>
      </c>
      <c r="H1066" s="76">
        <v>0</v>
      </c>
      <c r="I1066" s="76"/>
      <c r="J1066" s="76">
        <v>-1</v>
      </c>
      <c r="K1066" s="76">
        <v>23995</v>
      </c>
      <c r="L1066" s="76">
        <v>-125156</v>
      </c>
      <c r="M1066" s="76">
        <v>679</v>
      </c>
      <c r="N1066" s="76">
        <v>113</v>
      </c>
      <c r="O1066" s="76">
        <v>-2181</v>
      </c>
      <c r="P1066" s="77">
        <v>446379</v>
      </c>
      <c r="Q1066" s="77">
        <v>23372</v>
      </c>
      <c r="R1066" s="77">
        <v>27532</v>
      </c>
      <c r="S1066" s="77">
        <v>154</v>
      </c>
      <c r="T1066" s="77">
        <v>29470</v>
      </c>
      <c r="U1066" s="78">
        <v>80528</v>
      </c>
      <c r="V1066" s="77">
        <v>204286</v>
      </c>
      <c r="W1066" s="77">
        <v>122578</v>
      </c>
      <c r="X1066" s="77">
        <v>9</v>
      </c>
      <c r="Y1066" s="77">
        <v>404771</v>
      </c>
      <c r="Z1066" s="78">
        <v>731644</v>
      </c>
      <c r="AA1066" s="77">
        <v>23995</v>
      </c>
      <c r="AB1066" s="77">
        <v>-92980</v>
      </c>
      <c r="AC1066" s="77">
        <v>-68985</v>
      </c>
      <c r="AD1066" s="76">
        <v>535654</v>
      </c>
      <c r="AE1066" s="76">
        <v>375865</v>
      </c>
      <c r="AF1066" s="76">
        <v>364635</v>
      </c>
      <c r="AG1066" s="76">
        <v>555252</v>
      </c>
    </row>
    <row r="1067" spans="1:33" x14ac:dyDescent="0.25">
      <c r="A1067" s="72">
        <v>1738</v>
      </c>
      <c r="B1067" s="73" t="s">
        <v>1815</v>
      </c>
      <c r="C1067" s="73" t="s">
        <v>27</v>
      </c>
      <c r="D1067" s="74" t="s">
        <v>1816</v>
      </c>
      <c r="E1067" s="75">
        <v>5.0590349000000003E-4</v>
      </c>
      <c r="F1067" s="76">
        <v>24515339</v>
      </c>
      <c r="G1067" s="76">
        <v>-384522</v>
      </c>
      <c r="H1067" s="76">
        <v>0</v>
      </c>
      <c r="I1067" s="76"/>
      <c r="J1067" s="76">
        <v>-32</v>
      </c>
      <c r="K1067" s="76">
        <v>963722</v>
      </c>
      <c r="L1067" s="76">
        <v>-5392192</v>
      </c>
      <c r="M1067" s="76">
        <v>29250</v>
      </c>
      <c r="N1067" s="76">
        <v>4851</v>
      </c>
      <c r="O1067" s="76">
        <v>-504740</v>
      </c>
      <c r="P1067" s="77">
        <v>19231676</v>
      </c>
      <c r="Q1067" s="77">
        <v>1006963</v>
      </c>
      <c r="R1067" s="77">
        <v>1186195</v>
      </c>
      <c r="S1067" s="77">
        <v>6642</v>
      </c>
      <c r="T1067" s="77">
        <v>750129</v>
      </c>
      <c r="U1067" s="78">
        <v>2949929</v>
      </c>
      <c r="V1067" s="77">
        <v>8801398</v>
      </c>
      <c r="W1067" s="77">
        <v>5281118</v>
      </c>
      <c r="X1067" s="77">
        <v>392</v>
      </c>
      <c r="Y1067" s="77">
        <v>2350755</v>
      </c>
      <c r="Z1067" s="78">
        <v>16433663</v>
      </c>
      <c r="AA1067" s="77">
        <v>963722</v>
      </c>
      <c r="AB1067" s="77">
        <v>-1487061</v>
      </c>
      <c r="AC1067" s="77">
        <v>-523339</v>
      </c>
      <c r="AD1067" s="76">
        <v>23077967</v>
      </c>
      <c r="AE1067" s="76">
        <v>16193658</v>
      </c>
      <c r="AF1067" s="76">
        <v>15709816</v>
      </c>
      <c r="AG1067" s="76">
        <v>23922297</v>
      </c>
    </row>
    <row r="1068" spans="1:33" x14ac:dyDescent="0.25">
      <c r="A1068" s="72">
        <v>2155</v>
      </c>
      <c r="B1068" s="73" t="s">
        <v>2378</v>
      </c>
      <c r="C1068" s="73" t="s">
        <v>27</v>
      </c>
      <c r="D1068" s="74" t="s">
        <v>2379</v>
      </c>
      <c r="E1068" s="75">
        <v>1.27306717E-4</v>
      </c>
      <c r="F1068" s="76">
        <v>6045177</v>
      </c>
      <c r="G1068" s="76">
        <v>-96762</v>
      </c>
      <c r="H1068" s="76">
        <v>0</v>
      </c>
      <c r="I1068" s="76"/>
      <c r="J1068" s="76">
        <v>-8</v>
      </c>
      <c r="K1068" s="76">
        <v>260582</v>
      </c>
      <c r="L1068" s="76">
        <v>-1356904</v>
      </c>
      <c r="M1068" s="76">
        <v>7361</v>
      </c>
      <c r="N1068" s="76">
        <v>1221</v>
      </c>
      <c r="O1068" s="76">
        <v>-21164</v>
      </c>
      <c r="P1068" s="77">
        <v>4839503</v>
      </c>
      <c r="Q1068" s="77">
        <v>253394</v>
      </c>
      <c r="R1068" s="77">
        <v>298497</v>
      </c>
      <c r="S1068" s="77">
        <v>1671</v>
      </c>
      <c r="T1068" s="77">
        <v>195460</v>
      </c>
      <c r="U1068" s="78">
        <v>749022</v>
      </c>
      <c r="V1068" s="77">
        <v>2214804</v>
      </c>
      <c r="W1068" s="77">
        <v>1328953</v>
      </c>
      <c r="X1068" s="77">
        <v>99</v>
      </c>
      <c r="Y1068" s="77">
        <v>29258</v>
      </c>
      <c r="Z1068" s="78">
        <v>3573114</v>
      </c>
      <c r="AA1068" s="77">
        <v>260582</v>
      </c>
      <c r="AB1068" s="77">
        <v>-303979</v>
      </c>
      <c r="AC1068" s="77">
        <v>-43397</v>
      </c>
      <c r="AD1068" s="76">
        <v>5807393</v>
      </c>
      <c r="AE1068" s="76">
        <v>4075009</v>
      </c>
      <c r="AF1068" s="76">
        <v>3953254</v>
      </c>
      <c r="AG1068" s="76">
        <v>6019862</v>
      </c>
    </row>
    <row r="1069" spans="1:33" x14ac:dyDescent="0.25">
      <c r="A1069" s="72">
        <v>1726</v>
      </c>
      <c r="B1069" s="73" t="s">
        <v>1817</v>
      </c>
      <c r="C1069" s="73" t="s">
        <v>27</v>
      </c>
      <c r="D1069" s="74" t="s">
        <v>1818</v>
      </c>
      <c r="E1069" s="75">
        <v>1.13797696E-3</v>
      </c>
      <c r="F1069" s="76">
        <v>51607187</v>
      </c>
      <c r="G1069" s="76">
        <v>-864942</v>
      </c>
      <c r="H1069" s="76">
        <v>0</v>
      </c>
      <c r="I1069" s="76"/>
      <c r="J1069" s="76">
        <v>-71</v>
      </c>
      <c r="K1069" s="76">
        <v>2683585</v>
      </c>
      <c r="L1069" s="76">
        <v>-12129171</v>
      </c>
      <c r="M1069" s="76">
        <v>65796</v>
      </c>
      <c r="N1069" s="76">
        <v>10912</v>
      </c>
      <c r="O1069" s="76">
        <v>1886347</v>
      </c>
      <c r="P1069" s="77">
        <v>43259643</v>
      </c>
      <c r="Q1069" s="77">
        <v>2265058</v>
      </c>
      <c r="R1069" s="77">
        <v>2668220</v>
      </c>
      <c r="S1069" s="77">
        <v>14940</v>
      </c>
      <c r="T1069" s="77">
        <v>2610872</v>
      </c>
      <c r="U1069" s="78">
        <v>7559090</v>
      </c>
      <c r="V1069" s="77">
        <v>19797825</v>
      </c>
      <c r="W1069" s="77">
        <v>11879322</v>
      </c>
      <c r="X1069" s="77">
        <v>883</v>
      </c>
      <c r="Y1069" s="77">
        <v>2125974</v>
      </c>
      <c r="Z1069" s="78">
        <v>33804004</v>
      </c>
      <c r="AA1069" s="77">
        <v>2683585</v>
      </c>
      <c r="AB1069" s="77">
        <v>-3301465</v>
      </c>
      <c r="AC1069" s="77">
        <v>-617880</v>
      </c>
      <c r="AD1069" s="76">
        <v>51911473</v>
      </c>
      <c r="AE1069" s="76">
        <v>36425940</v>
      </c>
      <c r="AF1069" s="76">
        <v>35337586</v>
      </c>
      <c r="AG1069" s="76">
        <v>53810704</v>
      </c>
    </row>
    <row r="1070" spans="1:33" x14ac:dyDescent="0.25">
      <c r="A1070" s="72">
        <v>2076</v>
      </c>
      <c r="B1070" s="73" t="s">
        <v>2380</v>
      </c>
      <c r="C1070" s="73" t="s">
        <v>27</v>
      </c>
      <c r="D1070" s="74" t="s">
        <v>2381</v>
      </c>
      <c r="E1070" s="75">
        <v>1.26935699E-4</v>
      </c>
      <c r="F1070" s="76">
        <v>5959552</v>
      </c>
      <c r="G1070" s="76">
        <v>-96480</v>
      </c>
      <c r="H1070" s="76">
        <v>0</v>
      </c>
      <c r="I1070" s="76"/>
      <c r="J1070" s="76">
        <v>-8</v>
      </c>
      <c r="K1070" s="76">
        <v>269740</v>
      </c>
      <c r="L1070" s="76">
        <v>-1352949</v>
      </c>
      <c r="M1070" s="76">
        <v>7339</v>
      </c>
      <c r="N1070" s="76">
        <v>1217</v>
      </c>
      <c r="O1070" s="76">
        <v>36988</v>
      </c>
      <c r="P1070" s="77">
        <v>4825399</v>
      </c>
      <c r="Q1070" s="77">
        <v>252656</v>
      </c>
      <c r="R1070" s="77">
        <v>297627</v>
      </c>
      <c r="S1070" s="77">
        <v>1667</v>
      </c>
      <c r="T1070" s="77">
        <v>1225188</v>
      </c>
      <c r="U1070" s="78">
        <v>1777138</v>
      </c>
      <c r="V1070" s="77">
        <v>2208349</v>
      </c>
      <c r="W1070" s="77">
        <v>1325080</v>
      </c>
      <c r="X1070" s="77">
        <v>98</v>
      </c>
      <c r="Y1070" s="77">
        <v>38792</v>
      </c>
      <c r="Z1070" s="78">
        <v>3572319</v>
      </c>
      <c r="AA1070" s="77">
        <v>269740</v>
      </c>
      <c r="AB1070" s="77">
        <v>-142324</v>
      </c>
      <c r="AC1070" s="77">
        <v>127416</v>
      </c>
      <c r="AD1070" s="76">
        <v>5790468</v>
      </c>
      <c r="AE1070" s="76">
        <v>4063133</v>
      </c>
      <c r="AF1070" s="76">
        <v>3941733</v>
      </c>
      <c r="AG1070" s="76">
        <v>6002318</v>
      </c>
    </row>
    <row r="1071" spans="1:33" x14ac:dyDescent="0.25">
      <c r="A1071" s="72">
        <v>1173</v>
      </c>
      <c r="B1071" s="73" t="s">
        <v>1819</v>
      </c>
      <c r="C1071" s="73" t="s">
        <v>27</v>
      </c>
      <c r="D1071" s="74" t="s">
        <v>1820</v>
      </c>
      <c r="E1071" s="75">
        <v>7.7883628999999993E-5</v>
      </c>
      <c r="F1071" s="76">
        <v>3753657</v>
      </c>
      <c r="G1071" s="76">
        <v>-59197</v>
      </c>
      <c r="H1071" s="76">
        <v>0</v>
      </c>
      <c r="I1071" s="76"/>
      <c r="J1071" s="76">
        <v>-5</v>
      </c>
      <c r="K1071" s="76">
        <v>151351</v>
      </c>
      <c r="L1071" s="76">
        <v>-830126</v>
      </c>
      <c r="M1071" s="76">
        <v>4503</v>
      </c>
      <c r="N1071" s="76">
        <v>747</v>
      </c>
      <c r="O1071" s="76">
        <v>-60222</v>
      </c>
      <c r="P1071" s="77">
        <v>2960708</v>
      </c>
      <c r="Q1071" s="77">
        <v>155022</v>
      </c>
      <c r="R1071" s="77">
        <v>182614</v>
      </c>
      <c r="S1071" s="77">
        <v>1023</v>
      </c>
      <c r="T1071" s="77">
        <v>611237</v>
      </c>
      <c r="U1071" s="78">
        <v>949896</v>
      </c>
      <c r="V1071" s="77">
        <v>1354972</v>
      </c>
      <c r="W1071" s="77">
        <v>813026</v>
      </c>
      <c r="X1071" s="77">
        <v>60</v>
      </c>
      <c r="Y1071" s="77">
        <v>83320</v>
      </c>
      <c r="Z1071" s="78">
        <v>2251378</v>
      </c>
      <c r="AA1071" s="77">
        <v>151351</v>
      </c>
      <c r="AB1071" s="77">
        <v>-112704</v>
      </c>
      <c r="AC1071" s="77">
        <v>38647</v>
      </c>
      <c r="AD1071" s="76">
        <v>3552843</v>
      </c>
      <c r="AE1071" s="76">
        <v>2493007</v>
      </c>
      <c r="AF1071" s="76">
        <v>2418519</v>
      </c>
      <c r="AG1071" s="76">
        <v>3682828</v>
      </c>
    </row>
    <row r="1072" spans="1:33" x14ac:dyDescent="0.25">
      <c r="A1072" s="72">
        <v>1568</v>
      </c>
      <c r="B1072" s="73" t="s">
        <v>1821</v>
      </c>
      <c r="C1072" s="73" t="s">
        <v>27</v>
      </c>
      <c r="D1072" s="74" t="s">
        <v>1822</v>
      </c>
      <c r="E1072" s="75">
        <v>3.3426005999999999E-4</v>
      </c>
      <c r="F1072" s="76">
        <v>15587604</v>
      </c>
      <c r="G1072" s="76">
        <v>-254061</v>
      </c>
      <c r="H1072" s="76">
        <v>0</v>
      </c>
      <c r="I1072" s="76"/>
      <c r="J1072" s="76">
        <v>-21</v>
      </c>
      <c r="K1072" s="76">
        <v>725715</v>
      </c>
      <c r="L1072" s="76">
        <v>-3562724</v>
      </c>
      <c r="M1072" s="76">
        <v>19326</v>
      </c>
      <c r="N1072" s="76">
        <v>3205</v>
      </c>
      <c r="O1072" s="76">
        <v>187690</v>
      </c>
      <c r="P1072" s="77">
        <v>12706734</v>
      </c>
      <c r="Q1072" s="77">
        <v>665320</v>
      </c>
      <c r="R1072" s="77">
        <v>783741</v>
      </c>
      <c r="S1072" s="77">
        <v>4388</v>
      </c>
      <c r="T1072" s="77">
        <v>3237905</v>
      </c>
      <c r="U1072" s="78">
        <v>4691354</v>
      </c>
      <c r="V1072" s="77">
        <v>5815251</v>
      </c>
      <c r="W1072" s="77">
        <v>3489335</v>
      </c>
      <c r="X1072" s="77">
        <v>259</v>
      </c>
      <c r="Y1072" s="77">
        <v>0</v>
      </c>
      <c r="Z1072" s="78">
        <v>9304845</v>
      </c>
      <c r="AA1072" s="77">
        <v>725715</v>
      </c>
      <c r="AB1072" s="77">
        <v>-408867</v>
      </c>
      <c r="AC1072" s="77">
        <v>316848</v>
      </c>
      <c r="AD1072" s="76">
        <v>15248052</v>
      </c>
      <c r="AE1072" s="76">
        <v>10699458</v>
      </c>
      <c r="AF1072" s="76">
        <v>10379774</v>
      </c>
      <c r="AG1072" s="76">
        <v>15805917</v>
      </c>
    </row>
    <row r="1073" spans="1:33" x14ac:dyDescent="0.25">
      <c r="A1073" s="72">
        <v>1433</v>
      </c>
      <c r="B1073" s="73" t="s">
        <v>1823</v>
      </c>
      <c r="C1073" s="73" t="s">
        <v>27</v>
      </c>
      <c r="D1073" s="74" t="s">
        <v>1824</v>
      </c>
      <c r="E1073" s="75">
        <v>2.7765315839999999E-3</v>
      </c>
      <c r="F1073" s="76">
        <v>130631462</v>
      </c>
      <c r="G1073" s="76">
        <v>-2110358</v>
      </c>
      <c r="H1073" s="76">
        <v>0</v>
      </c>
      <c r="I1073" s="76"/>
      <c r="J1073" s="76">
        <v>-173</v>
      </c>
      <c r="K1073" s="76">
        <v>5860021</v>
      </c>
      <c r="L1073" s="76">
        <v>-29593769</v>
      </c>
      <c r="M1073" s="76">
        <v>160534</v>
      </c>
      <c r="N1073" s="76">
        <v>26623</v>
      </c>
      <c r="O1073" s="76">
        <v>574164</v>
      </c>
      <c r="P1073" s="77">
        <v>105548504</v>
      </c>
      <c r="Q1073" s="77">
        <v>5526478</v>
      </c>
      <c r="R1073" s="77">
        <v>6510148</v>
      </c>
      <c r="S1073" s="77">
        <v>36453</v>
      </c>
      <c r="T1073" s="77">
        <v>7074688</v>
      </c>
      <c r="U1073" s="78">
        <v>19147767</v>
      </c>
      <c r="V1073" s="77">
        <v>48304392</v>
      </c>
      <c r="W1073" s="77">
        <v>28984165</v>
      </c>
      <c r="X1073" s="77">
        <v>2154</v>
      </c>
      <c r="Y1073" s="77">
        <v>0</v>
      </c>
      <c r="Z1073" s="78">
        <v>77290711</v>
      </c>
      <c r="AA1073" s="77">
        <v>5860021</v>
      </c>
      <c r="AB1073" s="77">
        <v>-6243046</v>
      </c>
      <c r="AC1073" s="77">
        <v>-383025</v>
      </c>
      <c r="AD1073" s="76">
        <v>126657963</v>
      </c>
      <c r="AE1073" s="76">
        <v>88875061</v>
      </c>
      <c r="AF1073" s="76">
        <v>86219605</v>
      </c>
      <c r="AG1073" s="76">
        <v>131291866</v>
      </c>
    </row>
    <row r="1074" spans="1:33" x14ac:dyDescent="0.25">
      <c r="A1074" s="72">
        <v>1601</v>
      </c>
      <c r="B1074" s="73" t="s">
        <v>1825</v>
      </c>
      <c r="C1074" s="73" t="s">
        <v>27</v>
      </c>
      <c r="D1074" s="74" t="s">
        <v>1826</v>
      </c>
      <c r="E1074" s="75">
        <v>8.1939839999999994E-6</v>
      </c>
      <c r="F1074" s="76">
        <v>400801</v>
      </c>
      <c r="G1074" s="76">
        <v>-6228</v>
      </c>
      <c r="H1074" s="76">
        <v>0</v>
      </c>
      <c r="I1074" s="76"/>
      <c r="J1074" s="76">
        <v>-1</v>
      </c>
      <c r="K1074" s="76">
        <v>15066</v>
      </c>
      <c r="L1074" s="76">
        <v>-87336</v>
      </c>
      <c r="M1074" s="76">
        <v>474</v>
      </c>
      <c r="N1074" s="76">
        <v>79</v>
      </c>
      <c r="O1074" s="76">
        <v>-11365</v>
      </c>
      <c r="P1074" s="77">
        <v>311490</v>
      </c>
      <c r="Q1074" s="77">
        <v>16310</v>
      </c>
      <c r="R1074" s="77">
        <v>19212</v>
      </c>
      <c r="S1074" s="77">
        <v>108</v>
      </c>
      <c r="T1074" s="77">
        <v>28837</v>
      </c>
      <c r="U1074" s="78">
        <v>64467</v>
      </c>
      <c r="V1074" s="77">
        <v>142554</v>
      </c>
      <c r="W1074" s="77">
        <v>85537</v>
      </c>
      <c r="X1074" s="77">
        <v>6</v>
      </c>
      <c r="Y1074" s="77">
        <v>32315</v>
      </c>
      <c r="Z1074" s="78">
        <v>260412</v>
      </c>
      <c r="AA1074" s="77">
        <v>15066</v>
      </c>
      <c r="AB1074" s="77">
        <v>-20028</v>
      </c>
      <c r="AC1074" s="77">
        <v>-4962</v>
      </c>
      <c r="AD1074" s="76">
        <v>373788</v>
      </c>
      <c r="AE1074" s="76">
        <v>262284</v>
      </c>
      <c r="AF1074" s="76">
        <v>254448</v>
      </c>
      <c r="AG1074" s="76">
        <v>387463</v>
      </c>
    </row>
    <row r="1075" spans="1:33" x14ac:dyDescent="0.25">
      <c r="A1075" s="72">
        <v>1731</v>
      </c>
      <c r="B1075" s="73" t="s">
        <v>1827</v>
      </c>
      <c r="C1075" s="73" t="s">
        <v>27</v>
      </c>
      <c r="D1075" s="74" t="s">
        <v>1828</v>
      </c>
      <c r="E1075" s="75">
        <v>1.2712252399999999E-4</v>
      </c>
      <c r="F1075" s="76">
        <v>5684489</v>
      </c>
      <c r="G1075" s="76">
        <v>-96622</v>
      </c>
      <c r="H1075" s="76">
        <v>0</v>
      </c>
      <c r="I1075" s="76"/>
      <c r="J1075" s="76">
        <v>-8</v>
      </c>
      <c r="K1075" s="76">
        <v>311519</v>
      </c>
      <c r="L1075" s="76">
        <v>-1354940</v>
      </c>
      <c r="M1075" s="76">
        <v>7350</v>
      </c>
      <c r="N1075" s="76">
        <v>1219</v>
      </c>
      <c r="O1075" s="76">
        <v>279494</v>
      </c>
      <c r="P1075" s="77">
        <v>4832501</v>
      </c>
      <c r="Q1075" s="77">
        <v>253028</v>
      </c>
      <c r="R1075" s="77">
        <v>298065</v>
      </c>
      <c r="S1075" s="77">
        <v>1669</v>
      </c>
      <c r="T1075" s="77">
        <v>791429</v>
      </c>
      <c r="U1075" s="78">
        <v>1344191</v>
      </c>
      <c r="V1075" s="77">
        <v>2211600</v>
      </c>
      <c r="W1075" s="77">
        <v>1327030</v>
      </c>
      <c r="X1075" s="77">
        <v>99</v>
      </c>
      <c r="Y1075" s="77">
        <v>0</v>
      </c>
      <c r="Z1075" s="78">
        <v>3538729</v>
      </c>
      <c r="AA1075" s="77">
        <v>311519</v>
      </c>
      <c r="AB1075" s="77">
        <v>-265406</v>
      </c>
      <c r="AC1075" s="77">
        <v>46113</v>
      </c>
      <c r="AD1075" s="76">
        <v>5798990</v>
      </c>
      <c r="AE1075" s="76">
        <v>4069113</v>
      </c>
      <c r="AF1075" s="76">
        <v>3947534</v>
      </c>
      <c r="AG1075" s="76">
        <v>6011152</v>
      </c>
    </row>
    <row r="1076" spans="1:33" x14ac:dyDescent="0.25">
      <c r="A1076" s="72">
        <v>1175</v>
      </c>
      <c r="B1076" s="73" t="s">
        <v>1829</v>
      </c>
      <c r="C1076" s="73" t="s">
        <v>27</v>
      </c>
      <c r="D1076" s="74" t="s">
        <v>1830</v>
      </c>
      <c r="E1076" s="75">
        <v>2.8291412209999998E-3</v>
      </c>
      <c r="F1076" s="76">
        <v>138635456</v>
      </c>
      <c r="G1076" s="76">
        <v>-2150345</v>
      </c>
      <c r="H1076" s="76">
        <v>0</v>
      </c>
      <c r="I1076" s="76"/>
      <c r="J1076" s="76">
        <v>-176</v>
      </c>
      <c r="K1076" s="76">
        <v>5164919</v>
      </c>
      <c r="L1076" s="76">
        <v>-30154511</v>
      </c>
      <c r="M1076" s="76">
        <v>163576</v>
      </c>
      <c r="N1076" s="76">
        <v>27127</v>
      </c>
      <c r="O1076" s="76">
        <v>-4137612</v>
      </c>
      <c r="P1076" s="77">
        <v>107548434</v>
      </c>
      <c r="Q1076" s="77">
        <v>5631193</v>
      </c>
      <c r="R1076" s="77">
        <v>6633502</v>
      </c>
      <c r="S1076" s="77">
        <v>37144</v>
      </c>
      <c r="T1076" s="77">
        <v>5377319</v>
      </c>
      <c r="U1076" s="78">
        <v>17679158</v>
      </c>
      <c r="V1076" s="77">
        <v>49219663</v>
      </c>
      <c r="W1076" s="77">
        <v>29533356</v>
      </c>
      <c r="X1076" s="77">
        <v>2195</v>
      </c>
      <c r="Y1076" s="77">
        <v>5775014</v>
      </c>
      <c r="Z1076" s="78">
        <v>84530228</v>
      </c>
      <c r="AA1076" s="77">
        <v>5164919</v>
      </c>
      <c r="AB1076" s="77">
        <v>-6498748</v>
      </c>
      <c r="AC1076" s="77">
        <v>-1333829</v>
      </c>
      <c r="AD1076" s="76">
        <v>129057875</v>
      </c>
      <c r="AE1076" s="76">
        <v>90559063</v>
      </c>
      <c r="AF1076" s="76">
        <v>87853291</v>
      </c>
      <c r="AG1076" s="76">
        <v>133779580</v>
      </c>
    </row>
    <row r="1077" spans="1:33" x14ac:dyDescent="0.25">
      <c r="A1077" s="72">
        <v>1176</v>
      </c>
      <c r="B1077" s="73" t="s">
        <v>1831</v>
      </c>
      <c r="C1077" s="73" t="s">
        <v>27</v>
      </c>
      <c r="D1077" s="74" t="s">
        <v>1832</v>
      </c>
      <c r="E1077" s="75">
        <v>3.6194040999999998E-5</v>
      </c>
      <c r="F1077" s="76">
        <v>1640713</v>
      </c>
      <c r="G1077" s="76">
        <v>-27510</v>
      </c>
      <c r="H1077" s="76">
        <v>0</v>
      </c>
      <c r="I1077" s="76"/>
      <c r="J1077" s="76">
        <v>-2</v>
      </c>
      <c r="K1077" s="76">
        <v>85453</v>
      </c>
      <c r="L1077" s="76">
        <v>-385776</v>
      </c>
      <c r="M1077" s="76">
        <v>2093</v>
      </c>
      <c r="N1077" s="76">
        <v>347</v>
      </c>
      <c r="O1077" s="76">
        <v>60581</v>
      </c>
      <c r="P1077" s="77">
        <v>1375899</v>
      </c>
      <c r="Q1077" s="77">
        <v>72042</v>
      </c>
      <c r="R1077" s="77">
        <v>84864</v>
      </c>
      <c r="S1077" s="77">
        <v>475</v>
      </c>
      <c r="T1077" s="77">
        <v>373326</v>
      </c>
      <c r="U1077" s="78">
        <v>530707</v>
      </c>
      <c r="V1077" s="77">
        <v>629682</v>
      </c>
      <c r="W1077" s="77">
        <v>377829</v>
      </c>
      <c r="X1077" s="77">
        <v>28</v>
      </c>
      <c r="Y1077" s="77">
        <v>556831</v>
      </c>
      <c r="Z1077" s="78">
        <v>1564370</v>
      </c>
      <c r="AA1077" s="77">
        <v>85453</v>
      </c>
      <c r="AB1077" s="77">
        <v>-145498</v>
      </c>
      <c r="AC1077" s="77">
        <v>-60045</v>
      </c>
      <c r="AD1077" s="76">
        <v>1651076</v>
      </c>
      <c r="AE1077" s="76">
        <v>1158549</v>
      </c>
      <c r="AF1077" s="76">
        <v>1123933</v>
      </c>
      <c r="AG1077" s="76">
        <v>1711482</v>
      </c>
    </row>
    <row r="1078" spans="1:33" x14ac:dyDescent="0.25">
      <c r="A1078" s="72">
        <v>1177</v>
      </c>
      <c r="B1078" s="73" t="s">
        <v>1833</v>
      </c>
      <c r="C1078" s="73" t="s">
        <v>27</v>
      </c>
      <c r="D1078" s="74" t="s">
        <v>1834</v>
      </c>
      <c r="E1078" s="75">
        <v>2.5700268800000001E-4</v>
      </c>
      <c r="F1078" s="76">
        <v>12163447</v>
      </c>
      <c r="G1078" s="76">
        <v>-195340</v>
      </c>
      <c r="H1078" s="76">
        <v>0</v>
      </c>
      <c r="I1078" s="76"/>
      <c r="J1078" s="76">
        <v>-16</v>
      </c>
      <c r="K1078" s="76">
        <v>531939</v>
      </c>
      <c r="L1078" s="76">
        <v>-2739273</v>
      </c>
      <c r="M1078" s="76">
        <v>14859</v>
      </c>
      <c r="N1078" s="76">
        <v>2464</v>
      </c>
      <c r="O1078" s="76">
        <v>-8247</v>
      </c>
      <c r="P1078" s="77">
        <v>9769833</v>
      </c>
      <c r="Q1078" s="77">
        <v>511545</v>
      </c>
      <c r="R1078" s="77">
        <v>602596</v>
      </c>
      <c r="S1078" s="77">
        <v>3374</v>
      </c>
      <c r="T1078" s="77">
        <v>995070</v>
      </c>
      <c r="U1078" s="78">
        <v>2112585</v>
      </c>
      <c r="V1078" s="77">
        <v>4471175</v>
      </c>
      <c r="W1078" s="77">
        <v>2682847</v>
      </c>
      <c r="X1078" s="77">
        <v>199</v>
      </c>
      <c r="Y1078" s="77">
        <v>11355</v>
      </c>
      <c r="Z1078" s="78">
        <v>7165576</v>
      </c>
      <c r="AA1078" s="77">
        <v>531939</v>
      </c>
      <c r="AB1078" s="77">
        <v>-520887</v>
      </c>
      <c r="AC1078" s="77">
        <v>11052</v>
      </c>
      <c r="AD1078" s="76">
        <v>11723777</v>
      </c>
      <c r="AE1078" s="76">
        <v>8226497</v>
      </c>
      <c r="AF1078" s="76">
        <v>7980702</v>
      </c>
      <c r="AG1078" s="76">
        <v>12152703</v>
      </c>
    </row>
    <row r="1079" spans="1:33" x14ac:dyDescent="0.25">
      <c r="A1079" s="72">
        <v>1178</v>
      </c>
      <c r="B1079" s="73" t="s">
        <v>1835</v>
      </c>
      <c r="C1079" s="73" t="s">
        <v>27</v>
      </c>
      <c r="D1079" s="74" t="s">
        <v>1836</v>
      </c>
      <c r="E1079" s="75">
        <v>2.3317592999999999E-5</v>
      </c>
      <c r="F1079" s="76">
        <v>1129568</v>
      </c>
      <c r="G1079" s="76">
        <v>-17723</v>
      </c>
      <c r="H1079" s="76">
        <v>0</v>
      </c>
      <c r="I1079" s="76"/>
      <c r="J1079" s="76">
        <v>-1</v>
      </c>
      <c r="K1079" s="76">
        <v>44472</v>
      </c>
      <c r="L1079" s="76">
        <v>-248531</v>
      </c>
      <c r="M1079" s="76">
        <v>1348</v>
      </c>
      <c r="N1079" s="76">
        <v>224</v>
      </c>
      <c r="O1079" s="76">
        <v>-22950</v>
      </c>
      <c r="P1079" s="77">
        <v>886407</v>
      </c>
      <c r="Q1079" s="77">
        <v>46412</v>
      </c>
      <c r="R1079" s="77">
        <v>54673</v>
      </c>
      <c r="S1079" s="77">
        <v>306</v>
      </c>
      <c r="T1079" s="77">
        <v>0</v>
      </c>
      <c r="U1079" s="78">
        <v>101391</v>
      </c>
      <c r="V1079" s="77">
        <v>405665</v>
      </c>
      <c r="W1079" s="77">
        <v>243412</v>
      </c>
      <c r="X1079" s="77">
        <v>18</v>
      </c>
      <c r="Y1079" s="77">
        <v>42977</v>
      </c>
      <c r="Z1079" s="78">
        <v>692072</v>
      </c>
      <c r="AA1079" s="77">
        <v>44472</v>
      </c>
      <c r="AB1079" s="77">
        <v>-62676</v>
      </c>
      <c r="AC1079" s="77">
        <v>-18204</v>
      </c>
      <c r="AD1079" s="76">
        <v>1063686</v>
      </c>
      <c r="AE1079" s="76">
        <v>746382</v>
      </c>
      <c r="AF1079" s="76">
        <v>724081</v>
      </c>
      <c r="AG1079" s="76">
        <v>1102602</v>
      </c>
    </row>
    <row r="1080" spans="1:33" x14ac:dyDescent="0.25">
      <c r="A1080" s="72">
        <v>1661</v>
      </c>
      <c r="B1080" s="73" t="s">
        <v>1837</v>
      </c>
      <c r="C1080" s="73" t="s">
        <v>27</v>
      </c>
      <c r="D1080" s="74" t="s">
        <v>1838</v>
      </c>
      <c r="E1080" s="75">
        <v>4.3010519999999999E-5</v>
      </c>
      <c r="F1080" s="76">
        <v>1476326</v>
      </c>
      <c r="G1080" s="76">
        <v>-32691</v>
      </c>
      <c r="H1080" s="76">
        <v>0</v>
      </c>
      <c r="I1080" s="76"/>
      <c r="J1080" s="76">
        <v>-3</v>
      </c>
      <c r="K1080" s="76">
        <v>170569</v>
      </c>
      <c r="L1080" s="76">
        <v>-458429</v>
      </c>
      <c r="M1080" s="76">
        <v>2487</v>
      </c>
      <c r="N1080" s="76">
        <v>412</v>
      </c>
      <c r="O1080" s="76">
        <v>476353</v>
      </c>
      <c r="P1080" s="77">
        <v>1635024</v>
      </c>
      <c r="Q1080" s="77">
        <v>85609</v>
      </c>
      <c r="R1080" s="77">
        <v>100847</v>
      </c>
      <c r="S1080" s="77">
        <v>565</v>
      </c>
      <c r="T1080" s="77">
        <v>800365</v>
      </c>
      <c r="U1080" s="78">
        <v>987386</v>
      </c>
      <c r="V1080" s="77">
        <v>748271</v>
      </c>
      <c r="W1080" s="77">
        <v>448986</v>
      </c>
      <c r="X1080" s="77">
        <v>33</v>
      </c>
      <c r="Y1080" s="77">
        <v>0</v>
      </c>
      <c r="Z1080" s="78">
        <v>1197290</v>
      </c>
      <c r="AA1080" s="77">
        <v>170569</v>
      </c>
      <c r="AB1080" s="77">
        <v>-89716</v>
      </c>
      <c r="AC1080" s="77">
        <v>80853</v>
      </c>
      <c r="AD1080" s="76">
        <v>1962025</v>
      </c>
      <c r="AE1080" s="76">
        <v>1376740</v>
      </c>
      <c r="AF1080" s="76">
        <v>1335605</v>
      </c>
      <c r="AG1080" s="76">
        <v>2033808</v>
      </c>
    </row>
    <row r="1081" spans="1:33" x14ac:dyDescent="0.25">
      <c r="A1081" s="72">
        <v>2241</v>
      </c>
      <c r="B1081" s="73" t="s">
        <v>2382</v>
      </c>
      <c r="C1081" s="73" t="s">
        <v>27</v>
      </c>
      <c r="D1081" s="74" t="s">
        <v>2383</v>
      </c>
      <c r="E1081" s="75">
        <v>2.6231798999999999E-5</v>
      </c>
      <c r="F1081" s="76">
        <v>1082923</v>
      </c>
      <c r="G1081" s="76">
        <v>-19938</v>
      </c>
      <c r="H1081" s="76">
        <v>0</v>
      </c>
      <c r="I1081" s="76"/>
      <c r="J1081" s="76">
        <v>-2</v>
      </c>
      <c r="K1081" s="76">
        <v>77415</v>
      </c>
      <c r="L1081" s="76">
        <v>-279593</v>
      </c>
      <c r="M1081" s="76">
        <v>1517</v>
      </c>
      <c r="N1081" s="76">
        <v>252</v>
      </c>
      <c r="O1081" s="76">
        <v>134615</v>
      </c>
      <c r="P1081" s="77">
        <v>997189</v>
      </c>
      <c r="Q1081" s="77">
        <v>52212</v>
      </c>
      <c r="R1081" s="77">
        <v>61506</v>
      </c>
      <c r="S1081" s="77">
        <v>344</v>
      </c>
      <c r="T1081" s="77">
        <v>214353</v>
      </c>
      <c r="U1081" s="78">
        <v>328415</v>
      </c>
      <c r="V1081" s="77">
        <v>456365</v>
      </c>
      <c r="W1081" s="77">
        <v>273833</v>
      </c>
      <c r="X1081" s="77">
        <v>20</v>
      </c>
      <c r="Y1081" s="77">
        <v>115402</v>
      </c>
      <c r="Z1081" s="78">
        <v>845620</v>
      </c>
      <c r="AA1081" s="77">
        <v>77415</v>
      </c>
      <c r="AB1081" s="77">
        <v>-80205</v>
      </c>
      <c r="AC1081" s="77">
        <v>-2790</v>
      </c>
      <c r="AD1081" s="76">
        <v>1196625</v>
      </c>
      <c r="AE1081" s="76">
        <v>839664</v>
      </c>
      <c r="AF1081" s="76">
        <v>814576</v>
      </c>
      <c r="AG1081" s="76">
        <v>1240404</v>
      </c>
    </row>
    <row r="1082" spans="1:33" x14ac:dyDescent="0.25">
      <c r="A1082" s="72">
        <v>2212</v>
      </c>
      <c r="B1082" s="73" t="s">
        <v>2384</v>
      </c>
      <c r="C1082" s="73" t="s">
        <v>27</v>
      </c>
      <c r="D1082" s="74" t="s">
        <v>2385</v>
      </c>
      <c r="E1082" s="75">
        <v>3.5566467000000002E-5</v>
      </c>
      <c r="F1082" s="76">
        <v>1554023</v>
      </c>
      <c r="G1082" s="76">
        <v>-27033</v>
      </c>
      <c r="H1082" s="76">
        <v>0</v>
      </c>
      <c r="I1082" s="76"/>
      <c r="J1082" s="76">
        <v>-2</v>
      </c>
      <c r="K1082" s="76">
        <v>92462</v>
      </c>
      <c r="L1082" s="76">
        <v>-379087</v>
      </c>
      <c r="M1082" s="76">
        <v>2056</v>
      </c>
      <c r="N1082" s="76">
        <v>341</v>
      </c>
      <c r="O1082" s="76">
        <v>109282</v>
      </c>
      <c r="P1082" s="77">
        <v>1352042</v>
      </c>
      <c r="Q1082" s="77">
        <v>70792</v>
      </c>
      <c r="R1082" s="77">
        <v>83393</v>
      </c>
      <c r="S1082" s="77">
        <v>467</v>
      </c>
      <c r="T1082" s="77">
        <v>299580</v>
      </c>
      <c r="U1082" s="78">
        <v>454232</v>
      </c>
      <c r="V1082" s="77">
        <v>618764</v>
      </c>
      <c r="W1082" s="77">
        <v>371278</v>
      </c>
      <c r="X1082" s="77">
        <v>28</v>
      </c>
      <c r="Y1082" s="77">
        <v>22264</v>
      </c>
      <c r="Z1082" s="78">
        <v>1012334</v>
      </c>
      <c r="AA1082" s="77">
        <v>92462</v>
      </c>
      <c r="AB1082" s="77">
        <v>-75404</v>
      </c>
      <c r="AC1082" s="77">
        <v>17058</v>
      </c>
      <c r="AD1082" s="76">
        <v>1622447</v>
      </c>
      <c r="AE1082" s="76">
        <v>1138461</v>
      </c>
      <c r="AF1082" s="76">
        <v>1104445</v>
      </c>
      <c r="AG1082" s="76">
        <v>1681806</v>
      </c>
    </row>
    <row r="1083" spans="1:33" x14ac:dyDescent="0.25">
      <c r="A1083" s="72">
        <v>1988</v>
      </c>
      <c r="B1083" s="73" t="s">
        <v>1839</v>
      </c>
      <c r="C1083" s="73" t="s">
        <v>27</v>
      </c>
      <c r="D1083" s="74" t="s">
        <v>1840</v>
      </c>
      <c r="E1083" s="75">
        <v>2.83008192E-4</v>
      </c>
      <c r="F1083" s="76">
        <v>13230649</v>
      </c>
      <c r="G1083" s="76">
        <v>-215106</v>
      </c>
      <c r="H1083" s="76">
        <v>0</v>
      </c>
      <c r="I1083" s="76"/>
      <c r="J1083" s="76">
        <v>-18</v>
      </c>
      <c r="K1083" s="76">
        <v>609617</v>
      </c>
      <c r="L1083" s="76">
        <v>-3016454</v>
      </c>
      <c r="M1083" s="76">
        <v>16363</v>
      </c>
      <c r="N1083" s="76">
        <v>2714</v>
      </c>
      <c r="O1083" s="76">
        <v>130654</v>
      </c>
      <c r="P1083" s="77">
        <v>10758419</v>
      </c>
      <c r="Q1083" s="77">
        <v>563307</v>
      </c>
      <c r="R1083" s="77">
        <v>663571</v>
      </c>
      <c r="S1083" s="77">
        <v>3716</v>
      </c>
      <c r="T1083" s="77">
        <v>653797</v>
      </c>
      <c r="U1083" s="78">
        <v>1884391</v>
      </c>
      <c r="V1083" s="77">
        <v>4923603</v>
      </c>
      <c r="W1083" s="77">
        <v>2954318</v>
      </c>
      <c r="X1083" s="77">
        <v>220</v>
      </c>
      <c r="Y1083" s="77">
        <v>0</v>
      </c>
      <c r="Z1083" s="78">
        <v>7878141</v>
      </c>
      <c r="AA1083" s="77">
        <v>609617</v>
      </c>
      <c r="AB1083" s="77">
        <v>-665151</v>
      </c>
      <c r="AC1083" s="77">
        <v>-55534</v>
      </c>
      <c r="AD1083" s="76">
        <v>12910079</v>
      </c>
      <c r="AE1083" s="76">
        <v>9058917</v>
      </c>
      <c r="AF1083" s="76">
        <v>8788250</v>
      </c>
      <c r="AG1083" s="76">
        <v>13382406</v>
      </c>
    </row>
    <row r="1084" spans="1:33" x14ac:dyDescent="0.25">
      <c r="A1084" s="72">
        <v>1179</v>
      </c>
      <c r="B1084" s="73" t="s">
        <v>1841</v>
      </c>
      <c r="C1084" s="73" t="s">
        <v>27</v>
      </c>
      <c r="D1084" s="74" t="s">
        <v>1842</v>
      </c>
      <c r="E1084" s="75">
        <v>7.9251924999999994E-5</v>
      </c>
      <c r="F1084" s="76">
        <v>3591602</v>
      </c>
      <c r="G1084" s="76">
        <v>-60237</v>
      </c>
      <c r="H1084" s="76">
        <v>0</v>
      </c>
      <c r="I1084" s="76"/>
      <c r="J1084" s="76">
        <v>-5</v>
      </c>
      <c r="K1084" s="76">
        <v>187253</v>
      </c>
      <c r="L1084" s="76">
        <v>-844710</v>
      </c>
      <c r="M1084" s="76">
        <v>4582</v>
      </c>
      <c r="N1084" s="76">
        <v>760</v>
      </c>
      <c r="O1084" s="76">
        <v>133479</v>
      </c>
      <c r="P1084" s="77">
        <v>3012724</v>
      </c>
      <c r="Q1084" s="77">
        <v>157745</v>
      </c>
      <c r="R1084" s="77">
        <v>185822</v>
      </c>
      <c r="S1084" s="77">
        <v>1040</v>
      </c>
      <c r="T1084" s="77">
        <v>184743</v>
      </c>
      <c r="U1084" s="78">
        <v>529350</v>
      </c>
      <c r="V1084" s="77">
        <v>1378776</v>
      </c>
      <c r="W1084" s="77">
        <v>827309</v>
      </c>
      <c r="X1084" s="77">
        <v>61</v>
      </c>
      <c r="Y1084" s="77">
        <v>176772</v>
      </c>
      <c r="Z1084" s="78">
        <v>2382918</v>
      </c>
      <c r="AA1084" s="77">
        <v>187253</v>
      </c>
      <c r="AB1084" s="77">
        <v>-232979</v>
      </c>
      <c r="AC1084" s="77">
        <v>-45726</v>
      </c>
      <c r="AD1084" s="76">
        <v>3615261</v>
      </c>
      <c r="AE1084" s="76">
        <v>2536805</v>
      </c>
      <c r="AF1084" s="76">
        <v>2461009</v>
      </c>
      <c r="AG1084" s="76">
        <v>3747529</v>
      </c>
    </row>
    <row r="1085" spans="1:33" x14ac:dyDescent="0.25">
      <c r="A1085" s="72">
        <v>1180</v>
      </c>
      <c r="B1085" s="73" t="s">
        <v>1843</v>
      </c>
      <c r="C1085" s="73" t="s">
        <v>27</v>
      </c>
      <c r="D1085" s="74" t="s">
        <v>1844</v>
      </c>
      <c r="E1085" s="75">
        <v>9.5250454E-5</v>
      </c>
      <c r="F1085" s="76">
        <v>4294319</v>
      </c>
      <c r="G1085" s="76">
        <v>-72397</v>
      </c>
      <c r="H1085" s="76">
        <v>0</v>
      </c>
      <c r="I1085" s="76"/>
      <c r="J1085" s="76">
        <v>-6</v>
      </c>
      <c r="K1085" s="76">
        <v>228307</v>
      </c>
      <c r="L1085" s="76">
        <v>-1015231</v>
      </c>
      <c r="M1085" s="76">
        <v>5507</v>
      </c>
      <c r="N1085" s="76">
        <v>913</v>
      </c>
      <c r="O1085" s="76">
        <v>179488</v>
      </c>
      <c r="P1085" s="77">
        <v>3620900</v>
      </c>
      <c r="Q1085" s="77">
        <v>189589</v>
      </c>
      <c r="R1085" s="77">
        <v>223334</v>
      </c>
      <c r="S1085" s="77">
        <v>1251</v>
      </c>
      <c r="T1085" s="77">
        <v>1092088</v>
      </c>
      <c r="U1085" s="78">
        <v>1506262</v>
      </c>
      <c r="V1085" s="77">
        <v>1657109</v>
      </c>
      <c r="W1085" s="77">
        <v>994318</v>
      </c>
      <c r="X1085" s="77">
        <v>74</v>
      </c>
      <c r="Y1085" s="77">
        <v>0</v>
      </c>
      <c r="Z1085" s="78">
        <v>2651501</v>
      </c>
      <c r="AA1085" s="77">
        <v>228307</v>
      </c>
      <c r="AB1085" s="77">
        <v>-121530</v>
      </c>
      <c r="AC1085" s="77">
        <v>106777</v>
      </c>
      <c r="AD1085" s="76">
        <v>4345072</v>
      </c>
      <c r="AE1085" s="76">
        <v>3048908</v>
      </c>
      <c r="AF1085" s="76">
        <v>2957811</v>
      </c>
      <c r="AG1085" s="76">
        <v>4504040</v>
      </c>
    </row>
    <row r="1086" spans="1:33" x14ac:dyDescent="0.25">
      <c r="A1086" s="72">
        <v>1185</v>
      </c>
      <c r="B1086" s="73" t="s">
        <v>1845</v>
      </c>
      <c r="C1086" s="73" t="s">
        <v>27</v>
      </c>
      <c r="D1086" s="74" t="s">
        <v>1846</v>
      </c>
      <c r="E1086" s="75">
        <v>2.5570017699999998E-4</v>
      </c>
      <c r="F1086" s="76">
        <v>12640544</v>
      </c>
      <c r="G1086" s="76">
        <v>-194350</v>
      </c>
      <c r="H1086" s="76">
        <v>0</v>
      </c>
      <c r="I1086" s="76"/>
      <c r="J1086" s="76">
        <v>-16</v>
      </c>
      <c r="K1086" s="76">
        <v>450688</v>
      </c>
      <c r="L1086" s="76">
        <v>-2725390</v>
      </c>
      <c r="M1086" s="76">
        <v>14784</v>
      </c>
      <c r="N1086" s="76">
        <v>2452</v>
      </c>
      <c r="O1086" s="76">
        <v>-468394</v>
      </c>
      <c r="P1086" s="77">
        <v>9720318</v>
      </c>
      <c r="Q1086" s="77">
        <v>508952</v>
      </c>
      <c r="R1086" s="77">
        <v>599542</v>
      </c>
      <c r="S1086" s="77">
        <v>3357</v>
      </c>
      <c r="T1086" s="77">
        <v>32</v>
      </c>
      <c r="U1086" s="78">
        <v>1111883</v>
      </c>
      <c r="V1086" s="77">
        <v>4448515</v>
      </c>
      <c r="W1086" s="77">
        <v>2669250</v>
      </c>
      <c r="X1086" s="77">
        <v>198</v>
      </c>
      <c r="Y1086" s="77">
        <v>819774</v>
      </c>
      <c r="Z1086" s="78">
        <v>7937737</v>
      </c>
      <c r="AA1086" s="77">
        <v>450688</v>
      </c>
      <c r="AB1086" s="77">
        <v>-694835</v>
      </c>
      <c r="AC1086" s="77">
        <v>-244147</v>
      </c>
      <c r="AD1086" s="76">
        <v>11664360</v>
      </c>
      <c r="AE1086" s="76">
        <v>8184805</v>
      </c>
      <c r="AF1086" s="76">
        <v>7940255</v>
      </c>
      <c r="AG1086" s="76">
        <v>12091112</v>
      </c>
    </row>
    <row r="1087" spans="1:33" x14ac:dyDescent="0.25">
      <c r="A1087" s="72">
        <v>2267</v>
      </c>
      <c r="B1087" s="73" t="s">
        <v>2386</v>
      </c>
      <c r="C1087" s="73" t="s">
        <v>27</v>
      </c>
      <c r="D1087" s="74" t="s">
        <v>2387</v>
      </c>
      <c r="E1087" s="75">
        <v>4.8373184000000003E-5</v>
      </c>
      <c r="F1087" s="76">
        <v>1732266</v>
      </c>
      <c r="G1087" s="76">
        <v>-36767</v>
      </c>
      <c r="H1087" s="76">
        <v>0</v>
      </c>
      <c r="I1087" s="76"/>
      <c r="J1087" s="76">
        <v>-3</v>
      </c>
      <c r="K1087" s="76">
        <v>181357</v>
      </c>
      <c r="L1087" s="76">
        <v>-515587</v>
      </c>
      <c r="M1087" s="76">
        <v>2797</v>
      </c>
      <c r="N1087" s="76">
        <v>464</v>
      </c>
      <c r="O1087" s="76">
        <v>474356</v>
      </c>
      <c r="P1087" s="77">
        <v>1838883</v>
      </c>
      <c r="Q1087" s="77">
        <v>96283</v>
      </c>
      <c r="R1087" s="77">
        <v>113421</v>
      </c>
      <c r="S1087" s="77">
        <v>635</v>
      </c>
      <c r="T1087" s="77">
        <v>935589</v>
      </c>
      <c r="U1087" s="78">
        <v>1145928</v>
      </c>
      <c r="V1087" s="77">
        <v>841567</v>
      </c>
      <c r="W1087" s="77">
        <v>504967</v>
      </c>
      <c r="X1087" s="77">
        <v>38</v>
      </c>
      <c r="Y1087" s="77">
        <v>0</v>
      </c>
      <c r="Z1087" s="78">
        <v>1346572</v>
      </c>
      <c r="AA1087" s="77">
        <v>181357</v>
      </c>
      <c r="AB1087" s="77">
        <v>-82319</v>
      </c>
      <c r="AC1087" s="77">
        <v>99038</v>
      </c>
      <c r="AD1087" s="76">
        <v>2206656</v>
      </c>
      <c r="AE1087" s="76">
        <v>1548396</v>
      </c>
      <c r="AF1087" s="76">
        <v>1502132</v>
      </c>
      <c r="AG1087" s="76">
        <v>2287388</v>
      </c>
    </row>
    <row r="1088" spans="1:33" x14ac:dyDescent="0.25">
      <c r="A1088" s="72">
        <v>1186</v>
      </c>
      <c r="B1088" s="73" t="s">
        <v>1847</v>
      </c>
      <c r="C1088" s="73" t="s">
        <v>27</v>
      </c>
      <c r="D1088" s="74" t="s">
        <v>1848</v>
      </c>
      <c r="E1088" s="75">
        <v>3.3082484999999999E-5</v>
      </c>
      <c r="F1088" s="76">
        <v>1270899</v>
      </c>
      <c r="G1088" s="76">
        <v>-25145</v>
      </c>
      <c r="H1088" s="76">
        <v>0</v>
      </c>
      <c r="I1088" s="76"/>
      <c r="J1088" s="76">
        <v>-2</v>
      </c>
      <c r="K1088" s="76">
        <v>111463</v>
      </c>
      <c r="L1088" s="76">
        <v>-352611</v>
      </c>
      <c r="M1088" s="76">
        <v>1913</v>
      </c>
      <c r="N1088" s="76">
        <v>317</v>
      </c>
      <c r="O1088" s="76">
        <v>250781</v>
      </c>
      <c r="P1088" s="77">
        <v>1257615</v>
      </c>
      <c r="Q1088" s="77">
        <v>65848</v>
      </c>
      <c r="R1088" s="77">
        <v>77569</v>
      </c>
      <c r="S1088" s="77">
        <v>434</v>
      </c>
      <c r="T1088" s="77">
        <v>490740</v>
      </c>
      <c r="U1088" s="78">
        <v>634591</v>
      </c>
      <c r="V1088" s="77">
        <v>575549</v>
      </c>
      <c r="W1088" s="77">
        <v>345347</v>
      </c>
      <c r="X1088" s="77">
        <v>26</v>
      </c>
      <c r="Y1088" s="77">
        <v>0</v>
      </c>
      <c r="Z1088" s="78">
        <v>920922</v>
      </c>
      <c r="AA1088" s="77">
        <v>111463</v>
      </c>
      <c r="AB1088" s="77">
        <v>-63011</v>
      </c>
      <c r="AC1088" s="77">
        <v>48452</v>
      </c>
      <c r="AD1088" s="76">
        <v>1509135</v>
      </c>
      <c r="AE1088" s="76">
        <v>1058950</v>
      </c>
      <c r="AF1088" s="76">
        <v>1027310</v>
      </c>
      <c r="AG1088" s="76">
        <v>1564348</v>
      </c>
    </row>
    <row r="1089" spans="1:33" x14ac:dyDescent="0.25">
      <c r="A1089" s="72">
        <v>1188</v>
      </c>
      <c r="B1089" s="73" t="s">
        <v>1849</v>
      </c>
      <c r="C1089" s="73" t="s">
        <v>27</v>
      </c>
      <c r="D1089" s="74" t="s">
        <v>1850</v>
      </c>
      <c r="E1089" s="75">
        <v>6.3069201999999995E-5</v>
      </c>
      <c r="F1089" s="76">
        <v>3279894</v>
      </c>
      <c r="G1089" s="76">
        <v>-47937</v>
      </c>
      <c r="H1089" s="76">
        <v>0</v>
      </c>
      <c r="I1089" s="76"/>
      <c r="J1089" s="76">
        <v>-4</v>
      </c>
      <c r="K1089" s="76">
        <v>87535</v>
      </c>
      <c r="L1089" s="76">
        <v>-672226</v>
      </c>
      <c r="M1089" s="76">
        <v>3647</v>
      </c>
      <c r="N1089" s="76">
        <v>605</v>
      </c>
      <c r="O1089" s="76">
        <v>-253969</v>
      </c>
      <c r="P1089" s="77">
        <v>2397545</v>
      </c>
      <c r="Q1089" s="77">
        <v>125535</v>
      </c>
      <c r="R1089" s="77">
        <v>147879</v>
      </c>
      <c r="S1089" s="77">
        <v>828</v>
      </c>
      <c r="T1089" s="77">
        <v>9</v>
      </c>
      <c r="U1089" s="78">
        <v>274251</v>
      </c>
      <c r="V1089" s="77">
        <v>1097239</v>
      </c>
      <c r="W1089" s="77">
        <v>658378</v>
      </c>
      <c r="X1089" s="77">
        <v>49</v>
      </c>
      <c r="Y1089" s="77">
        <v>533440</v>
      </c>
      <c r="Z1089" s="78">
        <v>2289106</v>
      </c>
      <c r="AA1089" s="77">
        <v>87535</v>
      </c>
      <c r="AB1089" s="77">
        <v>-192038</v>
      </c>
      <c r="AC1089" s="77">
        <v>-104503</v>
      </c>
      <c r="AD1089" s="76">
        <v>2877049</v>
      </c>
      <c r="AE1089" s="76">
        <v>2018806</v>
      </c>
      <c r="AF1089" s="76">
        <v>1958487</v>
      </c>
      <c r="AG1089" s="76">
        <v>2982308</v>
      </c>
    </row>
    <row r="1090" spans="1:33" x14ac:dyDescent="0.25">
      <c r="A1090" s="72">
        <v>1189</v>
      </c>
      <c r="B1090" s="73" t="s">
        <v>1851</v>
      </c>
      <c r="C1090" s="73" t="s">
        <v>27</v>
      </c>
      <c r="D1090" s="74" t="s">
        <v>1852</v>
      </c>
      <c r="E1090" s="75">
        <v>4.6457571000000001E-5</v>
      </c>
      <c r="F1090" s="76">
        <v>2597365</v>
      </c>
      <c r="G1090" s="76">
        <v>-35311</v>
      </c>
      <c r="H1090" s="76">
        <v>0</v>
      </c>
      <c r="I1090" s="76"/>
      <c r="J1090" s="76">
        <v>-3</v>
      </c>
      <c r="K1090" s="76">
        <v>38036</v>
      </c>
      <c r="L1090" s="76">
        <v>-495170</v>
      </c>
      <c r="M1090" s="76">
        <v>2686</v>
      </c>
      <c r="N1090" s="76">
        <v>445</v>
      </c>
      <c r="O1090" s="76">
        <v>-341986</v>
      </c>
      <c r="P1090" s="77">
        <v>1766062</v>
      </c>
      <c r="Q1090" s="77">
        <v>92470</v>
      </c>
      <c r="R1090" s="77">
        <v>108929</v>
      </c>
      <c r="S1090" s="77">
        <v>610</v>
      </c>
      <c r="T1090" s="77">
        <v>262519</v>
      </c>
      <c r="U1090" s="78">
        <v>464528</v>
      </c>
      <c r="V1090" s="77">
        <v>808240</v>
      </c>
      <c r="W1090" s="77">
        <v>484970</v>
      </c>
      <c r="X1090" s="77">
        <v>36</v>
      </c>
      <c r="Y1090" s="77">
        <v>473257</v>
      </c>
      <c r="Z1090" s="78">
        <v>1766503</v>
      </c>
      <c r="AA1090" s="77">
        <v>38036</v>
      </c>
      <c r="AB1090" s="77">
        <v>-80742</v>
      </c>
      <c r="AC1090" s="77">
        <v>-42706</v>
      </c>
      <c r="AD1090" s="76">
        <v>2119270</v>
      </c>
      <c r="AE1090" s="76">
        <v>1487078</v>
      </c>
      <c r="AF1090" s="76">
        <v>1442646</v>
      </c>
      <c r="AG1090" s="76">
        <v>2196806</v>
      </c>
    </row>
    <row r="1091" spans="1:33" x14ac:dyDescent="0.25">
      <c r="A1091" s="72">
        <v>1190</v>
      </c>
      <c r="B1091" s="73" t="s">
        <v>1853</v>
      </c>
      <c r="C1091" s="73" t="s">
        <v>27</v>
      </c>
      <c r="D1091" s="74" t="s">
        <v>1854</v>
      </c>
      <c r="E1091" s="75">
        <v>1.4193432E-5</v>
      </c>
      <c r="F1091" s="76">
        <v>651605</v>
      </c>
      <c r="G1091" s="76">
        <v>-10788</v>
      </c>
      <c r="H1091" s="76">
        <v>0</v>
      </c>
      <c r="I1091" s="76"/>
      <c r="J1091" s="76">
        <v>-1</v>
      </c>
      <c r="K1091" s="76">
        <v>32312</v>
      </c>
      <c r="L1091" s="76">
        <v>-151281</v>
      </c>
      <c r="M1091" s="76">
        <v>821</v>
      </c>
      <c r="N1091" s="76">
        <v>136</v>
      </c>
      <c r="O1091" s="76">
        <v>16752</v>
      </c>
      <c r="P1091" s="77">
        <v>539556</v>
      </c>
      <c r="Q1091" s="77">
        <v>28251</v>
      </c>
      <c r="R1091" s="77">
        <v>33279</v>
      </c>
      <c r="S1091" s="77">
        <v>186</v>
      </c>
      <c r="T1091" s="77">
        <v>67283</v>
      </c>
      <c r="U1091" s="78">
        <v>128999</v>
      </c>
      <c r="V1091" s="77">
        <v>246929</v>
      </c>
      <c r="W1091" s="77">
        <v>148165</v>
      </c>
      <c r="X1091" s="77">
        <v>11</v>
      </c>
      <c r="Y1091" s="77">
        <v>11859</v>
      </c>
      <c r="Z1091" s="78">
        <v>406964</v>
      </c>
      <c r="AA1091" s="77">
        <v>32312</v>
      </c>
      <c r="AB1091" s="77">
        <v>-31418</v>
      </c>
      <c r="AC1091" s="77">
        <v>894</v>
      </c>
      <c r="AD1091" s="76">
        <v>647467</v>
      </c>
      <c r="AE1091" s="76">
        <v>454323</v>
      </c>
      <c r="AF1091" s="76">
        <v>440748</v>
      </c>
      <c r="AG1091" s="76">
        <v>671155</v>
      </c>
    </row>
    <row r="1092" spans="1:33" x14ac:dyDescent="0.25">
      <c r="A1092" s="72">
        <v>1194</v>
      </c>
      <c r="B1092" s="73" t="s">
        <v>1855</v>
      </c>
      <c r="C1092" s="73" t="s">
        <v>27</v>
      </c>
      <c r="D1092" s="74" t="s">
        <v>1856</v>
      </c>
      <c r="E1092" s="75">
        <v>4.9013915000000003E-5</v>
      </c>
      <c r="F1092" s="76">
        <v>2169582</v>
      </c>
      <c r="G1092" s="76">
        <v>-37254</v>
      </c>
      <c r="H1092" s="76">
        <v>0</v>
      </c>
      <c r="I1092" s="76"/>
      <c r="J1092" s="76">
        <v>-3</v>
      </c>
      <c r="K1092" s="76">
        <v>123342</v>
      </c>
      <c r="L1092" s="76">
        <v>-522417</v>
      </c>
      <c r="M1092" s="76">
        <v>2834</v>
      </c>
      <c r="N1092" s="76">
        <v>470</v>
      </c>
      <c r="O1092" s="76">
        <v>126686</v>
      </c>
      <c r="P1092" s="77">
        <v>1863240</v>
      </c>
      <c r="Q1092" s="77">
        <v>97559</v>
      </c>
      <c r="R1092" s="77">
        <v>114923</v>
      </c>
      <c r="S1092" s="77">
        <v>644</v>
      </c>
      <c r="T1092" s="77">
        <v>536144</v>
      </c>
      <c r="U1092" s="78">
        <v>749270</v>
      </c>
      <c r="V1092" s="77">
        <v>852714</v>
      </c>
      <c r="W1092" s="77">
        <v>511655</v>
      </c>
      <c r="X1092" s="77">
        <v>38</v>
      </c>
      <c r="Y1092" s="77">
        <v>0</v>
      </c>
      <c r="Z1092" s="78">
        <v>1364407</v>
      </c>
      <c r="AA1092" s="77">
        <v>123342</v>
      </c>
      <c r="AB1092" s="77">
        <v>-69449</v>
      </c>
      <c r="AC1092" s="77">
        <v>53893</v>
      </c>
      <c r="AD1092" s="76">
        <v>2235884</v>
      </c>
      <c r="AE1092" s="76">
        <v>1568905</v>
      </c>
      <c r="AF1092" s="76">
        <v>1522029</v>
      </c>
      <c r="AG1092" s="76">
        <v>2317686</v>
      </c>
    </row>
    <row r="1093" spans="1:33" x14ac:dyDescent="0.25">
      <c r="A1093" s="72">
        <v>1196</v>
      </c>
      <c r="B1093" s="73" t="s">
        <v>1857</v>
      </c>
      <c r="C1093" s="73" t="s">
        <v>27</v>
      </c>
      <c r="D1093" s="74" t="s">
        <v>1858</v>
      </c>
      <c r="E1093" s="75">
        <v>1.8033867999999999E-5</v>
      </c>
      <c r="F1093" s="76">
        <v>794404</v>
      </c>
      <c r="G1093" s="76">
        <v>-13707</v>
      </c>
      <c r="H1093" s="76">
        <v>0</v>
      </c>
      <c r="I1093" s="76"/>
      <c r="J1093" s="76">
        <v>-1</v>
      </c>
      <c r="K1093" s="76">
        <v>45945</v>
      </c>
      <c r="L1093" s="76">
        <v>-192215</v>
      </c>
      <c r="M1093" s="76">
        <v>1043</v>
      </c>
      <c r="N1093" s="76">
        <v>173</v>
      </c>
      <c r="O1093" s="76">
        <v>49907</v>
      </c>
      <c r="P1093" s="77">
        <v>685549</v>
      </c>
      <c r="Q1093" s="77">
        <v>35895</v>
      </c>
      <c r="R1093" s="77">
        <v>42284</v>
      </c>
      <c r="S1093" s="77">
        <v>237</v>
      </c>
      <c r="T1093" s="77">
        <v>120625</v>
      </c>
      <c r="U1093" s="78">
        <v>199041</v>
      </c>
      <c r="V1093" s="77">
        <v>313742</v>
      </c>
      <c r="W1093" s="77">
        <v>188255</v>
      </c>
      <c r="X1093" s="77">
        <v>14</v>
      </c>
      <c r="Y1093" s="77">
        <v>41988</v>
      </c>
      <c r="Z1093" s="78">
        <v>543999</v>
      </c>
      <c r="AA1093" s="77">
        <v>45945</v>
      </c>
      <c r="AB1093" s="77">
        <v>-44486</v>
      </c>
      <c r="AC1093" s="77">
        <v>1459</v>
      </c>
      <c r="AD1093" s="76">
        <v>822657</v>
      </c>
      <c r="AE1093" s="76">
        <v>577253</v>
      </c>
      <c r="AF1093" s="76">
        <v>560006</v>
      </c>
      <c r="AG1093" s="76">
        <v>852755</v>
      </c>
    </row>
    <row r="1094" spans="1:33" x14ac:dyDescent="0.25">
      <c r="A1094" s="72">
        <v>1197</v>
      </c>
      <c r="B1094" s="73" t="s">
        <v>1859</v>
      </c>
      <c r="C1094" s="73" t="s">
        <v>27</v>
      </c>
      <c r="D1094" s="74" t="s">
        <v>1860</v>
      </c>
      <c r="E1094" s="75">
        <v>3.7369985500000001E-4</v>
      </c>
      <c r="F1094" s="76">
        <v>17442277</v>
      </c>
      <c r="G1094" s="76">
        <v>-284038</v>
      </c>
      <c r="H1094" s="76">
        <v>0</v>
      </c>
      <c r="I1094" s="76"/>
      <c r="J1094" s="76">
        <v>-23</v>
      </c>
      <c r="K1094" s="76">
        <v>809086</v>
      </c>
      <c r="L1094" s="76">
        <v>-3983094</v>
      </c>
      <c r="M1094" s="76">
        <v>21607</v>
      </c>
      <c r="N1094" s="76">
        <v>3583</v>
      </c>
      <c r="O1094" s="76">
        <v>196621</v>
      </c>
      <c r="P1094" s="77">
        <v>14206019</v>
      </c>
      <c r="Q1094" s="77">
        <v>743822</v>
      </c>
      <c r="R1094" s="77">
        <v>876216</v>
      </c>
      <c r="S1094" s="77">
        <v>4906</v>
      </c>
      <c r="T1094" s="77">
        <v>577090</v>
      </c>
      <c r="U1094" s="78">
        <v>2202034</v>
      </c>
      <c r="V1094" s="77">
        <v>6501401</v>
      </c>
      <c r="W1094" s="77">
        <v>3901046</v>
      </c>
      <c r="X1094" s="77">
        <v>290</v>
      </c>
      <c r="Y1094" s="77">
        <v>252182</v>
      </c>
      <c r="Z1094" s="78">
        <v>10654919</v>
      </c>
      <c r="AA1094" s="77">
        <v>809086</v>
      </c>
      <c r="AB1094" s="77">
        <v>-960464</v>
      </c>
      <c r="AC1094" s="77">
        <v>-151378</v>
      </c>
      <c r="AD1094" s="76">
        <v>17047190</v>
      </c>
      <c r="AE1094" s="76">
        <v>11961902</v>
      </c>
      <c r="AF1094" s="76">
        <v>11604498</v>
      </c>
      <c r="AG1094" s="76">
        <v>17670878</v>
      </c>
    </row>
    <row r="1095" spans="1:33" x14ac:dyDescent="0.25">
      <c r="A1095" s="72">
        <v>1349</v>
      </c>
      <c r="B1095" s="73" t="s">
        <v>1861</v>
      </c>
      <c r="C1095" s="73" t="s">
        <v>27</v>
      </c>
      <c r="D1095" s="74" t="s">
        <v>1862</v>
      </c>
      <c r="E1095" s="75">
        <v>5.6054056999999998E-5</v>
      </c>
      <c r="F1095" s="76">
        <v>2885757</v>
      </c>
      <c r="G1095" s="76">
        <v>-42605</v>
      </c>
      <c r="H1095" s="76">
        <v>0</v>
      </c>
      <c r="I1095" s="76"/>
      <c r="J1095" s="76">
        <v>-3</v>
      </c>
      <c r="K1095" s="76">
        <v>82072</v>
      </c>
      <c r="L1095" s="76">
        <v>-597454</v>
      </c>
      <c r="M1095" s="76">
        <v>3241</v>
      </c>
      <c r="N1095" s="76">
        <v>537</v>
      </c>
      <c r="O1095" s="76">
        <v>-200677</v>
      </c>
      <c r="P1095" s="77">
        <v>2130868</v>
      </c>
      <c r="Q1095" s="77">
        <v>111571</v>
      </c>
      <c r="R1095" s="77">
        <v>131430</v>
      </c>
      <c r="S1095" s="77">
        <v>736</v>
      </c>
      <c r="T1095" s="77">
        <v>31288</v>
      </c>
      <c r="U1095" s="78">
        <v>275025</v>
      </c>
      <c r="V1095" s="77">
        <v>975194</v>
      </c>
      <c r="W1095" s="77">
        <v>585147</v>
      </c>
      <c r="X1095" s="77">
        <v>43</v>
      </c>
      <c r="Y1095" s="77">
        <v>341811</v>
      </c>
      <c r="Z1095" s="78">
        <v>1902195</v>
      </c>
      <c r="AA1095" s="77">
        <v>82072</v>
      </c>
      <c r="AB1095" s="77">
        <v>-152432</v>
      </c>
      <c r="AC1095" s="77">
        <v>-70360</v>
      </c>
      <c r="AD1095" s="76">
        <v>2557037</v>
      </c>
      <c r="AE1095" s="76">
        <v>1794256</v>
      </c>
      <c r="AF1095" s="76">
        <v>1740646</v>
      </c>
      <c r="AG1095" s="76">
        <v>2650588</v>
      </c>
    </row>
    <row r="1096" spans="1:33" x14ac:dyDescent="0.25">
      <c r="A1096" s="72">
        <v>1382</v>
      </c>
      <c r="B1096" s="73" t="s">
        <v>1863</v>
      </c>
      <c r="C1096" s="73" t="s">
        <v>27</v>
      </c>
      <c r="D1096" s="74" t="s">
        <v>1864</v>
      </c>
      <c r="E1096" s="75">
        <v>1.3228257600000001E-4</v>
      </c>
      <c r="F1096" s="76">
        <v>5875062</v>
      </c>
      <c r="G1096" s="76">
        <v>-100544</v>
      </c>
      <c r="H1096" s="76">
        <v>0</v>
      </c>
      <c r="I1096" s="76"/>
      <c r="J1096" s="76">
        <v>-8</v>
      </c>
      <c r="K1096" s="76">
        <v>330022</v>
      </c>
      <c r="L1096" s="76">
        <v>-1409939</v>
      </c>
      <c r="M1096" s="76">
        <v>7648</v>
      </c>
      <c r="N1096" s="76">
        <v>1268</v>
      </c>
      <c r="O1096" s="76">
        <v>325149</v>
      </c>
      <c r="P1096" s="77">
        <v>5028658</v>
      </c>
      <c r="Q1096" s="77">
        <v>263299</v>
      </c>
      <c r="R1096" s="77">
        <v>310164</v>
      </c>
      <c r="S1096" s="77">
        <v>1737</v>
      </c>
      <c r="T1096" s="77">
        <v>874869</v>
      </c>
      <c r="U1096" s="78">
        <v>1450069</v>
      </c>
      <c r="V1096" s="77">
        <v>2301371</v>
      </c>
      <c r="W1096" s="77">
        <v>1380895</v>
      </c>
      <c r="X1096" s="77">
        <v>103</v>
      </c>
      <c r="Y1096" s="77">
        <v>0</v>
      </c>
      <c r="Z1096" s="78">
        <v>3682369</v>
      </c>
      <c r="AA1096" s="77">
        <v>330022</v>
      </c>
      <c r="AB1096" s="77">
        <v>-277954</v>
      </c>
      <c r="AC1096" s="77">
        <v>52068</v>
      </c>
      <c r="AD1096" s="76">
        <v>6034378</v>
      </c>
      <c r="AE1096" s="76">
        <v>4234284</v>
      </c>
      <c r="AF1096" s="76">
        <v>4107769</v>
      </c>
      <c r="AG1096" s="76">
        <v>6255152</v>
      </c>
    </row>
    <row r="1097" spans="1:33" x14ac:dyDescent="0.25">
      <c r="A1097" s="72">
        <v>1201</v>
      </c>
      <c r="B1097" s="73" t="s">
        <v>1865</v>
      </c>
      <c r="C1097" s="73" t="s">
        <v>27</v>
      </c>
      <c r="D1097" s="74" t="s">
        <v>1866</v>
      </c>
      <c r="E1097" s="75">
        <v>7.3502452999999994E-5</v>
      </c>
      <c r="F1097" s="76">
        <v>3290553</v>
      </c>
      <c r="G1097" s="76">
        <v>-55867</v>
      </c>
      <c r="H1097" s="76">
        <v>0</v>
      </c>
      <c r="I1097" s="76"/>
      <c r="J1097" s="76">
        <v>-5</v>
      </c>
      <c r="K1097" s="76">
        <v>179571</v>
      </c>
      <c r="L1097" s="76">
        <v>-783429</v>
      </c>
      <c r="M1097" s="76">
        <v>4250</v>
      </c>
      <c r="N1097" s="76">
        <v>705</v>
      </c>
      <c r="O1097" s="76">
        <v>158382</v>
      </c>
      <c r="P1097" s="77">
        <v>2794160</v>
      </c>
      <c r="Q1097" s="77">
        <v>146301</v>
      </c>
      <c r="R1097" s="77">
        <v>172342</v>
      </c>
      <c r="S1097" s="77">
        <v>965</v>
      </c>
      <c r="T1097" s="77">
        <v>876834</v>
      </c>
      <c r="U1097" s="78">
        <v>1196442</v>
      </c>
      <c r="V1097" s="77">
        <v>1278751</v>
      </c>
      <c r="W1097" s="77">
        <v>767291</v>
      </c>
      <c r="X1097" s="77">
        <v>57</v>
      </c>
      <c r="Y1097" s="77">
        <v>0</v>
      </c>
      <c r="Z1097" s="78">
        <v>2046099</v>
      </c>
      <c r="AA1097" s="77">
        <v>179571</v>
      </c>
      <c r="AB1097" s="77">
        <v>-88367</v>
      </c>
      <c r="AC1097" s="77">
        <v>91204</v>
      </c>
      <c r="AD1097" s="76">
        <v>3352986</v>
      </c>
      <c r="AE1097" s="76">
        <v>2352768</v>
      </c>
      <c r="AF1097" s="76">
        <v>2282471</v>
      </c>
      <c r="AG1097" s="76">
        <v>3475658</v>
      </c>
    </row>
    <row r="1098" spans="1:33" x14ac:dyDescent="0.25">
      <c r="A1098" s="72">
        <v>1202</v>
      </c>
      <c r="B1098" s="73" t="s">
        <v>1867</v>
      </c>
      <c r="C1098" s="73" t="s">
        <v>27</v>
      </c>
      <c r="D1098" s="74" t="s">
        <v>1868</v>
      </c>
      <c r="E1098" s="75">
        <v>1.8014264900000001E-4</v>
      </c>
      <c r="F1098" s="76">
        <v>8217024</v>
      </c>
      <c r="G1098" s="76">
        <v>-136921</v>
      </c>
      <c r="H1098" s="76">
        <v>0</v>
      </c>
      <c r="I1098" s="76"/>
      <c r="J1098" s="76">
        <v>-11</v>
      </c>
      <c r="K1098" s="76">
        <v>417879</v>
      </c>
      <c r="L1098" s="76">
        <v>-1920057</v>
      </c>
      <c r="M1098" s="76">
        <v>10416</v>
      </c>
      <c r="N1098" s="76">
        <v>1727</v>
      </c>
      <c r="O1098" s="76">
        <v>257979</v>
      </c>
      <c r="P1098" s="77">
        <v>6848036</v>
      </c>
      <c r="Q1098" s="77">
        <v>358560</v>
      </c>
      <c r="R1098" s="77">
        <v>422381</v>
      </c>
      <c r="S1098" s="77">
        <v>2365</v>
      </c>
      <c r="T1098" s="77">
        <v>1375423</v>
      </c>
      <c r="U1098" s="78">
        <v>2158729</v>
      </c>
      <c r="V1098" s="77">
        <v>3134011</v>
      </c>
      <c r="W1098" s="77">
        <v>1880506</v>
      </c>
      <c r="X1098" s="77">
        <v>140</v>
      </c>
      <c r="Y1098" s="77">
        <v>0</v>
      </c>
      <c r="Z1098" s="78">
        <v>5014657</v>
      </c>
      <c r="AA1098" s="77">
        <v>417879</v>
      </c>
      <c r="AB1098" s="77">
        <v>-314215</v>
      </c>
      <c r="AC1098" s="77">
        <v>103664</v>
      </c>
      <c r="AD1098" s="76">
        <v>8217627</v>
      </c>
      <c r="AE1098" s="76">
        <v>5766255</v>
      </c>
      <c r="AF1098" s="76">
        <v>5593968</v>
      </c>
      <c r="AG1098" s="76">
        <v>8518277</v>
      </c>
    </row>
    <row r="1099" spans="1:33" x14ac:dyDescent="0.25">
      <c r="A1099" s="72">
        <v>1975</v>
      </c>
      <c r="B1099" s="73" t="s">
        <v>1869</v>
      </c>
      <c r="C1099" s="73" t="s">
        <v>27</v>
      </c>
      <c r="D1099" s="74" t="s">
        <v>1870</v>
      </c>
      <c r="E1099" s="75">
        <v>1.1187128999999999E-5</v>
      </c>
      <c r="F1099" s="76">
        <v>452573</v>
      </c>
      <c r="G1099" s="76">
        <v>-8503</v>
      </c>
      <c r="H1099" s="76">
        <v>0</v>
      </c>
      <c r="I1099" s="76"/>
      <c r="J1099" s="76">
        <v>-1</v>
      </c>
      <c r="K1099" s="76">
        <v>34366</v>
      </c>
      <c r="L1099" s="76">
        <v>-119238</v>
      </c>
      <c r="M1099" s="76">
        <v>647</v>
      </c>
      <c r="N1099" s="76">
        <v>107</v>
      </c>
      <c r="O1099" s="76">
        <v>65322</v>
      </c>
      <c r="P1099" s="77">
        <v>425273</v>
      </c>
      <c r="Q1099" s="77">
        <v>22267</v>
      </c>
      <c r="R1099" s="77">
        <v>26231</v>
      </c>
      <c r="S1099" s="77">
        <v>147</v>
      </c>
      <c r="T1099" s="77">
        <v>110335</v>
      </c>
      <c r="U1099" s="78">
        <v>158980</v>
      </c>
      <c r="V1099" s="77">
        <v>194627</v>
      </c>
      <c r="W1099" s="77">
        <v>116782</v>
      </c>
      <c r="X1099" s="77">
        <v>9</v>
      </c>
      <c r="Y1099" s="77">
        <v>4250</v>
      </c>
      <c r="Z1099" s="78">
        <v>315668</v>
      </c>
      <c r="AA1099" s="77">
        <v>34366</v>
      </c>
      <c r="AB1099" s="77">
        <v>-27062</v>
      </c>
      <c r="AC1099" s="77">
        <v>7304</v>
      </c>
      <c r="AD1099" s="76">
        <v>510327</v>
      </c>
      <c r="AE1099" s="76">
        <v>358093</v>
      </c>
      <c r="AF1099" s="76">
        <v>347394</v>
      </c>
      <c r="AG1099" s="76">
        <v>528998</v>
      </c>
    </row>
    <row r="1100" spans="1:33" x14ac:dyDescent="0.25">
      <c r="A1100" s="72">
        <v>1203</v>
      </c>
      <c r="B1100" s="73" t="s">
        <v>1871</v>
      </c>
      <c r="C1100" s="73" t="s">
        <v>27</v>
      </c>
      <c r="D1100" s="74" t="s">
        <v>1872</v>
      </c>
      <c r="E1100" s="75">
        <v>2.39701647E-4</v>
      </c>
      <c r="F1100" s="76">
        <v>10746691</v>
      </c>
      <c r="G1100" s="76">
        <v>-182190</v>
      </c>
      <c r="H1100" s="76">
        <v>0</v>
      </c>
      <c r="I1100" s="76"/>
      <c r="J1100" s="76">
        <v>-15</v>
      </c>
      <c r="K1100" s="76">
        <v>583313</v>
      </c>
      <c r="L1100" s="76">
        <v>-2554869</v>
      </c>
      <c r="M1100" s="76">
        <v>13859</v>
      </c>
      <c r="N1100" s="76">
        <v>2298</v>
      </c>
      <c r="O1100" s="76">
        <v>503055</v>
      </c>
      <c r="P1100" s="77">
        <v>9112142</v>
      </c>
      <c r="Q1100" s="77">
        <v>477108</v>
      </c>
      <c r="R1100" s="77">
        <v>562030</v>
      </c>
      <c r="S1100" s="77">
        <v>3147</v>
      </c>
      <c r="T1100" s="77">
        <v>935527</v>
      </c>
      <c r="U1100" s="78">
        <v>1977812</v>
      </c>
      <c r="V1100" s="77">
        <v>4170182</v>
      </c>
      <c r="W1100" s="77">
        <v>2502241</v>
      </c>
      <c r="X1100" s="77">
        <v>186</v>
      </c>
      <c r="Y1100" s="77">
        <v>866565</v>
      </c>
      <c r="Z1100" s="78">
        <v>7539174</v>
      </c>
      <c r="AA1100" s="77">
        <v>583313</v>
      </c>
      <c r="AB1100" s="77">
        <v>-709021</v>
      </c>
      <c r="AC1100" s="77">
        <v>-125708</v>
      </c>
      <c r="AD1100" s="76">
        <v>10934550</v>
      </c>
      <c r="AE1100" s="76">
        <v>7672702</v>
      </c>
      <c r="AF1100" s="76">
        <v>7443453</v>
      </c>
      <c r="AG1100" s="76">
        <v>11334601</v>
      </c>
    </row>
    <row r="1101" spans="1:33" x14ac:dyDescent="0.25">
      <c r="A1101" s="72">
        <v>1206</v>
      </c>
      <c r="B1101" s="73" t="s">
        <v>1873</v>
      </c>
      <c r="C1101" s="73" t="s">
        <v>27</v>
      </c>
      <c r="D1101" s="74" t="s">
        <v>1874</v>
      </c>
      <c r="E1101" s="75">
        <v>1.07886134E-4</v>
      </c>
      <c r="F1101" s="76">
        <v>4816857</v>
      </c>
      <c r="G1101" s="76">
        <v>-82001</v>
      </c>
      <c r="H1101" s="76">
        <v>0</v>
      </c>
      <c r="I1101" s="76"/>
      <c r="J1101" s="76">
        <v>-7</v>
      </c>
      <c r="K1101" s="76">
        <v>265466</v>
      </c>
      <c r="L1101" s="76">
        <v>-1149909</v>
      </c>
      <c r="M1101" s="76">
        <v>6238</v>
      </c>
      <c r="N1101" s="76">
        <v>1034</v>
      </c>
      <c r="O1101" s="76">
        <v>243561</v>
      </c>
      <c r="P1101" s="77">
        <v>4101239</v>
      </c>
      <c r="Q1101" s="77">
        <v>214739</v>
      </c>
      <c r="R1101" s="77">
        <v>252961</v>
      </c>
      <c r="S1101" s="77">
        <v>1416</v>
      </c>
      <c r="T1101" s="77">
        <v>689650</v>
      </c>
      <c r="U1101" s="78">
        <v>1158766</v>
      </c>
      <c r="V1101" s="77">
        <v>1876937</v>
      </c>
      <c r="W1101" s="77">
        <v>1126221</v>
      </c>
      <c r="X1101" s="77">
        <v>84</v>
      </c>
      <c r="Y1101" s="77">
        <v>0</v>
      </c>
      <c r="Z1101" s="78">
        <v>3003242</v>
      </c>
      <c r="AA1101" s="77">
        <v>265466</v>
      </c>
      <c r="AB1101" s="77">
        <v>-225434</v>
      </c>
      <c r="AC1101" s="77">
        <v>40032</v>
      </c>
      <c r="AD1101" s="76">
        <v>4921478</v>
      </c>
      <c r="AE1101" s="76">
        <v>3453369</v>
      </c>
      <c r="AF1101" s="76">
        <v>3350187</v>
      </c>
      <c r="AG1101" s="76">
        <v>5101535</v>
      </c>
    </row>
    <row r="1102" spans="1:33" x14ac:dyDescent="0.25">
      <c r="A1102" s="72">
        <v>1207</v>
      </c>
      <c r="B1102" s="73" t="s">
        <v>1875</v>
      </c>
      <c r="C1102" s="73" t="s">
        <v>27</v>
      </c>
      <c r="D1102" s="74" t="s">
        <v>1876</v>
      </c>
      <c r="E1102" s="75">
        <v>8.9060232999999995E-5</v>
      </c>
      <c r="F1102" s="76">
        <v>4127337</v>
      </c>
      <c r="G1102" s="76">
        <v>-67692</v>
      </c>
      <c r="H1102" s="76">
        <v>0</v>
      </c>
      <c r="I1102" s="76"/>
      <c r="J1102" s="76">
        <v>-6</v>
      </c>
      <c r="K1102" s="76">
        <v>197126</v>
      </c>
      <c r="L1102" s="76">
        <v>-949252</v>
      </c>
      <c r="M1102" s="76">
        <v>5149</v>
      </c>
      <c r="N1102" s="76">
        <v>854</v>
      </c>
      <c r="O1102" s="76">
        <v>72066</v>
      </c>
      <c r="P1102" s="77">
        <v>3385582</v>
      </c>
      <c r="Q1102" s="77">
        <v>177268</v>
      </c>
      <c r="R1102" s="77">
        <v>208820</v>
      </c>
      <c r="S1102" s="77">
        <v>1169</v>
      </c>
      <c r="T1102" s="77">
        <v>1394044</v>
      </c>
      <c r="U1102" s="78">
        <v>1781301</v>
      </c>
      <c r="V1102" s="77">
        <v>1549415</v>
      </c>
      <c r="W1102" s="77">
        <v>929698</v>
      </c>
      <c r="X1102" s="77">
        <v>69</v>
      </c>
      <c r="Y1102" s="77">
        <v>0</v>
      </c>
      <c r="Z1102" s="78">
        <v>2479182</v>
      </c>
      <c r="AA1102" s="77">
        <v>197126</v>
      </c>
      <c r="AB1102" s="77">
        <v>-30332</v>
      </c>
      <c r="AC1102" s="77">
        <v>166794</v>
      </c>
      <c r="AD1102" s="76">
        <v>4062690</v>
      </c>
      <c r="AE1102" s="76">
        <v>2850763</v>
      </c>
      <c r="AF1102" s="76">
        <v>2765586</v>
      </c>
      <c r="AG1102" s="76">
        <v>4211328</v>
      </c>
    </row>
    <row r="1103" spans="1:33" x14ac:dyDescent="0.25">
      <c r="A1103" s="72">
        <v>1615</v>
      </c>
      <c r="B1103" s="73" t="s">
        <v>1877</v>
      </c>
      <c r="C1103" s="73" t="s">
        <v>27</v>
      </c>
      <c r="D1103" s="74" t="s">
        <v>1878</v>
      </c>
      <c r="E1103" s="75">
        <v>1.32968039E-4</v>
      </c>
      <c r="F1103" s="76">
        <v>5929704</v>
      </c>
      <c r="G1103" s="76">
        <v>-101065</v>
      </c>
      <c r="H1103" s="76">
        <v>0</v>
      </c>
      <c r="I1103" s="76"/>
      <c r="J1103" s="76">
        <v>-8</v>
      </c>
      <c r="K1103" s="76">
        <v>328206</v>
      </c>
      <c r="L1103" s="76">
        <v>-1417245</v>
      </c>
      <c r="M1103" s="76">
        <v>7688</v>
      </c>
      <c r="N1103" s="76">
        <v>1275</v>
      </c>
      <c r="O1103" s="76">
        <v>306161</v>
      </c>
      <c r="P1103" s="77">
        <v>5054716</v>
      </c>
      <c r="Q1103" s="77">
        <v>264663</v>
      </c>
      <c r="R1103" s="77">
        <v>311771</v>
      </c>
      <c r="S1103" s="77">
        <v>1746</v>
      </c>
      <c r="T1103" s="77">
        <v>950838</v>
      </c>
      <c r="U1103" s="78">
        <v>1529018</v>
      </c>
      <c r="V1103" s="77">
        <v>2313296</v>
      </c>
      <c r="W1103" s="77">
        <v>1388051</v>
      </c>
      <c r="X1103" s="77">
        <v>103</v>
      </c>
      <c r="Y1103" s="77">
        <v>0</v>
      </c>
      <c r="Z1103" s="78">
        <v>3701450</v>
      </c>
      <c r="AA1103" s="77">
        <v>328206</v>
      </c>
      <c r="AB1103" s="77">
        <v>-267857</v>
      </c>
      <c r="AC1103" s="77">
        <v>60349</v>
      </c>
      <c r="AD1103" s="76">
        <v>6065647</v>
      </c>
      <c r="AE1103" s="76">
        <v>4256225</v>
      </c>
      <c r="AF1103" s="76">
        <v>4129055</v>
      </c>
      <c r="AG1103" s="76">
        <v>6287565</v>
      </c>
    </row>
    <row r="1104" spans="1:33" x14ac:dyDescent="0.25">
      <c r="A1104" s="72">
        <v>1209</v>
      </c>
      <c r="B1104" s="73" t="s">
        <v>1879</v>
      </c>
      <c r="C1104" s="73" t="s">
        <v>27</v>
      </c>
      <c r="D1104" s="74" t="s">
        <v>1880</v>
      </c>
      <c r="E1104" s="75">
        <v>1.3960427099999999E-4</v>
      </c>
      <c r="F1104" s="76">
        <v>6190837</v>
      </c>
      <c r="G1104" s="76">
        <v>-106109</v>
      </c>
      <c r="H1104" s="76">
        <v>0</v>
      </c>
      <c r="I1104" s="76"/>
      <c r="J1104" s="76">
        <v>-9</v>
      </c>
      <c r="K1104" s="76">
        <v>349661</v>
      </c>
      <c r="L1104" s="76">
        <v>-1487978</v>
      </c>
      <c r="M1104" s="76">
        <v>8072</v>
      </c>
      <c r="N1104" s="76">
        <v>1339</v>
      </c>
      <c r="O1104" s="76">
        <v>351176</v>
      </c>
      <c r="P1104" s="77">
        <v>5306989</v>
      </c>
      <c r="Q1104" s="77">
        <v>277872</v>
      </c>
      <c r="R1104" s="77">
        <v>327331</v>
      </c>
      <c r="S1104" s="77">
        <v>1833</v>
      </c>
      <c r="T1104" s="77">
        <v>1208762</v>
      </c>
      <c r="U1104" s="78">
        <v>1815798</v>
      </c>
      <c r="V1104" s="77">
        <v>2428749</v>
      </c>
      <c r="W1104" s="77">
        <v>1457327</v>
      </c>
      <c r="X1104" s="77">
        <v>108</v>
      </c>
      <c r="Y1104" s="77">
        <v>709135</v>
      </c>
      <c r="Z1104" s="78">
        <v>4595319</v>
      </c>
      <c r="AA1104" s="77">
        <v>349661</v>
      </c>
      <c r="AB1104" s="77">
        <v>-345397</v>
      </c>
      <c r="AC1104" s="77">
        <v>4264</v>
      </c>
      <c r="AD1104" s="76">
        <v>6368374</v>
      </c>
      <c r="AE1104" s="76">
        <v>4468646</v>
      </c>
      <c r="AF1104" s="76">
        <v>4335130</v>
      </c>
      <c r="AG1104" s="76">
        <v>6601367</v>
      </c>
    </row>
    <row r="1105" spans="1:33" x14ac:dyDescent="0.25">
      <c r="A1105" s="72">
        <v>1211</v>
      </c>
      <c r="B1105" s="73" t="s">
        <v>1881</v>
      </c>
      <c r="C1105" s="73" t="s">
        <v>27</v>
      </c>
      <c r="D1105" s="74" t="s">
        <v>1882</v>
      </c>
      <c r="E1105" s="75">
        <v>2.4842716100000002E-4</v>
      </c>
      <c r="F1105" s="76">
        <v>12216888</v>
      </c>
      <c r="G1105" s="76">
        <v>-188822</v>
      </c>
      <c r="H1105" s="76">
        <v>0</v>
      </c>
      <c r="I1105" s="76"/>
      <c r="J1105" s="76">
        <v>-15</v>
      </c>
      <c r="K1105" s="76">
        <v>447219</v>
      </c>
      <c r="L1105" s="76">
        <v>-2647871</v>
      </c>
      <c r="M1105" s="76">
        <v>14364</v>
      </c>
      <c r="N1105" s="76">
        <v>2382</v>
      </c>
      <c r="O1105" s="76">
        <v>-400307</v>
      </c>
      <c r="P1105" s="77">
        <v>9443838</v>
      </c>
      <c r="Q1105" s="77">
        <v>494476</v>
      </c>
      <c r="R1105" s="77">
        <v>582488</v>
      </c>
      <c r="S1105" s="77">
        <v>3262</v>
      </c>
      <c r="T1105" s="77">
        <v>30</v>
      </c>
      <c r="U1105" s="78">
        <v>1080256</v>
      </c>
      <c r="V1105" s="77">
        <v>4321983</v>
      </c>
      <c r="W1105" s="77">
        <v>2593327</v>
      </c>
      <c r="X1105" s="77">
        <v>193</v>
      </c>
      <c r="Y1105" s="77">
        <v>1244405</v>
      </c>
      <c r="Z1105" s="78">
        <v>8159908</v>
      </c>
      <c r="AA1105" s="77">
        <v>447219</v>
      </c>
      <c r="AB1105" s="77">
        <v>-746417</v>
      </c>
      <c r="AC1105" s="77">
        <v>-299198</v>
      </c>
      <c r="AD1105" s="76">
        <v>11332584</v>
      </c>
      <c r="AE1105" s="76">
        <v>7952000</v>
      </c>
      <c r="AF1105" s="76">
        <v>7714406</v>
      </c>
      <c r="AG1105" s="76">
        <v>11747198</v>
      </c>
    </row>
    <row r="1106" spans="1:33" x14ac:dyDescent="0.25">
      <c r="A1106" s="72">
        <v>1212</v>
      </c>
      <c r="B1106" s="73" t="s">
        <v>1883</v>
      </c>
      <c r="C1106" s="73" t="s">
        <v>27</v>
      </c>
      <c r="D1106" s="74" t="s">
        <v>1884</v>
      </c>
      <c r="E1106" s="75">
        <v>9.7379204999999998E-5</v>
      </c>
      <c r="F1106" s="76">
        <v>4756555</v>
      </c>
      <c r="G1106" s="76">
        <v>-74015</v>
      </c>
      <c r="H1106" s="76">
        <v>0</v>
      </c>
      <c r="I1106" s="76"/>
      <c r="J1106" s="76">
        <v>-6</v>
      </c>
      <c r="K1106" s="76">
        <v>180005</v>
      </c>
      <c r="L1106" s="76">
        <v>-1037920</v>
      </c>
      <c r="M1106" s="76">
        <v>5630</v>
      </c>
      <c r="N1106" s="76">
        <v>934</v>
      </c>
      <c r="O1106" s="76">
        <v>-129360</v>
      </c>
      <c r="P1106" s="77">
        <v>3701823</v>
      </c>
      <c r="Q1106" s="77">
        <v>193826</v>
      </c>
      <c r="R1106" s="77">
        <v>228326</v>
      </c>
      <c r="S1106" s="77">
        <v>1278</v>
      </c>
      <c r="T1106" s="77">
        <v>13</v>
      </c>
      <c r="U1106" s="78">
        <v>423443</v>
      </c>
      <c r="V1106" s="77">
        <v>1694144</v>
      </c>
      <c r="W1106" s="77">
        <v>1016540</v>
      </c>
      <c r="X1106" s="77">
        <v>76</v>
      </c>
      <c r="Y1106" s="77">
        <v>532270</v>
      </c>
      <c r="Z1106" s="78">
        <v>3243030</v>
      </c>
      <c r="AA1106" s="77">
        <v>180005</v>
      </c>
      <c r="AB1106" s="77">
        <v>-308343</v>
      </c>
      <c r="AC1106" s="77">
        <v>-128338</v>
      </c>
      <c r="AD1106" s="76">
        <v>4442180</v>
      </c>
      <c r="AE1106" s="76">
        <v>3117048</v>
      </c>
      <c r="AF1106" s="76">
        <v>3023915</v>
      </c>
      <c r="AG1106" s="76">
        <v>4604701</v>
      </c>
    </row>
    <row r="1107" spans="1:33" x14ac:dyDescent="0.25">
      <c r="A1107" s="72">
        <v>2158</v>
      </c>
      <c r="B1107" s="73" t="s">
        <v>2388</v>
      </c>
      <c r="C1107" s="73" t="s">
        <v>27</v>
      </c>
      <c r="D1107" s="74" t="s">
        <v>2389</v>
      </c>
      <c r="E1107" s="75">
        <v>2.9031542E-5</v>
      </c>
      <c r="F1107" s="76">
        <v>1253506</v>
      </c>
      <c r="G1107" s="76">
        <v>-22066</v>
      </c>
      <c r="H1107" s="76">
        <v>0</v>
      </c>
      <c r="I1107" s="76"/>
      <c r="J1107" s="76">
        <v>-2</v>
      </c>
      <c r="K1107" s="76">
        <v>77656</v>
      </c>
      <c r="L1107" s="76">
        <v>-309434</v>
      </c>
      <c r="M1107" s="76">
        <v>1679</v>
      </c>
      <c r="N1107" s="76">
        <v>278</v>
      </c>
      <c r="O1107" s="76">
        <v>102003</v>
      </c>
      <c r="P1107" s="77">
        <v>1103620</v>
      </c>
      <c r="Q1107" s="77">
        <v>57785</v>
      </c>
      <c r="R1107" s="77">
        <v>68070</v>
      </c>
      <c r="S1107" s="77">
        <v>381</v>
      </c>
      <c r="T1107" s="77">
        <v>141167</v>
      </c>
      <c r="U1107" s="78">
        <v>267403</v>
      </c>
      <c r="V1107" s="77">
        <v>505073</v>
      </c>
      <c r="W1107" s="77">
        <v>303060</v>
      </c>
      <c r="X1107" s="77">
        <v>23</v>
      </c>
      <c r="Y1107" s="77">
        <v>256723</v>
      </c>
      <c r="Z1107" s="78">
        <v>1064879</v>
      </c>
      <c r="AA1107" s="77">
        <v>77656</v>
      </c>
      <c r="AB1107" s="77">
        <v>-116461</v>
      </c>
      <c r="AC1107" s="77">
        <v>-38805</v>
      </c>
      <c r="AD1107" s="76">
        <v>1324341</v>
      </c>
      <c r="AE1107" s="76">
        <v>929282</v>
      </c>
      <c r="AF1107" s="76">
        <v>901516</v>
      </c>
      <c r="AG1107" s="76">
        <v>1372794</v>
      </c>
    </row>
    <row r="1108" spans="1:33" x14ac:dyDescent="0.25">
      <c r="A1108" s="72">
        <v>2131</v>
      </c>
      <c r="B1108" s="73" t="s">
        <v>2390</v>
      </c>
      <c r="C1108" s="73" t="s">
        <v>27</v>
      </c>
      <c r="D1108" s="74" t="s">
        <v>2391</v>
      </c>
      <c r="E1108" s="75">
        <v>6.3888863000000003E-5</v>
      </c>
      <c r="F1108" s="76">
        <v>3218257</v>
      </c>
      <c r="G1108" s="76">
        <v>-48560</v>
      </c>
      <c r="H1108" s="76">
        <v>0</v>
      </c>
      <c r="I1108" s="76"/>
      <c r="J1108" s="76">
        <v>-4</v>
      </c>
      <c r="K1108" s="76">
        <v>103872</v>
      </c>
      <c r="L1108" s="76">
        <v>-680962</v>
      </c>
      <c r="M1108" s="76">
        <v>3694</v>
      </c>
      <c r="N1108" s="76">
        <v>613</v>
      </c>
      <c r="O1108" s="76">
        <v>-168206</v>
      </c>
      <c r="P1108" s="77">
        <v>2428704</v>
      </c>
      <c r="Q1108" s="77">
        <v>127166</v>
      </c>
      <c r="R1108" s="77">
        <v>149801</v>
      </c>
      <c r="S1108" s="77">
        <v>839</v>
      </c>
      <c r="T1108" s="77">
        <v>853273</v>
      </c>
      <c r="U1108" s="78">
        <v>1131079</v>
      </c>
      <c r="V1108" s="77">
        <v>1111499</v>
      </c>
      <c r="W1108" s="77">
        <v>666935</v>
      </c>
      <c r="X1108" s="77">
        <v>50</v>
      </c>
      <c r="Y1108" s="77">
        <v>232763</v>
      </c>
      <c r="Z1108" s="78">
        <v>2011247</v>
      </c>
      <c r="AA1108" s="77">
        <v>103872</v>
      </c>
      <c r="AB1108" s="77">
        <v>-36389</v>
      </c>
      <c r="AC1108" s="77">
        <v>67483</v>
      </c>
      <c r="AD1108" s="76">
        <v>2914439</v>
      </c>
      <c r="AE1108" s="76">
        <v>2045043</v>
      </c>
      <c r="AF1108" s="76">
        <v>1983940</v>
      </c>
      <c r="AG1108" s="76">
        <v>3021067</v>
      </c>
    </row>
    <row r="1109" spans="1:33" x14ac:dyDescent="0.25">
      <c r="A1109" s="72">
        <v>1215</v>
      </c>
      <c r="B1109" s="73" t="s">
        <v>1885</v>
      </c>
      <c r="C1109" s="73" t="s">
        <v>27</v>
      </c>
      <c r="D1109" s="74" t="s">
        <v>1886</v>
      </c>
      <c r="E1109" s="75">
        <v>7.1020312899999999E-4</v>
      </c>
      <c r="F1109" s="76">
        <v>33484584</v>
      </c>
      <c r="G1109" s="76">
        <v>-539804</v>
      </c>
      <c r="H1109" s="76">
        <v>0</v>
      </c>
      <c r="I1109" s="76"/>
      <c r="J1109" s="76">
        <v>-44</v>
      </c>
      <c r="K1109" s="76">
        <v>1488622</v>
      </c>
      <c r="L1109" s="76">
        <v>-7569728</v>
      </c>
      <c r="M1109" s="76">
        <v>41063</v>
      </c>
      <c r="N1109" s="76">
        <v>6810</v>
      </c>
      <c r="O1109" s="76">
        <v>86525</v>
      </c>
      <c r="P1109" s="77">
        <v>26998028</v>
      </c>
      <c r="Q1109" s="77">
        <v>1413606</v>
      </c>
      <c r="R1109" s="77">
        <v>1665217</v>
      </c>
      <c r="S1109" s="77">
        <v>9324</v>
      </c>
      <c r="T1109" s="77">
        <v>2073781</v>
      </c>
      <c r="U1109" s="78">
        <v>5161928</v>
      </c>
      <c r="V1109" s="77">
        <v>12355678</v>
      </c>
      <c r="W1109" s="77">
        <v>7413798</v>
      </c>
      <c r="X1109" s="77">
        <v>551</v>
      </c>
      <c r="Y1109" s="77">
        <v>0</v>
      </c>
      <c r="Z1109" s="78">
        <v>19770027</v>
      </c>
      <c r="AA1109" s="77">
        <v>1488622</v>
      </c>
      <c r="AB1109" s="77">
        <v>-1547340</v>
      </c>
      <c r="AC1109" s="77">
        <v>-58718</v>
      </c>
      <c r="AD1109" s="76">
        <v>32397572</v>
      </c>
      <c r="AE1109" s="76">
        <v>22733163</v>
      </c>
      <c r="AF1109" s="76">
        <v>22053930</v>
      </c>
      <c r="AG1109" s="76">
        <v>33582868</v>
      </c>
    </row>
    <row r="1110" spans="1:33" x14ac:dyDescent="0.25">
      <c r="A1110" s="72">
        <v>1216</v>
      </c>
      <c r="B1110" s="73" t="s">
        <v>1887</v>
      </c>
      <c r="C1110" s="73" t="s">
        <v>27</v>
      </c>
      <c r="D1110" s="74" t="s">
        <v>1888</v>
      </c>
      <c r="E1110" s="75">
        <v>5.1308440999999997E-5</v>
      </c>
      <c r="F1110" s="76">
        <v>2398600</v>
      </c>
      <c r="G1110" s="76">
        <v>-38998</v>
      </c>
      <c r="H1110" s="76">
        <v>0</v>
      </c>
      <c r="I1110" s="76"/>
      <c r="J1110" s="76">
        <v>-3</v>
      </c>
      <c r="K1110" s="76">
        <v>110531</v>
      </c>
      <c r="L1110" s="76">
        <v>-546873</v>
      </c>
      <c r="M1110" s="76">
        <v>2967</v>
      </c>
      <c r="N1110" s="76">
        <v>492</v>
      </c>
      <c r="O1110" s="76">
        <v>23750</v>
      </c>
      <c r="P1110" s="77">
        <v>1950466</v>
      </c>
      <c r="Q1110" s="77">
        <v>102126</v>
      </c>
      <c r="R1110" s="77">
        <v>120303</v>
      </c>
      <c r="S1110" s="77">
        <v>674</v>
      </c>
      <c r="T1110" s="77">
        <v>32885</v>
      </c>
      <c r="U1110" s="78">
        <v>255988</v>
      </c>
      <c r="V1110" s="77">
        <v>892633</v>
      </c>
      <c r="W1110" s="77">
        <v>535608</v>
      </c>
      <c r="X1110" s="77">
        <v>40</v>
      </c>
      <c r="Y1110" s="77">
        <v>245134</v>
      </c>
      <c r="Z1110" s="78">
        <v>1673415</v>
      </c>
      <c r="AA1110" s="77">
        <v>110531</v>
      </c>
      <c r="AB1110" s="77">
        <v>-172620</v>
      </c>
      <c r="AC1110" s="77">
        <v>-62089</v>
      </c>
      <c r="AD1110" s="76">
        <v>2340554</v>
      </c>
      <c r="AE1110" s="76">
        <v>1642352</v>
      </c>
      <c r="AF1110" s="76">
        <v>1593280</v>
      </c>
      <c r="AG1110" s="76">
        <v>2426186</v>
      </c>
    </row>
    <row r="1111" spans="1:33" x14ac:dyDescent="0.25">
      <c r="A1111" s="72">
        <v>1967</v>
      </c>
      <c r="B1111" s="73" t="s">
        <v>1889</v>
      </c>
      <c r="C1111" s="73" t="s">
        <v>27</v>
      </c>
      <c r="D1111" s="74" t="s">
        <v>1890</v>
      </c>
      <c r="E1111" s="75">
        <v>1.1650245E-5</v>
      </c>
      <c r="F1111" s="76">
        <v>599768</v>
      </c>
      <c r="G1111" s="76">
        <v>-8855</v>
      </c>
      <c r="H1111" s="76">
        <v>0</v>
      </c>
      <c r="I1111" s="76"/>
      <c r="J1111" s="76">
        <v>-1</v>
      </c>
      <c r="K1111" s="76">
        <v>17057</v>
      </c>
      <c r="L1111" s="76">
        <v>-124175</v>
      </c>
      <c r="M1111" s="76">
        <v>674</v>
      </c>
      <c r="N1111" s="76">
        <v>112</v>
      </c>
      <c r="O1111" s="76">
        <v>-41702</v>
      </c>
      <c r="P1111" s="77">
        <v>442878</v>
      </c>
      <c r="Q1111" s="77">
        <v>23189</v>
      </c>
      <c r="R1111" s="77">
        <v>27316</v>
      </c>
      <c r="S1111" s="77">
        <v>153</v>
      </c>
      <c r="T1111" s="77">
        <v>76496</v>
      </c>
      <c r="U1111" s="78">
        <v>127154</v>
      </c>
      <c r="V1111" s="77">
        <v>202684</v>
      </c>
      <c r="W1111" s="77">
        <v>121617</v>
      </c>
      <c r="X1111" s="77">
        <v>9</v>
      </c>
      <c r="Y1111" s="77">
        <v>70844</v>
      </c>
      <c r="Z1111" s="78">
        <v>395154</v>
      </c>
      <c r="AA1111" s="77">
        <v>17057</v>
      </c>
      <c r="AB1111" s="77">
        <v>-19599</v>
      </c>
      <c r="AC1111" s="77">
        <v>-2542</v>
      </c>
      <c r="AD1111" s="76">
        <v>531453</v>
      </c>
      <c r="AE1111" s="76">
        <v>372917</v>
      </c>
      <c r="AF1111" s="76">
        <v>361775</v>
      </c>
      <c r="AG1111" s="76">
        <v>550897</v>
      </c>
    </row>
    <row r="1112" spans="1:33" x14ac:dyDescent="0.25">
      <c r="A1112" s="72">
        <v>1667</v>
      </c>
      <c r="B1112" s="73" t="s">
        <v>1891</v>
      </c>
      <c r="C1112" s="73" t="s">
        <v>27</v>
      </c>
      <c r="D1112" s="74" t="s">
        <v>1892</v>
      </c>
      <c r="E1112" s="75">
        <v>1.5280173999999999E-5</v>
      </c>
      <c r="F1112" s="76">
        <v>647877</v>
      </c>
      <c r="G1112" s="76">
        <v>-11614</v>
      </c>
      <c r="H1112" s="76">
        <v>0</v>
      </c>
      <c r="I1112" s="76"/>
      <c r="J1112" s="76">
        <v>-1</v>
      </c>
      <c r="K1112" s="76">
        <v>42609</v>
      </c>
      <c r="L1112" s="76">
        <v>-162864</v>
      </c>
      <c r="M1112" s="76">
        <v>883</v>
      </c>
      <c r="N1112" s="76">
        <v>147</v>
      </c>
      <c r="O1112" s="76">
        <v>63831</v>
      </c>
      <c r="P1112" s="77">
        <v>580868</v>
      </c>
      <c r="Q1112" s="77">
        <v>30414</v>
      </c>
      <c r="R1112" s="77">
        <v>35828</v>
      </c>
      <c r="S1112" s="77">
        <v>201</v>
      </c>
      <c r="T1112" s="77">
        <v>88342</v>
      </c>
      <c r="U1112" s="78">
        <v>154785</v>
      </c>
      <c r="V1112" s="77">
        <v>265835</v>
      </c>
      <c r="W1112" s="77">
        <v>159509</v>
      </c>
      <c r="X1112" s="77">
        <v>12</v>
      </c>
      <c r="Y1112" s="77">
        <v>530936</v>
      </c>
      <c r="Z1112" s="78">
        <v>956292</v>
      </c>
      <c r="AA1112" s="77">
        <v>42609</v>
      </c>
      <c r="AB1112" s="77">
        <v>-119468</v>
      </c>
      <c r="AC1112" s="77">
        <v>-76859</v>
      </c>
      <c r="AD1112" s="76">
        <v>697041</v>
      </c>
      <c r="AE1112" s="76">
        <v>489109</v>
      </c>
      <c r="AF1112" s="76">
        <v>474495</v>
      </c>
      <c r="AG1112" s="76">
        <v>722543</v>
      </c>
    </row>
    <row r="1113" spans="1:33" x14ac:dyDescent="0.25">
      <c r="A1113" s="72">
        <v>1217</v>
      </c>
      <c r="B1113" s="73" t="s">
        <v>1893</v>
      </c>
      <c r="C1113" s="73" t="s">
        <v>27</v>
      </c>
      <c r="D1113" s="74" t="s">
        <v>1894</v>
      </c>
      <c r="E1113" s="75">
        <v>3.63757348E-4</v>
      </c>
      <c r="F1113" s="76">
        <v>17187603</v>
      </c>
      <c r="G1113" s="76">
        <v>-276481</v>
      </c>
      <c r="H1113" s="76">
        <v>0</v>
      </c>
      <c r="I1113" s="76"/>
      <c r="J1113" s="76">
        <v>-23</v>
      </c>
      <c r="K1113" s="76">
        <v>757027</v>
      </c>
      <c r="L1113" s="76">
        <v>-3877122</v>
      </c>
      <c r="M1113" s="76">
        <v>21032</v>
      </c>
      <c r="N1113" s="76">
        <v>3488</v>
      </c>
      <c r="O1113" s="76">
        <v>12535</v>
      </c>
      <c r="P1113" s="77">
        <v>13828059</v>
      </c>
      <c r="Q1113" s="77">
        <v>724032</v>
      </c>
      <c r="R1113" s="77">
        <v>852904</v>
      </c>
      <c r="S1113" s="77">
        <v>4776</v>
      </c>
      <c r="T1113" s="77">
        <v>1020408</v>
      </c>
      <c r="U1113" s="78">
        <v>2602120</v>
      </c>
      <c r="V1113" s="77">
        <v>6328427</v>
      </c>
      <c r="W1113" s="77">
        <v>3797257</v>
      </c>
      <c r="X1113" s="77">
        <v>282</v>
      </c>
      <c r="Y1113" s="77">
        <v>0</v>
      </c>
      <c r="Z1113" s="78">
        <v>10125966</v>
      </c>
      <c r="AA1113" s="77">
        <v>757027</v>
      </c>
      <c r="AB1113" s="77">
        <v>-786014</v>
      </c>
      <c r="AC1113" s="77">
        <v>-28987</v>
      </c>
      <c r="AD1113" s="76">
        <v>16593640</v>
      </c>
      <c r="AE1113" s="76">
        <v>11643648</v>
      </c>
      <c r="AF1113" s="76">
        <v>11295753</v>
      </c>
      <c r="AG1113" s="76">
        <v>17200734</v>
      </c>
    </row>
    <row r="1114" spans="1:33" x14ac:dyDescent="0.25">
      <c r="A1114" s="72">
        <v>2040</v>
      </c>
      <c r="B1114" s="73" t="s">
        <v>2392</v>
      </c>
      <c r="C1114" s="73" t="s">
        <v>27</v>
      </c>
      <c r="D1114" s="74" t="s">
        <v>2393</v>
      </c>
      <c r="E1114" s="75">
        <v>4.61519413E-4</v>
      </c>
      <c r="F1114" s="76">
        <v>23353389</v>
      </c>
      <c r="G1114" s="76">
        <v>-350787</v>
      </c>
      <c r="H1114" s="76">
        <v>0</v>
      </c>
      <c r="I1114" s="76"/>
      <c r="J1114" s="76">
        <v>-29</v>
      </c>
      <c r="K1114" s="76">
        <v>734995</v>
      </c>
      <c r="L1114" s="76">
        <v>-4919123</v>
      </c>
      <c r="M1114" s="76">
        <v>26684</v>
      </c>
      <c r="N1114" s="76">
        <v>4425</v>
      </c>
      <c r="O1114" s="76">
        <v>-1305117</v>
      </c>
      <c r="P1114" s="77">
        <v>17544437</v>
      </c>
      <c r="Q1114" s="77">
        <v>918620</v>
      </c>
      <c r="R1114" s="77">
        <v>1082127</v>
      </c>
      <c r="S1114" s="77">
        <v>6059</v>
      </c>
      <c r="T1114" s="77">
        <v>50392</v>
      </c>
      <c r="U1114" s="78">
        <v>2057198</v>
      </c>
      <c r="V1114" s="77">
        <v>8029231</v>
      </c>
      <c r="W1114" s="77">
        <v>4817793</v>
      </c>
      <c r="X1114" s="77">
        <v>358</v>
      </c>
      <c r="Y1114" s="77">
        <v>3938755</v>
      </c>
      <c r="Z1114" s="78">
        <v>16786137</v>
      </c>
      <c r="AA1114" s="77">
        <v>734995</v>
      </c>
      <c r="AB1114" s="77">
        <v>-1550268</v>
      </c>
      <c r="AC1114" s="77">
        <v>-815273</v>
      </c>
      <c r="AD1114" s="76">
        <v>21053284</v>
      </c>
      <c r="AE1114" s="76">
        <v>14772951</v>
      </c>
      <c r="AF1114" s="76">
        <v>14331557</v>
      </c>
      <c r="AG1114" s="76">
        <v>21823539</v>
      </c>
    </row>
    <row r="1115" spans="1:33" x14ac:dyDescent="0.25">
      <c r="A1115" s="72">
        <v>1218</v>
      </c>
      <c r="B1115" s="73" t="s">
        <v>1895</v>
      </c>
      <c r="C1115" s="73" t="s">
        <v>27</v>
      </c>
      <c r="D1115" s="74" t="s">
        <v>1896</v>
      </c>
      <c r="E1115" s="75">
        <v>6.3815449000000004E-4</v>
      </c>
      <c r="F1115" s="76">
        <v>29370707</v>
      </c>
      <c r="G1115" s="76">
        <v>-485042</v>
      </c>
      <c r="H1115" s="76">
        <v>0</v>
      </c>
      <c r="I1115" s="76"/>
      <c r="J1115" s="76">
        <v>-40</v>
      </c>
      <c r="K1115" s="76">
        <v>1442139</v>
      </c>
      <c r="L1115" s="76">
        <v>-6801794</v>
      </c>
      <c r="M1115" s="76">
        <v>36897</v>
      </c>
      <c r="N1115" s="76">
        <v>6119</v>
      </c>
      <c r="O1115" s="76">
        <v>690148</v>
      </c>
      <c r="P1115" s="77">
        <v>24259134</v>
      </c>
      <c r="Q1115" s="77">
        <v>1270199</v>
      </c>
      <c r="R1115" s="77">
        <v>1496284</v>
      </c>
      <c r="S1115" s="77">
        <v>8378</v>
      </c>
      <c r="T1115" s="77">
        <v>2834456</v>
      </c>
      <c r="U1115" s="78">
        <v>5609317</v>
      </c>
      <c r="V1115" s="77">
        <v>11102220</v>
      </c>
      <c r="W1115" s="77">
        <v>6661684</v>
      </c>
      <c r="X1115" s="77">
        <v>495</v>
      </c>
      <c r="Y1115" s="77">
        <v>0</v>
      </c>
      <c r="Z1115" s="78">
        <v>17764399</v>
      </c>
      <c r="AA1115" s="77">
        <v>1442139</v>
      </c>
      <c r="AB1115" s="77">
        <v>-1376192</v>
      </c>
      <c r="AC1115" s="77">
        <v>65947</v>
      </c>
      <c r="AD1115" s="76">
        <v>29110905</v>
      </c>
      <c r="AE1115" s="76">
        <v>20426931</v>
      </c>
      <c r="AF1115" s="76">
        <v>19816604</v>
      </c>
      <c r="AG1115" s="76">
        <v>30175956</v>
      </c>
    </row>
    <row r="1116" spans="1:33" x14ac:dyDescent="0.25">
      <c r="A1116" s="72">
        <v>1219</v>
      </c>
      <c r="B1116" s="73" t="s">
        <v>1897</v>
      </c>
      <c r="C1116" s="73" t="s">
        <v>27</v>
      </c>
      <c r="D1116" s="74" t="s">
        <v>1898</v>
      </c>
      <c r="E1116" s="75">
        <v>7.6968450300000002E-4</v>
      </c>
      <c r="F1116" s="76">
        <v>37504239</v>
      </c>
      <c r="G1116" s="76">
        <v>-585014</v>
      </c>
      <c r="H1116" s="76">
        <v>0</v>
      </c>
      <c r="I1116" s="76"/>
      <c r="J1116" s="76">
        <v>-48</v>
      </c>
      <c r="K1116" s="76">
        <v>1436108</v>
      </c>
      <c r="L1116" s="76">
        <v>-8203712</v>
      </c>
      <c r="M1116" s="76">
        <v>44502</v>
      </c>
      <c r="N1116" s="76">
        <v>7380</v>
      </c>
      <c r="O1116" s="76">
        <v>-944271</v>
      </c>
      <c r="P1116" s="77">
        <v>29259184</v>
      </c>
      <c r="Q1116" s="77">
        <v>1531999</v>
      </c>
      <c r="R1116" s="77">
        <v>1804683</v>
      </c>
      <c r="S1116" s="77">
        <v>10105</v>
      </c>
      <c r="T1116" s="77">
        <v>105</v>
      </c>
      <c r="U1116" s="78">
        <v>3346892</v>
      </c>
      <c r="V1116" s="77">
        <v>13390499</v>
      </c>
      <c r="W1116" s="77">
        <v>8034723</v>
      </c>
      <c r="X1116" s="77">
        <v>597</v>
      </c>
      <c r="Y1116" s="77">
        <v>4391699</v>
      </c>
      <c r="Z1116" s="78">
        <v>25817518</v>
      </c>
      <c r="AA1116" s="77">
        <v>1436108</v>
      </c>
      <c r="AB1116" s="77">
        <v>-2483177</v>
      </c>
      <c r="AC1116" s="77">
        <v>-1047069</v>
      </c>
      <c r="AD1116" s="76">
        <v>35110954</v>
      </c>
      <c r="AE1116" s="76">
        <v>24637125</v>
      </c>
      <c r="AF1116" s="76">
        <v>23901004</v>
      </c>
      <c r="AG1116" s="76">
        <v>36395521</v>
      </c>
    </row>
    <row r="1117" spans="1:33" x14ac:dyDescent="0.25">
      <c r="A1117" s="72">
        <v>2148</v>
      </c>
      <c r="B1117" s="73" t="s">
        <v>2394</v>
      </c>
      <c r="C1117" s="73" t="s">
        <v>27</v>
      </c>
      <c r="D1117" s="74" t="s">
        <v>2395</v>
      </c>
      <c r="E1117" s="75">
        <v>9.9288766699999996E-4</v>
      </c>
      <c r="F1117" s="76">
        <v>43447799</v>
      </c>
      <c r="G1117" s="76">
        <v>-754664</v>
      </c>
      <c r="H1117" s="76">
        <v>0</v>
      </c>
      <c r="I1117" s="76"/>
      <c r="J1117" s="76">
        <v>-62</v>
      </c>
      <c r="K1117" s="76">
        <v>2571750</v>
      </c>
      <c r="L1117" s="76">
        <v>-10582732</v>
      </c>
      <c r="M1117" s="76">
        <v>57407</v>
      </c>
      <c r="N1117" s="76">
        <v>9520</v>
      </c>
      <c r="O1117" s="76">
        <v>2995126</v>
      </c>
      <c r="P1117" s="77">
        <v>37744144</v>
      </c>
      <c r="Q1117" s="77">
        <v>1976268</v>
      </c>
      <c r="R1117" s="77">
        <v>2328029</v>
      </c>
      <c r="S1117" s="77">
        <v>13036</v>
      </c>
      <c r="T1117" s="77">
        <v>13061371</v>
      </c>
      <c r="U1117" s="78">
        <v>17378704</v>
      </c>
      <c r="V1117" s="77">
        <v>17273650</v>
      </c>
      <c r="W1117" s="77">
        <v>10364737</v>
      </c>
      <c r="X1117" s="77">
        <v>770</v>
      </c>
      <c r="Y1117" s="77">
        <v>0</v>
      </c>
      <c r="Z1117" s="78">
        <v>27639157</v>
      </c>
      <c r="AA1117" s="77">
        <v>2571750</v>
      </c>
      <c r="AB1117" s="77">
        <v>-1239265</v>
      </c>
      <c r="AC1117" s="77">
        <v>1332485</v>
      </c>
      <c r="AD1117" s="76">
        <v>45292886</v>
      </c>
      <c r="AE1117" s="76">
        <v>31781721</v>
      </c>
      <c r="AF1117" s="76">
        <v>30832130</v>
      </c>
      <c r="AG1117" s="76">
        <v>46949970</v>
      </c>
    </row>
    <row r="1118" spans="1:33" x14ac:dyDescent="0.25">
      <c r="A1118" s="73">
        <v>2379</v>
      </c>
      <c r="B1118" s="89" t="s">
        <v>2549</v>
      </c>
      <c r="C1118" s="90"/>
      <c r="D1118" s="90" t="s">
        <v>2501</v>
      </c>
      <c r="E1118" s="75">
        <v>2.4879290000000001E-6</v>
      </c>
      <c r="F1118" s="76">
        <v>0</v>
      </c>
      <c r="G1118" s="76">
        <v>-158</v>
      </c>
      <c r="H1118" s="76">
        <v>-1733</v>
      </c>
      <c r="I1118" s="76"/>
      <c r="J1118" s="76">
        <v>0</v>
      </c>
      <c r="K1118" s="76">
        <v>22320</v>
      </c>
      <c r="L1118" s="76">
        <v>-26518</v>
      </c>
      <c r="M1118" s="76">
        <v>144</v>
      </c>
      <c r="N1118" s="76">
        <v>24</v>
      </c>
      <c r="O1118" s="76">
        <v>100498</v>
      </c>
      <c r="P1118" s="77">
        <v>94577</v>
      </c>
      <c r="Q1118" s="77">
        <v>4952</v>
      </c>
      <c r="R1118" s="77">
        <v>5833</v>
      </c>
      <c r="S1118" s="77">
        <v>33</v>
      </c>
      <c r="T1118" s="77">
        <v>139079</v>
      </c>
      <c r="U1118" s="78">
        <v>149897</v>
      </c>
      <c r="V1118" s="77">
        <v>43283</v>
      </c>
      <c r="W1118" s="77">
        <v>25971</v>
      </c>
      <c r="X1118" s="77">
        <v>2</v>
      </c>
      <c r="Y1118" s="77">
        <v>0</v>
      </c>
      <c r="Z1118" s="78">
        <v>69256</v>
      </c>
      <c r="AA1118" s="77">
        <v>22320</v>
      </c>
      <c r="AB1118" s="77">
        <v>-6492</v>
      </c>
      <c r="AC1118" s="77">
        <v>15828</v>
      </c>
      <c r="AD1118" s="76">
        <v>113493</v>
      </c>
      <c r="AE1118" s="76">
        <v>79637</v>
      </c>
      <c r="AF1118" s="76">
        <v>77258</v>
      </c>
      <c r="AG1118" s="76">
        <v>117645</v>
      </c>
    </row>
    <row r="1119" spans="1:33" x14ac:dyDescent="0.25">
      <c r="A1119" s="72">
        <v>2209</v>
      </c>
      <c r="B1119" s="73" t="s">
        <v>2396</v>
      </c>
      <c r="C1119" s="73" t="s">
        <v>27</v>
      </c>
      <c r="D1119" s="74" t="s">
        <v>2397</v>
      </c>
      <c r="E1119" s="75">
        <v>3.0898475000000001E-5</v>
      </c>
      <c r="F1119" s="76">
        <v>1458605</v>
      </c>
      <c r="G1119" s="76">
        <v>-23485</v>
      </c>
      <c r="H1119" s="76">
        <v>0</v>
      </c>
      <c r="I1119" s="76"/>
      <c r="J1119" s="76">
        <v>-2</v>
      </c>
      <c r="K1119" s="76">
        <v>64503</v>
      </c>
      <c r="L1119" s="76">
        <v>-329333</v>
      </c>
      <c r="M1119" s="76">
        <v>1786</v>
      </c>
      <c r="N1119" s="76">
        <v>296</v>
      </c>
      <c r="O1119" s="76">
        <v>2221</v>
      </c>
      <c r="P1119" s="77">
        <v>1174591</v>
      </c>
      <c r="Q1119" s="77">
        <v>61501</v>
      </c>
      <c r="R1119" s="77">
        <v>72448</v>
      </c>
      <c r="S1119" s="77">
        <v>406</v>
      </c>
      <c r="T1119" s="77">
        <v>79229</v>
      </c>
      <c r="U1119" s="78">
        <v>213584</v>
      </c>
      <c r="V1119" s="77">
        <v>537553</v>
      </c>
      <c r="W1119" s="77">
        <v>322549</v>
      </c>
      <c r="X1119" s="77">
        <v>24</v>
      </c>
      <c r="Y1119" s="77">
        <v>0</v>
      </c>
      <c r="Z1119" s="78">
        <v>860126</v>
      </c>
      <c r="AA1119" s="77">
        <v>64503</v>
      </c>
      <c r="AB1119" s="77">
        <v>-69119</v>
      </c>
      <c r="AC1119" s="77">
        <v>-4616</v>
      </c>
      <c r="AD1119" s="76">
        <v>1409506</v>
      </c>
      <c r="AE1119" s="76">
        <v>989041</v>
      </c>
      <c r="AF1119" s="76">
        <v>959490</v>
      </c>
      <c r="AG1119" s="76">
        <v>1461074</v>
      </c>
    </row>
    <row r="1120" spans="1:33" x14ac:dyDescent="0.25">
      <c r="A1120" s="72">
        <v>2078</v>
      </c>
      <c r="B1120" s="73" t="s">
        <v>2398</v>
      </c>
      <c r="C1120" s="73" t="s">
        <v>27</v>
      </c>
      <c r="D1120" s="74" t="s">
        <v>2399</v>
      </c>
      <c r="E1120" s="75">
        <v>3.2204934E-5</v>
      </c>
      <c r="F1120" s="76">
        <v>1679895</v>
      </c>
      <c r="G1120" s="76">
        <v>-24478</v>
      </c>
      <c r="H1120" s="76">
        <v>0</v>
      </c>
      <c r="I1120" s="76"/>
      <c r="J1120" s="76">
        <v>-2</v>
      </c>
      <c r="K1120" s="76">
        <v>43955</v>
      </c>
      <c r="L1120" s="76">
        <v>-343258</v>
      </c>
      <c r="M1120" s="76">
        <v>1862</v>
      </c>
      <c r="N1120" s="76">
        <v>309</v>
      </c>
      <c r="O1120" s="76">
        <v>-134028</v>
      </c>
      <c r="P1120" s="77">
        <v>1224255</v>
      </c>
      <c r="Q1120" s="77">
        <v>64102</v>
      </c>
      <c r="R1120" s="77">
        <v>75511</v>
      </c>
      <c r="S1120" s="77">
        <v>423</v>
      </c>
      <c r="T1120" s="77">
        <v>463567</v>
      </c>
      <c r="U1120" s="78">
        <v>603603</v>
      </c>
      <c r="V1120" s="77">
        <v>560282</v>
      </c>
      <c r="W1120" s="77">
        <v>336187</v>
      </c>
      <c r="X1120" s="77">
        <v>25</v>
      </c>
      <c r="Y1120" s="77">
        <v>249229</v>
      </c>
      <c r="Z1120" s="78">
        <v>1145723</v>
      </c>
      <c r="AA1120" s="77">
        <v>43955</v>
      </c>
      <c r="AB1120" s="77">
        <v>-28692</v>
      </c>
      <c r="AC1120" s="77">
        <v>15263</v>
      </c>
      <c r="AD1120" s="76">
        <v>1469103</v>
      </c>
      <c r="AE1120" s="76">
        <v>1030860</v>
      </c>
      <c r="AF1120" s="76">
        <v>1000059</v>
      </c>
      <c r="AG1120" s="76">
        <v>1522852</v>
      </c>
    </row>
    <row r="1121" spans="1:33" x14ac:dyDescent="0.25">
      <c r="A1121" s="72">
        <v>2224</v>
      </c>
      <c r="B1121" s="73" t="s">
        <v>2400</v>
      </c>
      <c r="C1121" s="73" t="s">
        <v>27</v>
      </c>
      <c r="D1121" s="74" t="s">
        <v>2401</v>
      </c>
      <c r="E1121" s="75">
        <v>1.8050972000000001E-5</v>
      </c>
      <c r="F1121" s="76">
        <v>837179</v>
      </c>
      <c r="G1121" s="76">
        <v>-13720</v>
      </c>
      <c r="H1121" s="76">
        <v>0</v>
      </c>
      <c r="I1121" s="76"/>
      <c r="J1121" s="76">
        <v>-1</v>
      </c>
      <c r="K1121" s="76">
        <v>39861</v>
      </c>
      <c r="L1121" s="76">
        <v>-192397</v>
      </c>
      <c r="M1121" s="76">
        <v>1044</v>
      </c>
      <c r="N1121" s="76">
        <v>173</v>
      </c>
      <c r="O1121" s="76">
        <v>14060</v>
      </c>
      <c r="P1121" s="77">
        <v>686199</v>
      </c>
      <c r="Q1121" s="77">
        <v>35929</v>
      </c>
      <c r="R1121" s="77">
        <v>42324</v>
      </c>
      <c r="S1121" s="77">
        <v>237</v>
      </c>
      <c r="T1121" s="77">
        <v>19462</v>
      </c>
      <c r="U1121" s="78">
        <v>97952</v>
      </c>
      <c r="V1121" s="77">
        <v>314040</v>
      </c>
      <c r="W1121" s="77">
        <v>188434</v>
      </c>
      <c r="X1121" s="77">
        <v>14</v>
      </c>
      <c r="Y1121" s="77">
        <v>141644</v>
      </c>
      <c r="Z1121" s="78">
        <v>644132</v>
      </c>
      <c r="AA1121" s="77">
        <v>39861</v>
      </c>
      <c r="AB1121" s="77">
        <v>-68079</v>
      </c>
      <c r="AC1121" s="77">
        <v>-28218</v>
      </c>
      <c r="AD1121" s="76">
        <v>823437</v>
      </c>
      <c r="AE1121" s="76">
        <v>577800</v>
      </c>
      <c r="AF1121" s="76">
        <v>560537</v>
      </c>
      <c r="AG1121" s="76">
        <v>853563</v>
      </c>
    </row>
    <row r="1122" spans="1:33" x14ac:dyDescent="0.25">
      <c r="A1122" s="72">
        <v>2102</v>
      </c>
      <c r="B1122" s="73" t="s">
        <v>2402</v>
      </c>
      <c r="C1122" s="73" t="s">
        <v>27</v>
      </c>
      <c r="D1122" s="74" t="s">
        <v>2403</v>
      </c>
      <c r="E1122" s="75">
        <v>6.1095698999999996E-5</v>
      </c>
      <c r="F1122" s="76">
        <v>2757353</v>
      </c>
      <c r="G1122" s="76">
        <v>-46437</v>
      </c>
      <c r="H1122" s="76">
        <v>0</v>
      </c>
      <c r="I1122" s="76"/>
      <c r="J1122" s="76">
        <v>-4</v>
      </c>
      <c r="K1122" s="76">
        <v>146020</v>
      </c>
      <c r="L1122" s="76">
        <v>-651191</v>
      </c>
      <c r="M1122" s="76">
        <v>3532</v>
      </c>
      <c r="N1122" s="76">
        <v>586</v>
      </c>
      <c r="O1122" s="76">
        <v>112664</v>
      </c>
      <c r="P1122" s="77">
        <v>2322523</v>
      </c>
      <c r="Q1122" s="77">
        <v>121606</v>
      </c>
      <c r="R1122" s="77">
        <v>143251</v>
      </c>
      <c r="S1122" s="77">
        <v>802</v>
      </c>
      <c r="T1122" s="77">
        <v>1003823</v>
      </c>
      <c r="U1122" s="78">
        <v>1269482</v>
      </c>
      <c r="V1122" s="77">
        <v>1062905</v>
      </c>
      <c r="W1122" s="77">
        <v>637777</v>
      </c>
      <c r="X1122" s="77">
        <v>47</v>
      </c>
      <c r="Y1122" s="77">
        <v>0</v>
      </c>
      <c r="Z1122" s="78">
        <v>1700729</v>
      </c>
      <c r="AA1122" s="77">
        <v>146020</v>
      </c>
      <c r="AB1122" s="77">
        <v>-33452</v>
      </c>
      <c r="AC1122" s="77">
        <v>112568</v>
      </c>
      <c r="AD1122" s="76">
        <v>2787023</v>
      </c>
      <c r="AE1122" s="76">
        <v>1955636</v>
      </c>
      <c r="AF1122" s="76">
        <v>1897204</v>
      </c>
      <c r="AG1122" s="76">
        <v>2888989</v>
      </c>
    </row>
    <row r="1123" spans="1:33" x14ac:dyDescent="0.25">
      <c r="A1123" s="72">
        <v>1220</v>
      </c>
      <c r="B1123" s="73" t="s">
        <v>1899</v>
      </c>
      <c r="C1123" s="73" t="s">
        <v>27</v>
      </c>
      <c r="D1123" s="74" t="s">
        <v>1900</v>
      </c>
      <c r="E1123" s="75">
        <v>9.8806710000000008E-6</v>
      </c>
      <c r="F1123" s="76">
        <v>480761</v>
      </c>
      <c r="G1123" s="76">
        <v>-7510</v>
      </c>
      <c r="H1123" s="76">
        <v>0</v>
      </c>
      <c r="I1123" s="76"/>
      <c r="J1123" s="76">
        <v>-1</v>
      </c>
      <c r="K1123" s="76">
        <v>18538</v>
      </c>
      <c r="L1123" s="76">
        <v>-105314</v>
      </c>
      <c r="M1123" s="76">
        <v>571</v>
      </c>
      <c r="N1123" s="76">
        <v>95</v>
      </c>
      <c r="O1123" s="76">
        <v>-11531</v>
      </c>
      <c r="P1123" s="77">
        <v>375609</v>
      </c>
      <c r="Q1123" s="77">
        <v>19667</v>
      </c>
      <c r="R1123" s="77">
        <v>23167</v>
      </c>
      <c r="S1123" s="77">
        <v>130</v>
      </c>
      <c r="T1123" s="77">
        <v>3</v>
      </c>
      <c r="U1123" s="78">
        <v>42967</v>
      </c>
      <c r="V1123" s="77">
        <v>171898</v>
      </c>
      <c r="W1123" s="77">
        <v>103144</v>
      </c>
      <c r="X1123" s="77">
        <v>8</v>
      </c>
      <c r="Y1123" s="77">
        <v>407408</v>
      </c>
      <c r="Z1123" s="78">
        <v>682458</v>
      </c>
      <c r="AA1123" s="77">
        <v>18538</v>
      </c>
      <c r="AB1123" s="77">
        <v>-90189</v>
      </c>
      <c r="AC1123" s="77">
        <v>-71651</v>
      </c>
      <c r="AD1123" s="76">
        <v>450730</v>
      </c>
      <c r="AE1123" s="76">
        <v>316274</v>
      </c>
      <c r="AF1123" s="76">
        <v>306824</v>
      </c>
      <c r="AG1123" s="76">
        <v>467220</v>
      </c>
    </row>
    <row r="1124" spans="1:33" x14ac:dyDescent="0.25">
      <c r="A1124" s="72">
        <v>1221</v>
      </c>
      <c r="B1124" s="73" t="s">
        <v>1901</v>
      </c>
      <c r="C1124" s="73" t="s">
        <v>27</v>
      </c>
      <c r="D1124" s="74" t="s">
        <v>1902</v>
      </c>
      <c r="E1124" s="75">
        <v>1.3419819E-5</v>
      </c>
      <c r="F1124" s="76">
        <v>612362</v>
      </c>
      <c r="G1124" s="76">
        <v>-10200</v>
      </c>
      <c r="H1124" s="76">
        <v>0</v>
      </c>
      <c r="I1124" s="76"/>
      <c r="J1124" s="76">
        <v>-1</v>
      </c>
      <c r="K1124" s="76">
        <v>31098</v>
      </c>
      <c r="L1124" s="76">
        <v>-143036</v>
      </c>
      <c r="M1124" s="76">
        <v>776</v>
      </c>
      <c r="N1124" s="76">
        <v>129</v>
      </c>
      <c r="O1124" s="76">
        <v>19020</v>
      </c>
      <c r="P1124" s="77">
        <v>510148</v>
      </c>
      <c r="Q1124" s="77">
        <v>26711</v>
      </c>
      <c r="R1124" s="77">
        <v>31466</v>
      </c>
      <c r="S1124" s="77">
        <v>176</v>
      </c>
      <c r="T1124" s="77">
        <v>27184</v>
      </c>
      <c r="U1124" s="78">
        <v>85537</v>
      </c>
      <c r="V1124" s="77">
        <v>233470</v>
      </c>
      <c r="W1124" s="77">
        <v>140089</v>
      </c>
      <c r="X1124" s="77">
        <v>10</v>
      </c>
      <c r="Y1124" s="77">
        <v>35419</v>
      </c>
      <c r="Z1124" s="78">
        <v>408988</v>
      </c>
      <c r="AA1124" s="77">
        <v>31098</v>
      </c>
      <c r="AB1124" s="77">
        <v>-39910</v>
      </c>
      <c r="AC1124" s="77">
        <v>-8812</v>
      </c>
      <c r="AD1124" s="76">
        <v>612176</v>
      </c>
      <c r="AE1124" s="76">
        <v>429560</v>
      </c>
      <c r="AF1124" s="76">
        <v>416725</v>
      </c>
      <c r="AG1124" s="76">
        <v>634573</v>
      </c>
    </row>
    <row r="1125" spans="1:33" x14ac:dyDescent="0.25">
      <c r="A1125" s="72">
        <v>2298</v>
      </c>
      <c r="B1125" s="73" t="s">
        <v>2406</v>
      </c>
      <c r="C1125" s="73" t="s">
        <v>27</v>
      </c>
      <c r="D1125" s="74" t="s">
        <v>2407</v>
      </c>
      <c r="E1125" s="75">
        <v>9.8475157000000004E-5</v>
      </c>
      <c r="F1125" s="76">
        <v>4926602</v>
      </c>
      <c r="G1125" s="76">
        <v>-74848</v>
      </c>
      <c r="H1125" s="76">
        <v>0</v>
      </c>
      <c r="I1125" s="76"/>
      <c r="J1125" s="76">
        <v>-6</v>
      </c>
      <c r="K1125" s="76">
        <v>165043</v>
      </c>
      <c r="L1125" s="76">
        <v>-1049601</v>
      </c>
      <c r="M1125" s="76">
        <v>5694</v>
      </c>
      <c r="N1125" s="76">
        <v>944</v>
      </c>
      <c r="O1125" s="76">
        <v>-230343</v>
      </c>
      <c r="P1125" s="77">
        <v>3743485</v>
      </c>
      <c r="Q1125" s="77">
        <v>196007</v>
      </c>
      <c r="R1125" s="77">
        <v>230895</v>
      </c>
      <c r="S1125" s="77">
        <v>1293</v>
      </c>
      <c r="T1125" s="77">
        <v>2236946</v>
      </c>
      <c r="U1125" s="78">
        <v>2665141</v>
      </c>
      <c r="V1125" s="77">
        <v>1713210</v>
      </c>
      <c r="W1125" s="77">
        <v>1027980</v>
      </c>
      <c r="X1125" s="77">
        <v>76</v>
      </c>
      <c r="Y1125" s="77">
        <v>318743</v>
      </c>
      <c r="Z1125" s="78">
        <v>3060009</v>
      </c>
      <c r="AA1125" s="77">
        <v>165043</v>
      </c>
      <c r="AB1125" s="77">
        <v>64999</v>
      </c>
      <c r="AC1125" s="77">
        <v>230042</v>
      </c>
      <c r="AD1125" s="76">
        <v>4492174</v>
      </c>
      <c r="AE1125" s="76">
        <v>3152129</v>
      </c>
      <c r="AF1125" s="76">
        <v>3057948</v>
      </c>
      <c r="AG1125" s="76">
        <v>4656524</v>
      </c>
    </row>
    <row r="1126" spans="1:33" x14ac:dyDescent="0.25">
      <c r="A1126" s="72">
        <v>2216</v>
      </c>
      <c r="B1126" s="73" t="s">
        <v>2408</v>
      </c>
      <c r="C1126" s="73" t="s">
        <v>27</v>
      </c>
      <c r="D1126" s="74" t="s">
        <v>2409</v>
      </c>
      <c r="E1126" s="75">
        <v>2.4118834999999999E-5</v>
      </c>
      <c r="F1126" s="76">
        <v>1093719</v>
      </c>
      <c r="G1126" s="76">
        <v>-18332</v>
      </c>
      <c r="H1126" s="76">
        <v>0</v>
      </c>
      <c r="I1126" s="76"/>
      <c r="J1126" s="76">
        <v>-2</v>
      </c>
      <c r="K1126" s="76">
        <v>56888</v>
      </c>
      <c r="L1126" s="76">
        <v>-257072</v>
      </c>
      <c r="M1126" s="76">
        <v>1395</v>
      </c>
      <c r="N1126" s="76">
        <v>231</v>
      </c>
      <c r="O1126" s="76">
        <v>40039</v>
      </c>
      <c r="P1126" s="77">
        <v>916866</v>
      </c>
      <c r="Q1126" s="77">
        <v>48007</v>
      </c>
      <c r="R1126" s="77">
        <v>56552</v>
      </c>
      <c r="S1126" s="77">
        <v>317</v>
      </c>
      <c r="T1126" s="77">
        <v>255532</v>
      </c>
      <c r="U1126" s="78">
        <v>360408</v>
      </c>
      <c r="V1126" s="77">
        <v>419605</v>
      </c>
      <c r="W1126" s="77">
        <v>251776</v>
      </c>
      <c r="X1126" s="77">
        <v>19</v>
      </c>
      <c r="Y1126" s="77">
        <v>0</v>
      </c>
      <c r="Z1126" s="78">
        <v>671400</v>
      </c>
      <c r="AA1126" s="77">
        <v>56888</v>
      </c>
      <c r="AB1126" s="77">
        <v>-32384</v>
      </c>
      <c r="AC1126" s="77">
        <v>24504</v>
      </c>
      <c r="AD1126" s="76">
        <v>1100237</v>
      </c>
      <c r="AE1126" s="76">
        <v>772029</v>
      </c>
      <c r="AF1126" s="76">
        <v>748962</v>
      </c>
      <c r="AG1126" s="76">
        <v>1140490</v>
      </c>
    </row>
    <row r="1127" spans="1:33" x14ac:dyDescent="0.25">
      <c r="A1127" s="72">
        <v>2341</v>
      </c>
      <c r="B1127" s="73" t="s">
        <v>2410</v>
      </c>
      <c r="C1127" s="73" t="s">
        <v>27</v>
      </c>
      <c r="D1127" s="74" t="s">
        <v>2411</v>
      </c>
      <c r="E1127" s="75">
        <v>0</v>
      </c>
      <c r="F1127" s="76">
        <v>1963018</v>
      </c>
      <c r="G1127" s="76">
        <v>0</v>
      </c>
      <c r="H1127" s="76">
        <v>0</v>
      </c>
      <c r="I1127" s="76"/>
      <c r="J1127" s="76">
        <v>0</v>
      </c>
      <c r="K1127" s="76">
        <v>-286222</v>
      </c>
      <c r="L1127" s="76">
        <v>0</v>
      </c>
      <c r="M1127" s="76">
        <v>0</v>
      </c>
      <c r="N1127" s="76">
        <v>0</v>
      </c>
      <c r="O1127" s="76">
        <v>-1676796</v>
      </c>
      <c r="P1127" s="77">
        <v>0</v>
      </c>
      <c r="Q1127" s="77">
        <v>0</v>
      </c>
      <c r="R1127" s="77">
        <v>0</v>
      </c>
      <c r="S1127" s="77">
        <v>0</v>
      </c>
      <c r="T1127" s="77">
        <v>384128</v>
      </c>
      <c r="U1127" s="78">
        <v>384128</v>
      </c>
      <c r="V1127" s="77">
        <v>0</v>
      </c>
      <c r="W1127" s="77">
        <v>0</v>
      </c>
      <c r="X1127" s="77">
        <v>0</v>
      </c>
      <c r="Y1127" s="77">
        <v>2443616</v>
      </c>
      <c r="Z1127" s="78">
        <v>2443616</v>
      </c>
      <c r="AA1127" s="77">
        <v>-286222</v>
      </c>
      <c r="AB1127" s="77">
        <v>34218</v>
      </c>
      <c r="AC1127" s="77">
        <v>-252004</v>
      </c>
      <c r="AD1127" s="76">
        <v>0</v>
      </c>
      <c r="AE1127" s="76">
        <v>0</v>
      </c>
      <c r="AF1127" s="76">
        <v>0</v>
      </c>
      <c r="AG1127" s="76">
        <v>0</v>
      </c>
    </row>
    <row r="1128" spans="1:33" x14ac:dyDescent="0.25">
      <c r="A1128" s="73">
        <v>2373</v>
      </c>
      <c r="B1128" s="73">
        <v>227827</v>
      </c>
      <c r="C1128" s="90"/>
      <c r="D1128" s="90" t="s">
        <v>2413</v>
      </c>
      <c r="E1128" s="75">
        <v>5.6951343000000002E-5</v>
      </c>
      <c r="F1128" s="76">
        <v>0</v>
      </c>
      <c r="G1128" s="76">
        <v>-43287</v>
      </c>
      <c r="H1128" s="76">
        <v>0</v>
      </c>
      <c r="I1128" s="76"/>
      <c r="J1128" s="76">
        <v>-4</v>
      </c>
      <c r="K1128" s="76">
        <v>510884</v>
      </c>
      <c r="L1128" s="76">
        <v>-607018</v>
      </c>
      <c r="M1128" s="76">
        <v>3293</v>
      </c>
      <c r="N1128" s="76">
        <v>546</v>
      </c>
      <c r="O1128" s="76">
        <v>2300564</v>
      </c>
      <c r="P1128" s="77">
        <v>2164978</v>
      </c>
      <c r="Q1128" s="77">
        <v>113357</v>
      </c>
      <c r="R1128" s="77">
        <v>133534</v>
      </c>
      <c r="S1128" s="77">
        <v>748</v>
      </c>
      <c r="T1128" s="77">
        <v>3183713</v>
      </c>
      <c r="U1128" s="78">
        <v>3431352</v>
      </c>
      <c r="V1128" s="77">
        <v>990805</v>
      </c>
      <c r="W1128" s="77">
        <v>594514</v>
      </c>
      <c r="X1128" s="77">
        <v>44</v>
      </c>
      <c r="Y1128" s="77">
        <v>0</v>
      </c>
      <c r="Z1128" s="78">
        <v>1585363</v>
      </c>
      <c r="AA1128" s="77">
        <v>510884</v>
      </c>
      <c r="AB1128" s="77">
        <v>-148606</v>
      </c>
      <c r="AC1128" s="77">
        <v>362278</v>
      </c>
      <c r="AD1128" s="76">
        <v>2597968</v>
      </c>
      <c r="AE1128" s="76">
        <v>1822977</v>
      </c>
      <c r="AF1128" s="76">
        <v>1768509</v>
      </c>
      <c r="AG1128" s="76">
        <v>2693017</v>
      </c>
    </row>
    <row r="1129" spans="1:33" x14ac:dyDescent="0.25">
      <c r="A1129" s="73">
        <v>2377</v>
      </c>
      <c r="B1129" s="89" t="s">
        <v>2553</v>
      </c>
      <c r="C1129" s="90"/>
      <c r="D1129" s="90" t="s">
        <v>2503</v>
      </c>
      <c r="E1129" s="75">
        <v>1.8761433E-5</v>
      </c>
      <c r="F1129" s="76">
        <v>0</v>
      </c>
      <c r="G1129" s="76">
        <v>-3565</v>
      </c>
      <c r="H1129" s="76">
        <v>-10695</v>
      </c>
      <c r="I1129" s="76"/>
      <c r="J1129" s="76">
        <v>-1</v>
      </c>
      <c r="K1129" s="76">
        <v>168299</v>
      </c>
      <c r="L1129" s="76">
        <v>-199969</v>
      </c>
      <c r="M1129" s="76">
        <v>1085</v>
      </c>
      <c r="N1129" s="76">
        <v>180</v>
      </c>
      <c r="O1129" s="76">
        <v>757873</v>
      </c>
      <c r="P1129" s="77">
        <v>713207</v>
      </c>
      <c r="Q1129" s="77">
        <v>37343</v>
      </c>
      <c r="R1129" s="77">
        <v>43990</v>
      </c>
      <c r="S1129" s="77">
        <v>246</v>
      </c>
      <c r="T1129" s="77">
        <v>1048808</v>
      </c>
      <c r="U1129" s="78">
        <v>1130387</v>
      </c>
      <c r="V1129" s="77">
        <v>326400</v>
      </c>
      <c r="W1129" s="77">
        <v>195850</v>
      </c>
      <c r="X1129" s="77">
        <v>15</v>
      </c>
      <c r="Y1129" s="77">
        <v>0</v>
      </c>
      <c r="Z1129" s="78">
        <v>522265</v>
      </c>
      <c r="AA1129" s="77">
        <v>168299</v>
      </c>
      <c r="AB1129" s="77">
        <v>-48955</v>
      </c>
      <c r="AC1129" s="77">
        <v>119344</v>
      </c>
      <c r="AD1129" s="76">
        <v>855847</v>
      </c>
      <c r="AE1129" s="76">
        <v>600542</v>
      </c>
      <c r="AF1129" s="76">
        <v>582599</v>
      </c>
      <c r="AG1129" s="76">
        <v>887158</v>
      </c>
    </row>
    <row r="1130" spans="1:33" x14ac:dyDescent="0.25">
      <c r="A1130" s="72">
        <v>2345</v>
      </c>
      <c r="B1130" s="73" t="s">
        <v>2414</v>
      </c>
      <c r="C1130" s="73" t="s">
        <v>27</v>
      </c>
      <c r="D1130" s="74" t="s">
        <v>2415</v>
      </c>
      <c r="E1130" s="75">
        <v>1.0749011999999999E-5</v>
      </c>
      <c r="F1130" s="76">
        <v>859637</v>
      </c>
      <c r="G1130" s="76">
        <v>-8170</v>
      </c>
      <c r="H1130" s="76">
        <v>0</v>
      </c>
      <c r="I1130" s="76"/>
      <c r="J1130" s="76">
        <v>-1</v>
      </c>
      <c r="K1130" s="76">
        <v>-28916</v>
      </c>
      <c r="L1130" s="76">
        <v>-114569</v>
      </c>
      <c r="M1130" s="76">
        <v>621</v>
      </c>
      <c r="N1130" s="76">
        <v>103</v>
      </c>
      <c r="O1130" s="76">
        <v>-300087</v>
      </c>
      <c r="P1130" s="77">
        <v>408618</v>
      </c>
      <c r="Q1130" s="77">
        <v>21395</v>
      </c>
      <c r="R1130" s="77">
        <v>25203</v>
      </c>
      <c r="S1130" s="77">
        <v>141</v>
      </c>
      <c r="T1130" s="77">
        <v>627626</v>
      </c>
      <c r="U1130" s="78">
        <v>674365</v>
      </c>
      <c r="V1130" s="77">
        <v>187005</v>
      </c>
      <c r="W1130" s="77">
        <v>112209</v>
      </c>
      <c r="X1130" s="77">
        <v>8</v>
      </c>
      <c r="Y1130" s="77">
        <v>416536</v>
      </c>
      <c r="Z1130" s="78">
        <v>715758</v>
      </c>
      <c r="AA1130" s="77">
        <v>-28916</v>
      </c>
      <c r="AB1130" s="77">
        <v>65316</v>
      </c>
      <c r="AC1130" s="77">
        <v>36400</v>
      </c>
      <c r="AD1130" s="76">
        <v>490341</v>
      </c>
      <c r="AE1130" s="76">
        <v>344069</v>
      </c>
      <c r="AF1130" s="76">
        <v>333789</v>
      </c>
      <c r="AG1130" s="76">
        <v>508281</v>
      </c>
    </row>
    <row r="1131" spans="1:33" x14ac:dyDescent="0.25">
      <c r="A1131" s="72">
        <v>2035</v>
      </c>
      <c r="B1131" s="73" t="s">
        <v>2416</v>
      </c>
      <c r="C1131" s="73" t="s">
        <v>27</v>
      </c>
      <c r="D1131" s="74" t="s">
        <v>2417</v>
      </c>
      <c r="E1131" s="75">
        <v>1.4554622459999999E-3</v>
      </c>
      <c r="F1131" s="76">
        <v>65904370</v>
      </c>
      <c r="G1131" s="76">
        <v>-1106253</v>
      </c>
      <c r="H1131" s="76">
        <v>0</v>
      </c>
      <c r="I1131" s="76"/>
      <c r="J1131" s="76">
        <v>-91</v>
      </c>
      <c r="K1131" s="76">
        <v>3446971</v>
      </c>
      <c r="L1131" s="76">
        <v>-15513101</v>
      </c>
      <c r="M1131" s="76">
        <v>84152</v>
      </c>
      <c r="N1131" s="76">
        <v>13956</v>
      </c>
      <c r="O1131" s="76">
        <v>2498689</v>
      </c>
      <c r="P1131" s="77">
        <v>55328693</v>
      </c>
      <c r="Q1131" s="77">
        <v>2896988</v>
      </c>
      <c r="R1131" s="77">
        <v>3412630</v>
      </c>
      <c r="S1131" s="77">
        <v>19109</v>
      </c>
      <c r="T1131" s="77">
        <v>19045624</v>
      </c>
      <c r="U1131" s="78">
        <v>25374351</v>
      </c>
      <c r="V1131" s="77">
        <v>25321239</v>
      </c>
      <c r="W1131" s="77">
        <v>15193545</v>
      </c>
      <c r="X1131" s="77">
        <v>1129</v>
      </c>
      <c r="Y1131" s="77">
        <v>0</v>
      </c>
      <c r="Z1131" s="78">
        <v>40515913</v>
      </c>
      <c r="AA1131" s="77">
        <v>3446971</v>
      </c>
      <c r="AB1131" s="77">
        <v>-1407859</v>
      </c>
      <c r="AC1131" s="77">
        <v>2039112</v>
      </c>
      <c r="AD1131" s="76">
        <v>66394305</v>
      </c>
      <c r="AE1131" s="76">
        <v>46588447</v>
      </c>
      <c r="AF1131" s="76">
        <v>45196453</v>
      </c>
      <c r="AG1131" s="76">
        <v>68823404</v>
      </c>
    </row>
    <row r="1132" spans="1:33" x14ac:dyDescent="0.25">
      <c r="A1132" s="72">
        <v>2329</v>
      </c>
      <c r="B1132" s="73" t="s">
        <v>2418</v>
      </c>
      <c r="C1132" s="73" t="s">
        <v>27</v>
      </c>
      <c r="D1132" s="74" t="s">
        <v>2419</v>
      </c>
      <c r="E1132" s="75">
        <v>4.3236815E-5</v>
      </c>
      <c r="F1132" s="76">
        <v>2105811</v>
      </c>
      <c r="G1132" s="76">
        <v>-32863</v>
      </c>
      <c r="H1132" s="76">
        <v>0</v>
      </c>
      <c r="I1132" s="76"/>
      <c r="J1132" s="76">
        <v>-3</v>
      </c>
      <c r="K1132" s="76">
        <v>80814</v>
      </c>
      <c r="L1132" s="76">
        <v>-460841</v>
      </c>
      <c r="M1132" s="76">
        <v>2500</v>
      </c>
      <c r="N1132" s="76">
        <v>415</v>
      </c>
      <c r="O1132" s="76">
        <v>-52206</v>
      </c>
      <c r="P1132" s="77">
        <v>1643627</v>
      </c>
      <c r="Q1132" s="77">
        <v>86060</v>
      </c>
      <c r="R1132" s="77">
        <v>101378</v>
      </c>
      <c r="S1132" s="77">
        <v>568</v>
      </c>
      <c r="T1132" s="77">
        <v>365303</v>
      </c>
      <c r="U1132" s="78">
        <v>553309</v>
      </c>
      <c r="V1132" s="77">
        <v>752208</v>
      </c>
      <c r="W1132" s="77">
        <v>451348</v>
      </c>
      <c r="X1132" s="77">
        <v>34</v>
      </c>
      <c r="Y1132" s="77">
        <v>201496</v>
      </c>
      <c r="Z1132" s="78">
        <v>1405086</v>
      </c>
      <c r="AA1132" s="77">
        <v>80814</v>
      </c>
      <c r="AB1132" s="77">
        <v>-82290</v>
      </c>
      <c r="AC1132" s="77">
        <v>-1476</v>
      </c>
      <c r="AD1132" s="76">
        <v>1972348</v>
      </c>
      <c r="AE1132" s="76">
        <v>1383984</v>
      </c>
      <c r="AF1132" s="76">
        <v>1342632</v>
      </c>
      <c r="AG1132" s="76">
        <v>2044508</v>
      </c>
    </row>
    <row r="1133" spans="1:33" x14ac:dyDescent="0.25">
      <c r="A1133" s="72">
        <v>2285</v>
      </c>
      <c r="B1133" s="73" t="s">
        <v>2420</v>
      </c>
      <c r="C1133" s="73" t="s">
        <v>27</v>
      </c>
      <c r="D1133" s="74" t="s">
        <v>2421</v>
      </c>
      <c r="E1133" s="75">
        <v>7.3745852000000004E-5</v>
      </c>
      <c r="F1133" s="76">
        <v>4299848</v>
      </c>
      <c r="G1133" s="76">
        <v>-56052</v>
      </c>
      <c r="H1133" s="76">
        <v>0</v>
      </c>
      <c r="I1133" s="76"/>
      <c r="J1133" s="76">
        <v>-5</v>
      </c>
      <c r="K1133" s="76">
        <v>34594</v>
      </c>
      <c r="L1133" s="76">
        <v>-786023</v>
      </c>
      <c r="M1133" s="76">
        <v>4264</v>
      </c>
      <c r="N1133" s="76">
        <v>707</v>
      </c>
      <c r="O1133" s="76">
        <v>-693920</v>
      </c>
      <c r="P1133" s="77">
        <v>2803413</v>
      </c>
      <c r="Q1133" s="77">
        <v>146786</v>
      </c>
      <c r="R1133" s="77">
        <v>172912</v>
      </c>
      <c r="S1133" s="77">
        <v>968</v>
      </c>
      <c r="T1133" s="77">
        <v>859653</v>
      </c>
      <c r="U1133" s="78">
        <v>1180319</v>
      </c>
      <c r="V1133" s="77">
        <v>1282985</v>
      </c>
      <c r="W1133" s="77">
        <v>769832</v>
      </c>
      <c r="X1133" s="77">
        <v>57</v>
      </c>
      <c r="Y1133" s="77">
        <v>1372651</v>
      </c>
      <c r="Z1133" s="78">
        <v>3425525</v>
      </c>
      <c r="AA1133" s="77">
        <v>34594</v>
      </c>
      <c r="AB1133" s="77">
        <v>-108764</v>
      </c>
      <c r="AC1133" s="77">
        <v>-74170</v>
      </c>
      <c r="AD1133" s="76">
        <v>3364089</v>
      </c>
      <c r="AE1133" s="76">
        <v>2360559</v>
      </c>
      <c r="AF1133" s="76">
        <v>2290029</v>
      </c>
      <c r="AG1133" s="76">
        <v>3487167</v>
      </c>
    </row>
    <row r="1134" spans="1:33" x14ac:dyDescent="0.25">
      <c r="A1134" s="72">
        <v>1223</v>
      </c>
      <c r="B1134" s="73" t="s">
        <v>1903</v>
      </c>
      <c r="C1134" s="73" t="s">
        <v>27</v>
      </c>
      <c r="D1134" s="74" t="s">
        <v>1904</v>
      </c>
      <c r="E1134" s="75">
        <v>5.3105644000000002E-5</v>
      </c>
      <c r="F1134" s="76">
        <v>2508877</v>
      </c>
      <c r="G1134" s="76">
        <v>-40364</v>
      </c>
      <c r="H1134" s="76">
        <v>0</v>
      </c>
      <c r="I1134" s="76"/>
      <c r="J1134" s="76">
        <v>-3</v>
      </c>
      <c r="K1134" s="76">
        <v>110575</v>
      </c>
      <c r="L1134" s="76">
        <v>-566029</v>
      </c>
      <c r="M1134" s="76">
        <v>3070</v>
      </c>
      <c r="N1134" s="76">
        <v>509</v>
      </c>
      <c r="O1134" s="76">
        <v>2150</v>
      </c>
      <c r="P1134" s="77">
        <v>2018785</v>
      </c>
      <c r="Q1134" s="77">
        <v>105703</v>
      </c>
      <c r="R1134" s="77">
        <v>124517</v>
      </c>
      <c r="S1134" s="77">
        <v>697</v>
      </c>
      <c r="T1134" s="77">
        <v>65134</v>
      </c>
      <c r="U1134" s="78">
        <v>296051</v>
      </c>
      <c r="V1134" s="77">
        <v>923899</v>
      </c>
      <c r="W1134" s="77">
        <v>554369</v>
      </c>
      <c r="X1134" s="77">
        <v>41</v>
      </c>
      <c r="Y1134" s="77">
        <v>601984</v>
      </c>
      <c r="Z1134" s="78">
        <v>2080293</v>
      </c>
      <c r="AA1134" s="77">
        <v>110575</v>
      </c>
      <c r="AB1134" s="77">
        <v>-229424</v>
      </c>
      <c r="AC1134" s="77">
        <v>-118849</v>
      </c>
      <c r="AD1134" s="76">
        <v>2422538</v>
      </c>
      <c r="AE1134" s="76">
        <v>1699879</v>
      </c>
      <c r="AF1134" s="76">
        <v>1649089</v>
      </c>
      <c r="AG1134" s="76">
        <v>2511169</v>
      </c>
    </row>
    <row r="1135" spans="1:33" x14ac:dyDescent="0.25">
      <c r="A1135" s="72">
        <v>1225</v>
      </c>
      <c r="B1135" s="73" t="s">
        <v>1905</v>
      </c>
      <c r="C1135" s="73" t="s">
        <v>27</v>
      </c>
      <c r="D1135" s="74" t="s">
        <v>1906</v>
      </c>
      <c r="E1135" s="75">
        <v>5.9066937999999999E-5</v>
      </c>
      <c r="F1135" s="76">
        <v>2742027</v>
      </c>
      <c r="G1135" s="76">
        <v>-44895</v>
      </c>
      <c r="H1135" s="76">
        <v>0</v>
      </c>
      <c r="I1135" s="76"/>
      <c r="J1135" s="76">
        <v>-4</v>
      </c>
      <c r="K1135" s="76">
        <v>130057</v>
      </c>
      <c r="L1135" s="76">
        <v>-629567</v>
      </c>
      <c r="M1135" s="76">
        <v>3415</v>
      </c>
      <c r="N1135" s="76">
        <v>566</v>
      </c>
      <c r="O1135" s="76">
        <v>43802</v>
      </c>
      <c r="P1135" s="77">
        <v>2245401</v>
      </c>
      <c r="Q1135" s="77">
        <v>117568</v>
      </c>
      <c r="R1135" s="77">
        <v>138495</v>
      </c>
      <c r="S1135" s="77">
        <v>775</v>
      </c>
      <c r="T1135" s="77">
        <v>701792</v>
      </c>
      <c r="U1135" s="78">
        <v>958630</v>
      </c>
      <c r="V1135" s="77">
        <v>1027610</v>
      </c>
      <c r="W1135" s="77">
        <v>616599</v>
      </c>
      <c r="X1135" s="77">
        <v>46</v>
      </c>
      <c r="Y1135" s="77">
        <v>0</v>
      </c>
      <c r="Z1135" s="78">
        <v>1644255</v>
      </c>
      <c r="AA1135" s="77">
        <v>130057</v>
      </c>
      <c r="AB1135" s="77">
        <v>-57366</v>
      </c>
      <c r="AC1135" s="77">
        <v>72691</v>
      </c>
      <c r="AD1135" s="76">
        <v>2694476</v>
      </c>
      <c r="AE1135" s="76">
        <v>1890696</v>
      </c>
      <c r="AF1135" s="76">
        <v>1834205</v>
      </c>
      <c r="AG1135" s="76">
        <v>2793056</v>
      </c>
    </row>
    <row r="1136" spans="1:33" x14ac:dyDescent="0.25">
      <c r="A1136" s="72">
        <v>1227</v>
      </c>
      <c r="B1136" s="73" t="s">
        <v>1907</v>
      </c>
      <c r="C1136" s="73" t="s">
        <v>27</v>
      </c>
      <c r="D1136" s="74" t="s">
        <v>1908</v>
      </c>
      <c r="E1136" s="75">
        <v>6.1558813999999996E-5</v>
      </c>
      <c r="F1136" s="76">
        <v>2827053</v>
      </c>
      <c r="G1136" s="76">
        <v>-46789</v>
      </c>
      <c r="H1136" s="76">
        <v>0</v>
      </c>
      <c r="I1136" s="76"/>
      <c r="J1136" s="76">
        <v>-4</v>
      </c>
      <c r="K1136" s="76">
        <v>140013</v>
      </c>
      <c r="L1136" s="76">
        <v>-656127</v>
      </c>
      <c r="M1136" s="76">
        <v>3559</v>
      </c>
      <c r="N1136" s="76">
        <v>590</v>
      </c>
      <c r="O1136" s="76">
        <v>71834</v>
      </c>
      <c r="P1136" s="77">
        <v>2340129</v>
      </c>
      <c r="Q1136" s="77">
        <v>122528</v>
      </c>
      <c r="R1136" s="77">
        <v>144337</v>
      </c>
      <c r="S1136" s="77">
        <v>808</v>
      </c>
      <c r="T1136" s="77">
        <v>280009</v>
      </c>
      <c r="U1136" s="78">
        <v>547682</v>
      </c>
      <c r="V1136" s="77">
        <v>1070962</v>
      </c>
      <c r="W1136" s="77">
        <v>642611</v>
      </c>
      <c r="X1136" s="77">
        <v>48</v>
      </c>
      <c r="Y1136" s="77">
        <v>378669</v>
      </c>
      <c r="Z1136" s="78">
        <v>2092290</v>
      </c>
      <c r="AA1136" s="77">
        <v>140013</v>
      </c>
      <c r="AB1136" s="77">
        <v>-197663</v>
      </c>
      <c r="AC1136" s="77">
        <v>-57650</v>
      </c>
      <c r="AD1136" s="76">
        <v>2808149</v>
      </c>
      <c r="AE1136" s="76">
        <v>1970460</v>
      </c>
      <c r="AF1136" s="76">
        <v>1911585</v>
      </c>
      <c r="AG1136" s="76">
        <v>2910888</v>
      </c>
    </row>
    <row r="1137" spans="1:33" x14ac:dyDescent="0.25">
      <c r="A1137" s="72">
        <v>1978</v>
      </c>
      <c r="B1137" s="73" t="s">
        <v>1909</v>
      </c>
      <c r="C1137" s="73" t="s">
        <v>27</v>
      </c>
      <c r="D1137" s="74" t="s">
        <v>1910</v>
      </c>
      <c r="E1137" s="75">
        <v>1.3989503E-5</v>
      </c>
      <c r="F1137" s="76">
        <v>542130</v>
      </c>
      <c r="G1137" s="76">
        <v>-10633</v>
      </c>
      <c r="H1137" s="76">
        <v>0</v>
      </c>
      <c r="I1137" s="76"/>
      <c r="J1137" s="76">
        <v>-1</v>
      </c>
      <c r="K1137" s="76">
        <v>46449</v>
      </c>
      <c r="L1137" s="76">
        <v>-149108</v>
      </c>
      <c r="M1137" s="76">
        <v>809</v>
      </c>
      <c r="N1137" s="76">
        <v>134</v>
      </c>
      <c r="O1137" s="76">
        <v>102024</v>
      </c>
      <c r="P1137" s="77">
        <v>531804</v>
      </c>
      <c r="Q1137" s="77">
        <v>27845</v>
      </c>
      <c r="R1137" s="77">
        <v>32801</v>
      </c>
      <c r="S1137" s="77">
        <v>184</v>
      </c>
      <c r="T1137" s="77">
        <v>301903</v>
      </c>
      <c r="U1137" s="78">
        <v>362733</v>
      </c>
      <c r="V1137" s="77">
        <v>243381</v>
      </c>
      <c r="W1137" s="77">
        <v>146036</v>
      </c>
      <c r="X1137" s="77">
        <v>11</v>
      </c>
      <c r="Y1137" s="77">
        <v>0</v>
      </c>
      <c r="Z1137" s="78">
        <v>389428</v>
      </c>
      <c r="AA1137" s="77">
        <v>46449</v>
      </c>
      <c r="AB1137" s="77">
        <v>-12411</v>
      </c>
      <c r="AC1137" s="77">
        <v>34038</v>
      </c>
      <c r="AD1137" s="76">
        <v>638164</v>
      </c>
      <c r="AE1137" s="76">
        <v>447795</v>
      </c>
      <c r="AF1137" s="76">
        <v>434416</v>
      </c>
      <c r="AG1137" s="76">
        <v>661512</v>
      </c>
    </row>
    <row r="1138" spans="1:33" x14ac:dyDescent="0.25">
      <c r="A1138" s="72">
        <v>1228</v>
      </c>
      <c r="B1138" s="73" t="s">
        <v>1911</v>
      </c>
      <c r="C1138" s="73" t="s">
        <v>27</v>
      </c>
      <c r="D1138" s="74" t="s">
        <v>1912</v>
      </c>
      <c r="E1138" s="75">
        <v>1.4315788999999999E-5</v>
      </c>
      <c r="F1138" s="76">
        <v>562586</v>
      </c>
      <c r="G1138" s="76">
        <v>-10881</v>
      </c>
      <c r="H1138" s="76">
        <v>0</v>
      </c>
      <c r="I1138" s="76"/>
      <c r="J1138" s="76">
        <v>-1</v>
      </c>
      <c r="K1138" s="76">
        <v>46393</v>
      </c>
      <c r="L1138" s="76">
        <v>-152585</v>
      </c>
      <c r="M1138" s="76">
        <v>828</v>
      </c>
      <c r="N1138" s="76">
        <v>137</v>
      </c>
      <c r="O1138" s="76">
        <v>97731</v>
      </c>
      <c r="P1138" s="77">
        <v>544208</v>
      </c>
      <c r="Q1138" s="77">
        <v>28495</v>
      </c>
      <c r="R1138" s="77">
        <v>33566</v>
      </c>
      <c r="S1138" s="77">
        <v>188</v>
      </c>
      <c r="T1138" s="77">
        <v>192114</v>
      </c>
      <c r="U1138" s="78">
        <v>254363</v>
      </c>
      <c r="V1138" s="77">
        <v>249057</v>
      </c>
      <c r="W1138" s="77">
        <v>149442</v>
      </c>
      <c r="X1138" s="77">
        <v>11</v>
      </c>
      <c r="Y1138" s="77">
        <v>63123</v>
      </c>
      <c r="Z1138" s="78">
        <v>461633</v>
      </c>
      <c r="AA1138" s="77">
        <v>46393</v>
      </c>
      <c r="AB1138" s="77">
        <v>-39724</v>
      </c>
      <c r="AC1138" s="77">
        <v>6669</v>
      </c>
      <c r="AD1138" s="76">
        <v>653048</v>
      </c>
      <c r="AE1138" s="76">
        <v>458240</v>
      </c>
      <c r="AF1138" s="76">
        <v>444548</v>
      </c>
      <c r="AG1138" s="76">
        <v>676940</v>
      </c>
    </row>
    <row r="1139" spans="1:33" x14ac:dyDescent="0.25">
      <c r="A1139" s="72">
        <v>863</v>
      </c>
      <c r="B1139" s="73" t="s">
        <v>1913</v>
      </c>
      <c r="C1139" s="73" t="s">
        <v>27</v>
      </c>
      <c r="D1139" s="74" t="s">
        <v>1914</v>
      </c>
      <c r="E1139" s="75">
        <v>7.2998551999999998E-5</v>
      </c>
      <c r="F1139" s="76">
        <v>3304413</v>
      </c>
      <c r="G1139" s="76">
        <v>-55484</v>
      </c>
      <c r="H1139" s="76">
        <v>0</v>
      </c>
      <c r="I1139" s="76"/>
      <c r="J1139" s="76">
        <v>-5</v>
      </c>
      <c r="K1139" s="76">
        <v>173029</v>
      </c>
      <c r="L1139" s="76">
        <v>-778058</v>
      </c>
      <c r="M1139" s="76">
        <v>4221</v>
      </c>
      <c r="N1139" s="76">
        <v>700</v>
      </c>
      <c r="O1139" s="76">
        <v>126189</v>
      </c>
      <c r="P1139" s="77">
        <v>2775005</v>
      </c>
      <c r="Q1139" s="77">
        <v>145298</v>
      </c>
      <c r="R1139" s="77">
        <v>171160</v>
      </c>
      <c r="S1139" s="77">
        <v>958</v>
      </c>
      <c r="T1139" s="77">
        <v>720890</v>
      </c>
      <c r="U1139" s="78">
        <v>1038306</v>
      </c>
      <c r="V1139" s="77">
        <v>1269984</v>
      </c>
      <c r="W1139" s="77">
        <v>762031</v>
      </c>
      <c r="X1139" s="77">
        <v>57</v>
      </c>
      <c r="Y1139" s="77">
        <v>0</v>
      </c>
      <c r="Z1139" s="78">
        <v>2032072</v>
      </c>
      <c r="AA1139" s="77">
        <v>173029</v>
      </c>
      <c r="AB1139" s="77">
        <v>-108367</v>
      </c>
      <c r="AC1139" s="77">
        <v>64662</v>
      </c>
      <c r="AD1139" s="76">
        <v>3329999</v>
      </c>
      <c r="AE1139" s="76">
        <v>2336639</v>
      </c>
      <c r="AF1139" s="76">
        <v>2266823</v>
      </c>
      <c r="AG1139" s="76">
        <v>3451830</v>
      </c>
    </row>
    <row r="1140" spans="1:33" x14ac:dyDescent="0.25">
      <c r="A1140" s="72">
        <v>1230</v>
      </c>
      <c r="B1140" s="73" t="s">
        <v>1915</v>
      </c>
      <c r="C1140" s="73" t="s">
        <v>27</v>
      </c>
      <c r="D1140" s="74" t="s">
        <v>1916</v>
      </c>
      <c r="E1140" s="75">
        <v>5.5997483000000001E-5</v>
      </c>
      <c r="F1140" s="76">
        <v>2615492</v>
      </c>
      <c r="G1140" s="76">
        <v>-42562</v>
      </c>
      <c r="H1140" s="76">
        <v>0</v>
      </c>
      <c r="I1140" s="76"/>
      <c r="J1140" s="76">
        <v>-3</v>
      </c>
      <c r="K1140" s="76">
        <v>120971</v>
      </c>
      <c r="L1140" s="76">
        <v>-596851</v>
      </c>
      <c r="M1140" s="76">
        <v>3238</v>
      </c>
      <c r="N1140" s="76">
        <v>537</v>
      </c>
      <c r="O1140" s="76">
        <v>27895</v>
      </c>
      <c r="P1140" s="77">
        <v>2128717</v>
      </c>
      <c r="Q1140" s="77">
        <v>111459</v>
      </c>
      <c r="R1140" s="77">
        <v>131298</v>
      </c>
      <c r="S1140" s="77">
        <v>735</v>
      </c>
      <c r="T1140" s="77">
        <v>38624</v>
      </c>
      <c r="U1140" s="78">
        <v>282116</v>
      </c>
      <c r="V1140" s="77">
        <v>974210</v>
      </c>
      <c r="W1140" s="77">
        <v>584557</v>
      </c>
      <c r="X1140" s="77">
        <v>43</v>
      </c>
      <c r="Y1140" s="77">
        <v>513449</v>
      </c>
      <c r="Z1140" s="78">
        <v>2072259</v>
      </c>
      <c r="AA1140" s="77">
        <v>120971</v>
      </c>
      <c r="AB1140" s="77">
        <v>-223825</v>
      </c>
      <c r="AC1140" s="77">
        <v>-102854</v>
      </c>
      <c r="AD1140" s="76">
        <v>2554456</v>
      </c>
      <c r="AE1140" s="76">
        <v>1792445</v>
      </c>
      <c r="AF1140" s="76">
        <v>1738889</v>
      </c>
      <c r="AG1140" s="76">
        <v>2647913</v>
      </c>
    </row>
    <row r="1141" spans="1:33" x14ac:dyDescent="0.25">
      <c r="A1141" s="72">
        <v>1934</v>
      </c>
      <c r="B1141" s="73" t="s">
        <v>1917</v>
      </c>
      <c r="C1141" s="73" t="s">
        <v>27</v>
      </c>
      <c r="D1141" s="74" t="s">
        <v>1918</v>
      </c>
      <c r="E1141" s="75">
        <v>4.8236355000000001E-5</v>
      </c>
      <c r="F1141" s="76">
        <v>2201164</v>
      </c>
      <c r="G1141" s="76">
        <v>-36663</v>
      </c>
      <c r="H1141" s="76">
        <v>0</v>
      </c>
      <c r="I1141" s="76"/>
      <c r="J1141" s="76">
        <v>-3</v>
      </c>
      <c r="K1141" s="76">
        <v>111760</v>
      </c>
      <c r="L1141" s="76">
        <v>-514129</v>
      </c>
      <c r="M1141" s="76">
        <v>2789</v>
      </c>
      <c r="N1141" s="76">
        <v>463</v>
      </c>
      <c r="O1141" s="76">
        <v>68301</v>
      </c>
      <c r="P1141" s="77">
        <v>1833682</v>
      </c>
      <c r="Q1141" s="77">
        <v>96011</v>
      </c>
      <c r="R1141" s="77">
        <v>113100</v>
      </c>
      <c r="S1141" s="77">
        <v>633</v>
      </c>
      <c r="T1141" s="77">
        <v>584600</v>
      </c>
      <c r="U1141" s="78">
        <v>794344</v>
      </c>
      <c r="V1141" s="77">
        <v>839186</v>
      </c>
      <c r="W1141" s="77">
        <v>503538</v>
      </c>
      <c r="X1141" s="77">
        <v>37</v>
      </c>
      <c r="Y1141" s="77">
        <v>0</v>
      </c>
      <c r="Z1141" s="78">
        <v>1342761</v>
      </c>
      <c r="AA1141" s="77">
        <v>111760</v>
      </c>
      <c r="AB1141" s="77">
        <v>-46162</v>
      </c>
      <c r="AC1141" s="77">
        <v>65598</v>
      </c>
      <c r="AD1141" s="76">
        <v>2200414</v>
      </c>
      <c r="AE1141" s="76">
        <v>1544016</v>
      </c>
      <c r="AF1141" s="76">
        <v>1497883</v>
      </c>
      <c r="AG1141" s="76">
        <v>2280918</v>
      </c>
    </row>
    <row r="1142" spans="1:33" x14ac:dyDescent="0.25">
      <c r="A1142" s="72">
        <v>2297</v>
      </c>
      <c r="B1142" s="73" t="s">
        <v>2422</v>
      </c>
      <c r="C1142" s="73" t="s">
        <v>27</v>
      </c>
      <c r="D1142" s="74" t="s">
        <v>2423</v>
      </c>
      <c r="E1142" s="75">
        <v>1.9057853199999999E-4</v>
      </c>
      <c r="F1142" s="76">
        <v>9123503</v>
      </c>
      <c r="G1142" s="76">
        <v>-144853</v>
      </c>
      <c r="H1142" s="76">
        <v>0</v>
      </c>
      <c r="I1142" s="76"/>
      <c r="J1142" s="76">
        <v>-12</v>
      </c>
      <c r="K1142" s="76">
        <v>379323</v>
      </c>
      <c r="L1142" s="76">
        <v>-2031289</v>
      </c>
      <c r="M1142" s="76">
        <v>11019</v>
      </c>
      <c r="N1142" s="76">
        <v>1827</v>
      </c>
      <c r="O1142" s="76">
        <v>-94767</v>
      </c>
      <c r="P1142" s="77">
        <v>7244751</v>
      </c>
      <c r="Q1142" s="77">
        <v>379332</v>
      </c>
      <c r="R1142" s="77">
        <v>446850</v>
      </c>
      <c r="S1142" s="77">
        <v>2502</v>
      </c>
      <c r="T1142" s="77">
        <v>128099</v>
      </c>
      <c r="U1142" s="78">
        <v>956783</v>
      </c>
      <c r="V1142" s="77">
        <v>3315568</v>
      </c>
      <c r="W1142" s="77">
        <v>1989446</v>
      </c>
      <c r="X1142" s="77">
        <v>148</v>
      </c>
      <c r="Y1142" s="77">
        <v>131103</v>
      </c>
      <c r="Z1142" s="78">
        <v>5436265</v>
      </c>
      <c r="AA1142" s="77">
        <v>379323</v>
      </c>
      <c r="AB1142" s="77">
        <v>-478758</v>
      </c>
      <c r="AC1142" s="77">
        <v>-99435</v>
      </c>
      <c r="AD1142" s="76">
        <v>8693684</v>
      </c>
      <c r="AE1142" s="76">
        <v>6100301</v>
      </c>
      <c r="AF1142" s="76">
        <v>5918033</v>
      </c>
      <c r="AG1142" s="76">
        <v>9011751</v>
      </c>
    </row>
    <row r="1143" spans="1:33" x14ac:dyDescent="0.25">
      <c r="A1143" s="72">
        <v>1232</v>
      </c>
      <c r="B1143" s="73" t="s">
        <v>1919</v>
      </c>
      <c r="C1143" s="73" t="s">
        <v>27</v>
      </c>
      <c r="D1143" s="74" t="s">
        <v>1920</v>
      </c>
      <c r="E1143" s="75">
        <v>5.8018350000000003E-5</v>
      </c>
      <c r="F1143" s="76">
        <v>2754023</v>
      </c>
      <c r="G1143" s="76">
        <v>-44098</v>
      </c>
      <c r="H1143" s="76">
        <v>0</v>
      </c>
      <c r="I1143" s="76"/>
      <c r="J1143" s="76">
        <v>-4</v>
      </c>
      <c r="K1143" s="76">
        <v>118901</v>
      </c>
      <c r="L1143" s="76">
        <v>-618391</v>
      </c>
      <c r="M1143" s="76">
        <v>3355</v>
      </c>
      <c r="N1143" s="76">
        <v>556</v>
      </c>
      <c r="O1143" s="76">
        <v>-8803</v>
      </c>
      <c r="P1143" s="77">
        <v>2205539</v>
      </c>
      <c r="Q1143" s="77">
        <v>115481</v>
      </c>
      <c r="R1143" s="77">
        <v>136036</v>
      </c>
      <c r="S1143" s="77">
        <v>762</v>
      </c>
      <c r="T1143" s="77">
        <v>475797</v>
      </c>
      <c r="U1143" s="78">
        <v>728076</v>
      </c>
      <c r="V1143" s="77">
        <v>1009368</v>
      </c>
      <c r="W1143" s="77">
        <v>605653</v>
      </c>
      <c r="X1143" s="77">
        <v>45</v>
      </c>
      <c r="Y1143" s="77">
        <v>12168</v>
      </c>
      <c r="Z1143" s="78">
        <v>1627234</v>
      </c>
      <c r="AA1143" s="77">
        <v>118901</v>
      </c>
      <c r="AB1143" s="77">
        <v>-72873</v>
      </c>
      <c r="AC1143" s="77">
        <v>46028</v>
      </c>
      <c r="AD1143" s="76">
        <v>2646642</v>
      </c>
      <c r="AE1143" s="76">
        <v>1857132</v>
      </c>
      <c r="AF1143" s="76">
        <v>1801643</v>
      </c>
      <c r="AG1143" s="76">
        <v>2743472</v>
      </c>
    </row>
    <row r="1144" spans="1:33" x14ac:dyDescent="0.25">
      <c r="A1144" s="72">
        <v>1895</v>
      </c>
      <c r="B1144" s="73" t="s">
        <v>1921</v>
      </c>
      <c r="C1144" s="73" t="s">
        <v>27</v>
      </c>
      <c r="D1144" s="74" t="s">
        <v>1922</v>
      </c>
      <c r="E1144" s="75">
        <v>5.0030927000000003E-5</v>
      </c>
      <c r="F1144" s="76">
        <v>2027319</v>
      </c>
      <c r="G1144" s="76">
        <v>-38027</v>
      </c>
      <c r="H1144" s="76">
        <v>0</v>
      </c>
      <c r="I1144" s="76"/>
      <c r="J1144" s="76">
        <v>-3</v>
      </c>
      <c r="K1144" s="76">
        <v>153207</v>
      </c>
      <c r="L1144" s="76">
        <v>-533257</v>
      </c>
      <c r="M1144" s="76">
        <v>2893</v>
      </c>
      <c r="N1144" s="76">
        <v>480</v>
      </c>
      <c r="O1144" s="76">
        <v>289289</v>
      </c>
      <c r="P1144" s="77">
        <v>1901901</v>
      </c>
      <c r="Q1144" s="77">
        <v>99583</v>
      </c>
      <c r="R1144" s="77">
        <v>117308</v>
      </c>
      <c r="S1144" s="77">
        <v>657</v>
      </c>
      <c r="T1144" s="77">
        <v>400354</v>
      </c>
      <c r="U1144" s="78">
        <v>617902</v>
      </c>
      <c r="V1144" s="77">
        <v>870407</v>
      </c>
      <c r="W1144" s="77">
        <v>522272</v>
      </c>
      <c r="X1144" s="77">
        <v>39</v>
      </c>
      <c r="Y1144" s="77">
        <v>277841</v>
      </c>
      <c r="Z1144" s="78">
        <v>1670559</v>
      </c>
      <c r="AA1144" s="77">
        <v>153207</v>
      </c>
      <c r="AB1144" s="77">
        <v>-175854</v>
      </c>
      <c r="AC1144" s="77">
        <v>-22647</v>
      </c>
      <c r="AD1144" s="76">
        <v>2282277</v>
      </c>
      <c r="AE1144" s="76">
        <v>1601459</v>
      </c>
      <c r="AF1144" s="76">
        <v>1553610</v>
      </c>
      <c r="AG1144" s="76">
        <v>2365777</v>
      </c>
    </row>
    <row r="1145" spans="1:33" x14ac:dyDescent="0.25">
      <c r="A1145" s="72">
        <v>1233</v>
      </c>
      <c r="B1145" s="73" t="s">
        <v>1923</v>
      </c>
      <c r="C1145" s="73" t="s">
        <v>27</v>
      </c>
      <c r="D1145" s="74" t="s">
        <v>1924</v>
      </c>
      <c r="E1145" s="75">
        <v>1.165703358E-3</v>
      </c>
      <c r="F1145" s="76">
        <v>54554847</v>
      </c>
      <c r="G1145" s="76">
        <v>-886016</v>
      </c>
      <c r="H1145" s="76">
        <v>0</v>
      </c>
      <c r="I1145" s="76"/>
      <c r="J1145" s="76">
        <v>-73</v>
      </c>
      <c r="K1145" s="76">
        <v>2502517</v>
      </c>
      <c r="L1145" s="76">
        <v>-12424694</v>
      </c>
      <c r="M1145" s="76">
        <v>67399</v>
      </c>
      <c r="N1145" s="76">
        <v>11177</v>
      </c>
      <c r="O1145" s="76">
        <v>488492</v>
      </c>
      <c r="P1145" s="77">
        <v>44313649</v>
      </c>
      <c r="Q1145" s="77">
        <v>2320245</v>
      </c>
      <c r="R1145" s="77">
        <v>2733231</v>
      </c>
      <c r="S1145" s="77">
        <v>15304</v>
      </c>
      <c r="T1145" s="77">
        <v>7401844</v>
      </c>
      <c r="U1145" s="78">
        <v>12470624</v>
      </c>
      <c r="V1145" s="77">
        <v>20280192</v>
      </c>
      <c r="W1145" s="77">
        <v>12168757</v>
      </c>
      <c r="X1145" s="77">
        <v>904</v>
      </c>
      <c r="Y1145" s="77">
        <v>0</v>
      </c>
      <c r="Z1145" s="78">
        <v>32449853</v>
      </c>
      <c r="AA1145" s="77">
        <v>2502517</v>
      </c>
      <c r="AB1145" s="77">
        <v>-1974622</v>
      </c>
      <c r="AC1145" s="77">
        <v>527895</v>
      </c>
      <c r="AD1145" s="76">
        <v>53176277</v>
      </c>
      <c r="AE1145" s="76">
        <v>37313444</v>
      </c>
      <c r="AF1145" s="76">
        <v>36198574</v>
      </c>
      <c r="AG1145" s="76">
        <v>55121782</v>
      </c>
    </row>
    <row r="1146" spans="1:33" x14ac:dyDescent="0.25">
      <c r="A1146" s="72">
        <v>1710</v>
      </c>
      <c r="B1146" s="73" t="s">
        <v>1925</v>
      </c>
      <c r="C1146" s="73" t="s">
        <v>27</v>
      </c>
      <c r="D1146" s="74" t="s">
        <v>1926</v>
      </c>
      <c r="E1146" s="75">
        <v>9.2944087000000001E-5</v>
      </c>
      <c r="F1146" s="76">
        <v>4908811</v>
      </c>
      <c r="G1146" s="76">
        <v>-70644</v>
      </c>
      <c r="H1146" s="76">
        <v>0</v>
      </c>
      <c r="I1146" s="76"/>
      <c r="J1146" s="76">
        <v>-6</v>
      </c>
      <c r="K1146" s="76">
        <v>118020</v>
      </c>
      <c r="L1146" s="76">
        <v>-990648</v>
      </c>
      <c r="M1146" s="76">
        <v>5374</v>
      </c>
      <c r="N1146" s="76">
        <v>891</v>
      </c>
      <c r="O1146" s="76">
        <v>-438574</v>
      </c>
      <c r="P1146" s="77">
        <v>3533224</v>
      </c>
      <c r="Q1146" s="77">
        <v>184998</v>
      </c>
      <c r="R1146" s="77">
        <v>217926</v>
      </c>
      <c r="S1146" s="77">
        <v>1220</v>
      </c>
      <c r="T1146" s="77">
        <v>428958</v>
      </c>
      <c r="U1146" s="78">
        <v>833102</v>
      </c>
      <c r="V1146" s="77">
        <v>1616984</v>
      </c>
      <c r="W1146" s="77">
        <v>970242</v>
      </c>
      <c r="X1146" s="77">
        <v>72</v>
      </c>
      <c r="Y1146" s="77">
        <v>750353</v>
      </c>
      <c r="Z1146" s="78">
        <v>3337651</v>
      </c>
      <c r="AA1146" s="77">
        <v>118020</v>
      </c>
      <c r="AB1146" s="77">
        <v>-205296</v>
      </c>
      <c r="AC1146" s="77">
        <v>-87276</v>
      </c>
      <c r="AD1146" s="76">
        <v>4239861</v>
      </c>
      <c r="AE1146" s="76">
        <v>2975083</v>
      </c>
      <c r="AF1146" s="76">
        <v>2886192</v>
      </c>
      <c r="AG1146" s="76">
        <v>4394981</v>
      </c>
    </row>
    <row r="1147" spans="1:33" x14ac:dyDescent="0.25">
      <c r="A1147" s="87">
        <v>2372</v>
      </c>
      <c r="B1147" s="73">
        <v>161000</v>
      </c>
      <c r="C1147" s="73"/>
      <c r="D1147" s="90" t="s">
        <v>2487</v>
      </c>
      <c r="E1147" s="75">
        <v>1.2156780000000001E-6</v>
      </c>
      <c r="F1147" s="76">
        <v>55307</v>
      </c>
      <c r="G1147" s="76">
        <v>-924</v>
      </c>
      <c r="H1147" s="76">
        <v>0</v>
      </c>
      <c r="I1147" s="76"/>
      <c r="J1147" s="76">
        <v>0</v>
      </c>
      <c r="K1147" s="76">
        <v>2841</v>
      </c>
      <c r="L1147" s="76">
        <v>-12957</v>
      </c>
      <c r="M1147" s="76">
        <v>70</v>
      </c>
      <c r="N1147" s="76">
        <v>12</v>
      </c>
      <c r="O1147" s="76">
        <v>1864</v>
      </c>
      <c r="P1147" s="77">
        <v>46213</v>
      </c>
      <c r="Q1147" s="77">
        <v>2420</v>
      </c>
      <c r="R1147" s="77">
        <v>2850</v>
      </c>
      <c r="S1147" s="77">
        <v>16</v>
      </c>
      <c r="T1147" s="77">
        <v>59244</v>
      </c>
      <c r="U1147" s="78">
        <v>64530</v>
      </c>
      <c r="V1147" s="77">
        <v>21150</v>
      </c>
      <c r="W1147" s="77">
        <v>12690</v>
      </c>
      <c r="X1147" s="77">
        <v>1</v>
      </c>
      <c r="Y1147" s="77">
        <v>0</v>
      </c>
      <c r="Z1147" s="78">
        <v>33841</v>
      </c>
      <c r="AA1147" s="77">
        <v>2841</v>
      </c>
      <c r="AB1147" s="77">
        <v>4883</v>
      </c>
      <c r="AC1147" s="77">
        <v>7724</v>
      </c>
      <c r="AD1147" s="76">
        <v>55456</v>
      </c>
      <c r="AE1147" s="76">
        <v>38913</v>
      </c>
      <c r="AF1147" s="76">
        <v>37750</v>
      </c>
      <c r="AG1147" s="76">
        <v>57485</v>
      </c>
    </row>
    <row r="1148" spans="1:33" x14ac:dyDescent="0.25">
      <c r="A1148" s="72">
        <v>2084</v>
      </c>
      <c r="B1148" s="73" t="s">
        <v>2424</v>
      </c>
      <c r="C1148" s="73" t="s">
        <v>27</v>
      </c>
      <c r="D1148" s="74" t="s">
        <v>2425</v>
      </c>
      <c r="E1148" s="75">
        <v>2.2397941E-5</v>
      </c>
      <c r="F1148" s="76">
        <v>1104180</v>
      </c>
      <c r="G1148" s="76">
        <v>-17024</v>
      </c>
      <c r="H1148" s="76">
        <v>0</v>
      </c>
      <c r="I1148" s="76"/>
      <c r="J1148" s="76">
        <v>-1</v>
      </c>
      <c r="K1148" s="76">
        <v>39924</v>
      </c>
      <c r="L1148" s="76">
        <v>-238729</v>
      </c>
      <c r="M1148" s="76">
        <v>1295</v>
      </c>
      <c r="N1148" s="76">
        <v>215</v>
      </c>
      <c r="O1148" s="76">
        <v>-38413</v>
      </c>
      <c r="P1148" s="77">
        <v>851447</v>
      </c>
      <c r="Q1148" s="77">
        <v>44581</v>
      </c>
      <c r="R1148" s="77">
        <v>52517</v>
      </c>
      <c r="S1148" s="77">
        <v>294</v>
      </c>
      <c r="T1148" s="77">
        <v>72420</v>
      </c>
      <c r="U1148" s="78">
        <v>169812</v>
      </c>
      <c r="V1148" s="77">
        <v>389666</v>
      </c>
      <c r="W1148" s="77">
        <v>233812</v>
      </c>
      <c r="X1148" s="77">
        <v>17</v>
      </c>
      <c r="Y1148" s="77">
        <v>55611</v>
      </c>
      <c r="Z1148" s="78">
        <v>679106</v>
      </c>
      <c r="AA1148" s="77">
        <v>39924</v>
      </c>
      <c r="AB1148" s="77">
        <v>-46801</v>
      </c>
      <c r="AC1148" s="77">
        <v>-6877</v>
      </c>
      <c r="AD1148" s="76">
        <v>1021734</v>
      </c>
      <c r="AE1148" s="76">
        <v>716944</v>
      </c>
      <c r="AF1148" s="76">
        <v>695523</v>
      </c>
      <c r="AG1148" s="76">
        <v>1059115</v>
      </c>
    </row>
    <row r="1149" spans="1:33" x14ac:dyDescent="0.25">
      <c r="A1149" s="72">
        <v>1236</v>
      </c>
      <c r="B1149" s="73" t="s">
        <v>1927</v>
      </c>
      <c r="C1149" s="73" t="s">
        <v>27</v>
      </c>
      <c r="D1149" s="74" t="s">
        <v>1928</v>
      </c>
      <c r="E1149" s="75">
        <v>1.5841964999999999E-5</v>
      </c>
      <c r="F1149" s="76">
        <v>905613</v>
      </c>
      <c r="G1149" s="76">
        <v>-12041</v>
      </c>
      <c r="H1149" s="76">
        <v>0</v>
      </c>
      <c r="I1149" s="76"/>
      <c r="J1149" s="76">
        <v>-1</v>
      </c>
      <c r="K1149" s="76">
        <v>10066</v>
      </c>
      <c r="L1149" s="76">
        <v>-168852</v>
      </c>
      <c r="M1149" s="76">
        <v>916</v>
      </c>
      <c r="N1149" s="76">
        <v>152</v>
      </c>
      <c r="O1149" s="76">
        <v>-133628</v>
      </c>
      <c r="P1149" s="77">
        <v>602225</v>
      </c>
      <c r="Q1149" s="77">
        <v>31532</v>
      </c>
      <c r="R1149" s="77">
        <v>37145</v>
      </c>
      <c r="S1149" s="77">
        <v>208</v>
      </c>
      <c r="T1149" s="77">
        <v>238201</v>
      </c>
      <c r="U1149" s="78">
        <v>307086</v>
      </c>
      <c r="V1149" s="77">
        <v>275609</v>
      </c>
      <c r="W1149" s="77">
        <v>165374</v>
      </c>
      <c r="X1149" s="77">
        <v>12</v>
      </c>
      <c r="Y1149" s="77">
        <v>184921</v>
      </c>
      <c r="Z1149" s="78">
        <v>625916</v>
      </c>
      <c r="AA1149" s="77">
        <v>10066</v>
      </c>
      <c r="AB1149" s="77">
        <v>-7079</v>
      </c>
      <c r="AC1149" s="77">
        <v>2987</v>
      </c>
      <c r="AD1149" s="76">
        <v>722668</v>
      </c>
      <c r="AE1149" s="76">
        <v>507092</v>
      </c>
      <c r="AF1149" s="76">
        <v>491940</v>
      </c>
      <c r="AG1149" s="76">
        <v>749108</v>
      </c>
    </row>
    <row r="1150" spans="1:33" x14ac:dyDescent="0.25">
      <c r="A1150" s="72">
        <v>1237</v>
      </c>
      <c r="B1150" s="73" t="s">
        <v>1929</v>
      </c>
      <c r="C1150" s="73" t="s">
        <v>27</v>
      </c>
      <c r="D1150" s="74" t="s">
        <v>1930</v>
      </c>
      <c r="E1150" s="75">
        <v>4.3559152999999999E-5</v>
      </c>
      <c r="F1150" s="76">
        <v>1984341</v>
      </c>
      <c r="G1150" s="76">
        <v>-33108</v>
      </c>
      <c r="H1150" s="76">
        <v>0</v>
      </c>
      <c r="I1150" s="76"/>
      <c r="J1150" s="76">
        <v>-3</v>
      </c>
      <c r="K1150" s="76">
        <v>101418</v>
      </c>
      <c r="L1150" s="76">
        <v>-464277</v>
      </c>
      <c r="M1150" s="76">
        <v>2519</v>
      </c>
      <c r="N1150" s="76">
        <v>418</v>
      </c>
      <c r="O1150" s="76">
        <v>64572</v>
      </c>
      <c r="P1150" s="77">
        <v>1655880</v>
      </c>
      <c r="Q1150" s="77">
        <v>86701</v>
      </c>
      <c r="R1150" s="77">
        <v>102133</v>
      </c>
      <c r="S1150" s="77">
        <v>572</v>
      </c>
      <c r="T1150" s="77">
        <v>382419</v>
      </c>
      <c r="U1150" s="78">
        <v>571825</v>
      </c>
      <c r="V1150" s="77">
        <v>757815</v>
      </c>
      <c r="W1150" s="77">
        <v>454713</v>
      </c>
      <c r="X1150" s="77">
        <v>34</v>
      </c>
      <c r="Y1150" s="77">
        <v>0</v>
      </c>
      <c r="Z1150" s="78">
        <v>1212562</v>
      </c>
      <c r="AA1150" s="77">
        <v>101418</v>
      </c>
      <c r="AB1150" s="77">
        <v>-68673</v>
      </c>
      <c r="AC1150" s="77">
        <v>32745</v>
      </c>
      <c r="AD1150" s="76">
        <v>1987052</v>
      </c>
      <c r="AE1150" s="76">
        <v>1394302</v>
      </c>
      <c r="AF1150" s="76">
        <v>1352642</v>
      </c>
      <c r="AG1150" s="76">
        <v>2059751</v>
      </c>
    </row>
    <row r="1151" spans="1:33" x14ac:dyDescent="0.25">
      <c r="A1151" s="72">
        <v>1238</v>
      </c>
      <c r="B1151" s="73" t="s">
        <v>1931</v>
      </c>
      <c r="C1151" s="73" t="s">
        <v>27</v>
      </c>
      <c r="D1151" s="74" t="s">
        <v>1932</v>
      </c>
      <c r="E1151" s="75">
        <v>1.3559279999999999E-5</v>
      </c>
      <c r="F1151" s="76">
        <v>669996</v>
      </c>
      <c r="G1151" s="76">
        <v>-10306</v>
      </c>
      <c r="H1151" s="76">
        <v>0</v>
      </c>
      <c r="I1151" s="76"/>
      <c r="J1151" s="76">
        <v>-1</v>
      </c>
      <c r="K1151" s="76">
        <v>23943</v>
      </c>
      <c r="L1151" s="76">
        <v>-144522</v>
      </c>
      <c r="M1151" s="76">
        <v>784</v>
      </c>
      <c r="N1151" s="76">
        <v>130</v>
      </c>
      <c r="O1151" s="76">
        <v>-24575</v>
      </c>
      <c r="P1151" s="77">
        <v>515449</v>
      </c>
      <c r="Q1151" s="77">
        <v>26989</v>
      </c>
      <c r="R1151" s="77">
        <v>31793</v>
      </c>
      <c r="S1151" s="77">
        <v>178</v>
      </c>
      <c r="T1151" s="77">
        <v>3</v>
      </c>
      <c r="U1151" s="78">
        <v>58963</v>
      </c>
      <c r="V1151" s="77">
        <v>235896</v>
      </c>
      <c r="W1151" s="77">
        <v>141545</v>
      </c>
      <c r="X1151" s="77">
        <v>11</v>
      </c>
      <c r="Y1151" s="77">
        <v>532631</v>
      </c>
      <c r="Z1151" s="78">
        <v>910083</v>
      </c>
      <c r="AA1151" s="77">
        <v>23943</v>
      </c>
      <c r="AB1151" s="77">
        <v>-111235</v>
      </c>
      <c r="AC1151" s="77">
        <v>-87292</v>
      </c>
      <c r="AD1151" s="76">
        <v>618538</v>
      </c>
      <c r="AE1151" s="76">
        <v>434024</v>
      </c>
      <c r="AF1151" s="76">
        <v>421056</v>
      </c>
      <c r="AG1151" s="76">
        <v>641168</v>
      </c>
    </row>
    <row r="1152" spans="1:33" x14ac:dyDescent="0.25">
      <c r="A1152" s="72">
        <v>2232</v>
      </c>
      <c r="B1152" s="73" t="s">
        <v>2426</v>
      </c>
      <c r="C1152" s="73" t="s">
        <v>27</v>
      </c>
      <c r="D1152" s="74" t="s">
        <v>2427</v>
      </c>
      <c r="E1152" s="75">
        <v>2.5354116500000002E-4</v>
      </c>
      <c r="F1152" s="76">
        <v>11289686</v>
      </c>
      <c r="G1152" s="76">
        <v>-192709</v>
      </c>
      <c r="H1152" s="76">
        <v>0</v>
      </c>
      <c r="I1152" s="76"/>
      <c r="J1152" s="76">
        <v>-16</v>
      </c>
      <c r="K1152" s="76">
        <v>628286</v>
      </c>
      <c r="L1152" s="76">
        <v>-2702378</v>
      </c>
      <c r="M1152" s="76">
        <v>14659</v>
      </c>
      <c r="N1152" s="76">
        <v>2431</v>
      </c>
      <c r="O1152" s="76">
        <v>598286</v>
      </c>
      <c r="P1152" s="77">
        <v>9638245</v>
      </c>
      <c r="Q1152" s="77">
        <v>504655</v>
      </c>
      <c r="R1152" s="77">
        <v>594479</v>
      </c>
      <c r="S1152" s="77">
        <v>3329</v>
      </c>
      <c r="T1152" s="77">
        <v>2320299</v>
      </c>
      <c r="U1152" s="78">
        <v>3422762</v>
      </c>
      <c r="V1152" s="77">
        <v>4410954</v>
      </c>
      <c r="W1152" s="77">
        <v>2646712</v>
      </c>
      <c r="X1152" s="77">
        <v>197</v>
      </c>
      <c r="Y1152" s="77">
        <v>0</v>
      </c>
      <c r="Z1152" s="78">
        <v>7057863</v>
      </c>
      <c r="AA1152" s="77">
        <v>628286</v>
      </c>
      <c r="AB1152" s="77">
        <v>-440470</v>
      </c>
      <c r="AC1152" s="77">
        <v>187816</v>
      </c>
      <c r="AD1152" s="76">
        <v>11565872</v>
      </c>
      <c r="AE1152" s="76">
        <v>8115696</v>
      </c>
      <c r="AF1152" s="76">
        <v>7873211</v>
      </c>
      <c r="AG1152" s="76">
        <v>11989020</v>
      </c>
    </row>
    <row r="1153" spans="1:33" x14ac:dyDescent="0.25">
      <c r="A1153" s="72">
        <v>2248</v>
      </c>
      <c r="B1153" s="73" t="s">
        <v>2428</v>
      </c>
      <c r="C1153" s="73" t="s">
        <v>27</v>
      </c>
      <c r="D1153" s="74" t="s">
        <v>2429</v>
      </c>
      <c r="E1153" s="75">
        <v>7.0055401999999999E-5</v>
      </c>
      <c r="F1153" s="76">
        <v>3633516</v>
      </c>
      <c r="G1153" s="76">
        <v>-53247</v>
      </c>
      <c r="H1153" s="76">
        <v>0</v>
      </c>
      <c r="I1153" s="76"/>
      <c r="J1153" s="76">
        <v>-4</v>
      </c>
      <c r="K1153" s="76">
        <v>98643</v>
      </c>
      <c r="L1153" s="76">
        <v>-746688</v>
      </c>
      <c r="M1153" s="76">
        <v>4050</v>
      </c>
      <c r="N1153" s="76">
        <v>672</v>
      </c>
      <c r="O1153" s="76">
        <v>-273820</v>
      </c>
      <c r="P1153" s="77">
        <v>2663122</v>
      </c>
      <c r="Q1153" s="77">
        <v>139440</v>
      </c>
      <c r="R1153" s="77">
        <v>164259</v>
      </c>
      <c r="S1153" s="77">
        <v>920</v>
      </c>
      <c r="T1153" s="77">
        <v>518290</v>
      </c>
      <c r="U1153" s="78">
        <v>822909</v>
      </c>
      <c r="V1153" s="77">
        <v>1218781</v>
      </c>
      <c r="W1153" s="77">
        <v>731307</v>
      </c>
      <c r="X1153" s="77">
        <v>54</v>
      </c>
      <c r="Y1153" s="77">
        <v>378917</v>
      </c>
      <c r="Z1153" s="78">
        <v>2329059</v>
      </c>
      <c r="AA1153" s="77">
        <v>98643</v>
      </c>
      <c r="AB1153" s="77">
        <v>-102529</v>
      </c>
      <c r="AC1153" s="77">
        <v>-3886</v>
      </c>
      <c r="AD1153" s="76">
        <v>3195741</v>
      </c>
      <c r="AE1153" s="76">
        <v>2242430</v>
      </c>
      <c r="AF1153" s="76">
        <v>2175430</v>
      </c>
      <c r="AG1153" s="76">
        <v>3312660</v>
      </c>
    </row>
    <row r="1154" spans="1:33" x14ac:dyDescent="0.25">
      <c r="A1154" s="72">
        <v>2338</v>
      </c>
      <c r="B1154" s="73" t="s">
        <v>2430</v>
      </c>
      <c r="C1154" s="73" t="s">
        <v>27</v>
      </c>
      <c r="D1154" s="74" t="s">
        <v>2431</v>
      </c>
      <c r="E1154" s="75">
        <v>0</v>
      </c>
      <c r="F1154" s="76">
        <v>0</v>
      </c>
      <c r="G1154" s="76">
        <v>0</v>
      </c>
      <c r="H1154" s="76">
        <v>0</v>
      </c>
      <c r="I1154" s="76"/>
      <c r="J1154" s="76">
        <v>0</v>
      </c>
      <c r="K1154" s="76">
        <v>0</v>
      </c>
      <c r="L1154" s="76">
        <v>0</v>
      </c>
      <c r="M1154" s="76">
        <v>0</v>
      </c>
      <c r="N1154" s="76">
        <v>0</v>
      </c>
      <c r="O1154" s="76">
        <v>0</v>
      </c>
      <c r="P1154" s="77">
        <v>0</v>
      </c>
      <c r="Q1154" s="77">
        <v>0</v>
      </c>
      <c r="R1154" s="77">
        <v>0</v>
      </c>
      <c r="S1154" s="77">
        <v>0</v>
      </c>
      <c r="T1154" s="77">
        <v>189952</v>
      </c>
      <c r="U1154" s="78">
        <v>189952</v>
      </c>
      <c r="V1154" s="77">
        <v>0</v>
      </c>
      <c r="W1154" s="77">
        <v>0</v>
      </c>
      <c r="X1154" s="77">
        <v>0</v>
      </c>
      <c r="Y1154" s="77">
        <v>1279817</v>
      </c>
      <c r="Z1154" s="78">
        <v>1279817</v>
      </c>
      <c r="AA1154" s="77">
        <v>0</v>
      </c>
      <c r="AB1154" s="77">
        <v>-150481</v>
      </c>
      <c r="AC1154" s="77">
        <v>-150481</v>
      </c>
      <c r="AD1154" s="76">
        <v>0</v>
      </c>
      <c r="AE1154" s="76">
        <v>0</v>
      </c>
      <c r="AF1154" s="76">
        <v>0</v>
      </c>
      <c r="AG1154" s="76">
        <v>0</v>
      </c>
    </row>
    <row r="1155" spans="1:33" x14ac:dyDescent="0.25">
      <c r="A1155" s="72">
        <v>1239</v>
      </c>
      <c r="B1155" s="73" t="s">
        <v>1933</v>
      </c>
      <c r="C1155" s="73" t="s">
        <v>27</v>
      </c>
      <c r="D1155" s="74" t="s">
        <v>1934</v>
      </c>
      <c r="E1155" s="75">
        <v>9.0841649000000002E-5</v>
      </c>
      <c r="F1155" s="76">
        <v>4798533</v>
      </c>
      <c r="G1155" s="76">
        <v>-69046</v>
      </c>
      <c r="H1155" s="76">
        <v>0</v>
      </c>
      <c r="I1155" s="76"/>
      <c r="J1155" s="76">
        <v>-6</v>
      </c>
      <c r="K1155" s="76">
        <v>115239</v>
      </c>
      <c r="L1155" s="76">
        <v>-968239</v>
      </c>
      <c r="M1155" s="76">
        <v>5252</v>
      </c>
      <c r="N1155" s="76">
        <v>871</v>
      </c>
      <c r="O1155" s="76">
        <v>-429303</v>
      </c>
      <c r="P1155" s="77">
        <v>3453301</v>
      </c>
      <c r="Q1155" s="77">
        <v>180813</v>
      </c>
      <c r="R1155" s="77">
        <v>212997</v>
      </c>
      <c r="S1155" s="77">
        <v>1193</v>
      </c>
      <c r="T1155" s="77">
        <v>626627</v>
      </c>
      <c r="U1155" s="78">
        <v>1021630</v>
      </c>
      <c r="V1155" s="77">
        <v>1580407</v>
      </c>
      <c r="W1155" s="77">
        <v>948294</v>
      </c>
      <c r="X1155" s="77">
        <v>70</v>
      </c>
      <c r="Y1155" s="77">
        <v>594083</v>
      </c>
      <c r="Z1155" s="78">
        <v>3122854</v>
      </c>
      <c r="AA1155" s="77">
        <v>115239</v>
      </c>
      <c r="AB1155" s="77">
        <v>-142820</v>
      </c>
      <c r="AC1155" s="77">
        <v>-27581</v>
      </c>
      <c r="AD1155" s="76">
        <v>4143954</v>
      </c>
      <c r="AE1155" s="76">
        <v>2907785</v>
      </c>
      <c r="AF1155" s="76">
        <v>2820905</v>
      </c>
      <c r="AG1155" s="76">
        <v>4295564</v>
      </c>
    </row>
    <row r="1156" spans="1:33" x14ac:dyDescent="0.25">
      <c r="A1156" s="72">
        <v>2348</v>
      </c>
      <c r="B1156" s="73" t="s">
        <v>2432</v>
      </c>
      <c r="C1156" s="73" t="s">
        <v>27</v>
      </c>
      <c r="D1156" s="74" t="s">
        <v>2433</v>
      </c>
      <c r="E1156" s="75">
        <v>3.2247035E-5</v>
      </c>
      <c r="F1156" s="76">
        <v>1366785</v>
      </c>
      <c r="G1156" s="76">
        <v>-24510</v>
      </c>
      <c r="H1156" s="76">
        <v>0</v>
      </c>
      <c r="I1156" s="76"/>
      <c r="J1156" s="76">
        <v>-2</v>
      </c>
      <c r="K1156" s="76">
        <v>89989</v>
      </c>
      <c r="L1156" s="76">
        <v>-343706</v>
      </c>
      <c r="M1156" s="76">
        <v>1864</v>
      </c>
      <c r="N1156" s="76">
        <v>309</v>
      </c>
      <c r="O1156" s="76">
        <v>135126</v>
      </c>
      <c r="P1156" s="77">
        <v>1225855</v>
      </c>
      <c r="Q1156" s="77">
        <v>64185</v>
      </c>
      <c r="R1156" s="77">
        <v>75610</v>
      </c>
      <c r="S1156" s="77">
        <v>423</v>
      </c>
      <c r="T1156" s="77">
        <v>732531</v>
      </c>
      <c r="U1156" s="78">
        <v>872749</v>
      </c>
      <c r="V1156" s="77">
        <v>561014</v>
      </c>
      <c r="W1156" s="77">
        <v>336626</v>
      </c>
      <c r="X1156" s="77">
        <v>25</v>
      </c>
      <c r="Y1156" s="77">
        <v>0</v>
      </c>
      <c r="Z1156" s="78">
        <v>897665</v>
      </c>
      <c r="AA1156" s="77">
        <v>89989</v>
      </c>
      <c r="AB1156" s="77">
        <v>806</v>
      </c>
      <c r="AC1156" s="77">
        <v>90795</v>
      </c>
      <c r="AD1156" s="76">
        <v>1471024</v>
      </c>
      <c r="AE1156" s="76">
        <v>1032208</v>
      </c>
      <c r="AF1156" s="76">
        <v>1001367</v>
      </c>
      <c r="AG1156" s="76">
        <v>1524843</v>
      </c>
    </row>
    <row r="1157" spans="1:33" x14ac:dyDescent="0.25">
      <c r="A1157" s="72">
        <v>1241</v>
      </c>
      <c r="B1157" s="73" t="s">
        <v>1935</v>
      </c>
      <c r="C1157" s="73" t="s">
        <v>27</v>
      </c>
      <c r="D1157" s="74" t="s">
        <v>1936</v>
      </c>
      <c r="E1157" s="75">
        <v>8.1724065999999999E-5</v>
      </c>
      <c r="F1157" s="76">
        <v>3755256</v>
      </c>
      <c r="G1157" s="76">
        <v>-62116</v>
      </c>
      <c r="H1157" s="76">
        <v>0</v>
      </c>
      <c r="I1157" s="76"/>
      <c r="J1157" s="76">
        <v>-5</v>
      </c>
      <c r="K1157" s="76">
        <v>185571</v>
      </c>
      <c r="L1157" s="76">
        <v>-871059</v>
      </c>
      <c r="M1157" s="76">
        <v>4725</v>
      </c>
      <c r="N1157" s="76">
        <v>784</v>
      </c>
      <c r="O1157" s="76">
        <v>93545</v>
      </c>
      <c r="P1157" s="77">
        <v>3106701</v>
      </c>
      <c r="Q1157" s="77">
        <v>162666</v>
      </c>
      <c r="R1157" s="77">
        <v>191619</v>
      </c>
      <c r="S1157" s="77">
        <v>1073</v>
      </c>
      <c r="T1157" s="77">
        <v>129483</v>
      </c>
      <c r="U1157" s="78">
        <v>484841</v>
      </c>
      <c r="V1157" s="77">
        <v>1421785</v>
      </c>
      <c r="W1157" s="77">
        <v>853116</v>
      </c>
      <c r="X1157" s="77">
        <v>63</v>
      </c>
      <c r="Y1157" s="77">
        <v>788158</v>
      </c>
      <c r="Z1157" s="78">
        <v>3063122</v>
      </c>
      <c r="AA1157" s="77">
        <v>185571</v>
      </c>
      <c r="AB1157" s="77">
        <v>-335328</v>
      </c>
      <c r="AC1157" s="77">
        <v>-149757</v>
      </c>
      <c r="AD1157" s="76">
        <v>3728034</v>
      </c>
      <c r="AE1157" s="76">
        <v>2615937</v>
      </c>
      <c r="AF1157" s="76">
        <v>2537777</v>
      </c>
      <c r="AG1157" s="76">
        <v>3864428</v>
      </c>
    </row>
    <row r="1158" spans="1:33" x14ac:dyDescent="0.25">
      <c r="A1158" s="72">
        <v>1242</v>
      </c>
      <c r="B1158" s="73" t="s">
        <v>1937</v>
      </c>
      <c r="C1158" s="73" t="s">
        <v>27</v>
      </c>
      <c r="D1158" s="74" t="s">
        <v>1938</v>
      </c>
      <c r="E1158" s="75">
        <v>9.3282214000000004E-5</v>
      </c>
      <c r="F1158" s="76">
        <v>4401867</v>
      </c>
      <c r="G1158" s="76">
        <v>-70901</v>
      </c>
      <c r="H1158" s="76">
        <v>0</v>
      </c>
      <c r="I1158" s="76"/>
      <c r="J1158" s="76">
        <v>-6</v>
      </c>
      <c r="K1158" s="76">
        <v>194972</v>
      </c>
      <c r="L1158" s="76">
        <v>-994252</v>
      </c>
      <c r="M1158" s="76">
        <v>5393</v>
      </c>
      <c r="N1158" s="76">
        <v>894</v>
      </c>
      <c r="O1158" s="76">
        <v>8111</v>
      </c>
      <c r="P1158" s="77">
        <v>3546078</v>
      </c>
      <c r="Q1158" s="77">
        <v>185671</v>
      </c>
      <c r="R1158" s="77">
        <v>218719</v>
      </c>
      <c r="S1158" s="77">
        <v>1225</v>
      </c>
      <c r="T1158" s="77">
        <v>43940</v>
      </c>
      <c r="U1158" s="78">
        <v>449555</v>
      </c>
      <c r="V1158" s="77">
        <v>1622867</v>
      </c>
      <c r="W1158" s="77">
        <v>973771</v>
      </c>
      <c r="X1158" s="77">
        <v>72</v>
      </c>
      <c r="Y1158" s="77">
        <v>87500</v>
      </c>
      <c r="Z1158" s="78">
        <v>2684210</v>
      </c>
      <c r="AA1158" s="77">
        <v>194972</v>
      </c>
      <c r="AB1158" s="77">
        <v>-253246</v>
      </c>
      <c r="AC1158" s="77">
        <v>-58274</v>
      </c>
      <c r="AD1158" s="76">
        <v>4255286</v>
      </c>
      <c r="AE1158" s="76">
        <v>2985906</v>
      </c>
      <c r="AF1158" s="76">
        <v>2896692</v>
      </c>
      <c r="AG1158" s="76">
        <v>4410969</v>
      </c>
    </row>
    <row r="1159" spans="1:33" x14ac:dyDescent="0.25">
      <c r="A1159" s="72">
        <v>1244</v>
      </c>
      <c r="B1159" s="73" t="s">
        <v>1939</v>
      </c>
      <c r="C1159" s="73" t="s">
        <v>27</v>
      </c>
      <c r="D1159" s="74" t="s">
        <v>1940</v>
      </c>
      <c r="E1159" s="75">
        <v>1.00080273E-4</v>
      </c>
      <c r="F1159" s="76">
        <v>4922335</v>
      </c>
      <c r="G1159" s="76">
        <v>-76068</v>
      </c>
      <c r="H1159" s="76">
        <v>0</v>
      </c>
      <c r="I1159" s="76"/>
      <c r="J1159" s="76">
        <v>-6</v>
      </c>
      <c r="K1159" s="76">
        <v>180062</v>
      </c>
      <c r="L1159" s="76">
        <v>-1066709</v>
      </c>
      <c r="M1159" s="76">
        <v>5786</v>
      </c>
      <c r="N1159" s="76">
        <v>960</v>
      </c>
      <c r="O1159" s="76">
        <v>-161857</v>
      </c>
      <c r="P1159" s="77">
        <v>3804503</v>
      </c>
      <c r="Q1159" s="77">
        <v>199202</v>
      </c>
      <c r="R1159" s="77">
        <v>234659</v>
      </c>
      <c r="S1159" s="77">
        <v>1314</v>
      </c>
      <c r="T1159" s="77">
        <v>4261</v>
      </c>
      <c r="U1159" s="78">
        <v>439436</v>
      </c>
      <c r="V1159" s="77">
        <v>1741135</v>
      </c>
      <c r="W1159" s="77">
        <v>1044736</v>
      </c>
      <c r="X1159" s="77">
        <v>78</v>
      </c>
      <c r="Y1159" s="77">
        <v>702824</v>
      </c>
      <c r="Z1159" s="78">
        <v>3488773</v>
      </c>
      <c r="AA1159" s="77">
        <v>180062</v>
      </c>
      <c r="AB1159" s="77">
        <v>-339833</v>
      </c>
      <c r="AC1159" s="77">
        <v>-159771</v>
      </c>
      <c r="AD1159" s="76">
        <v>4565395</v>
      </c>
      <c r="AE1159" s="76">
        <v>3203508</v>
      </c>
      <c r="AF1159" s="76">
        <v>3107792</v>
      </c>
      <c r="AG1159" s="76">
        <v>4732424</v>
      </c>
    </row>
    <row r="1160" spans="1:33" x14ac:dyDescent="0.25">
      <c r="A1160" s="72">
        <v>1473</v>
      </c>
      <c r="B1160" s="73" t="s">
        <v>1941</v>
      </c>
      <c r="C1160" s="73" t="s">
        <v>27</v>
      </c>
      <c r="D1160" s="74" t="s">
        <v>1942</v>
      </c>
      <c r="E1160" s="75">
        <v>2.7333934399999997E-4</v>
      </c>
      <c r="F1160" s="76">
        <v>12650339</v>
      </c>
      <c r="G1160" s="76">
        <v>-207757</v>
      </c>
      <c r="H1160" s="76">
        <v>0</v>
      </c>
      <c r="I1160" s="76"/>
      <c r="J1160" s="76">
        <v>-17</v>
      </c>
      <c r="K1160" s="76">
        <v>607495</v>
      </c>
      <c r="L1160" s="76">
        <v>-2913398</v>
      </c>
      <c r="M1160" s="76">
        <v>15804</v>
      </c>
      <c r="N1160" s="76">
        <v>2621</v>
      </c>
      <c r="O1160" s="76">
        <v>235776</v>
      </c>
      <c r="P1160" s="77">
        <v>10390863</v>
      </c>
      <c r="Q1160" s="77">
        <v>544061</v>
      </c>
      <c r="R1160" s="77">
        <v>640900</v>
      </c>
      <c r="S1160" s="77">
        <v>3589</v>
      </c>
      <c r="T1160" s="77">
        <v>1127514</v>
      </c>
      <c r="U1160" s="78">
        <v>2316064</v>
      </c>
      <c r="V1160" s="77">
        <v>4755390</v>
      </c>
      <c r="W1160" s="77">
        <v>2853385</v>
      </c>
      <c r="X1160" s="77">
        <v>212</v>
      </c>
      <c r="Y1160" s="77">
        <v>856375</v>
      </c>
      <c r="Z1160" s="78">
        <v>8465362</v>
      </c>
      <c r="AA1160" s="77">
        <v>607495</v>
      </c>
      <c r="AB1160" s="77">
        <v>-702301</v>
      </c>
      <c r="AC1160" s="77">
        <v>-94806</v>
      </c>
      <c r="AD1160" s="76">
        <v>12469012</v>
      </c>
      <c r="AE1160" s="76">
        <v>8749424</v>
      </c>
      <c r="AF1160" s="76">
        <v>8488004</v>
      </c>
      <c r="AG1160" s="76">
        <v>12925202</v>
      </c>
    </row>
    <row r="1161" spans="1:33" x14ac:dyDescent="0.25">
      <c r="A1161" s="72">
        <v>1245</v>
      </c>
      <c r="B1161" s="73" t="s">
        <v>1943</v>
      </c>
      <c r="C1161" s="73" t="s">
        <v>27</v>
      </c>
      <c r="D1161" s="74" t="s">
        <v>1944</v>
      </c>
      <c r="E1161" s="75">
        <v>1.7898355000000002E-5</v>
      </c>
      <c r="F1161" s="76">
        <v>792403</v>
      </c>
      <c r="G1161" s="76">
        <v>-13604</v>
      </c>
      <c r="H1161" s="76">
        <v>0</v>
      </c>
      <c r="I1161" s="76"/>
      <c r="J1161" s="76">
        <v>-1</v>
      </c>
      <c r="K1161" s="76">
        <v>45018</v>
      </c>
      <c r="L1161" s="76">
        <v>-190770</v>
      </c>
      <c r="M1161" s="76">
        <v>1035</v>
      </c>
      <c r="N1161" s="76">
        <v>172</v>
      </c>
      <c r="O1161" s="76">
        <v>46144</v>
      </c>
      <c r="P1161" s="77">
        <v>680397</v>
      </c>
      <c r="Q1161" s="77">
        <v>35625</v>
      </c>
      <c r="R1161" s="77">
        <v>41966</v>
      </c>
      <c r="S1161" s="77">
        <v>235</v>
      </c>
      <c r="T1161" s="77">
        <v>106565</v>
      </c>
      <c r="U1161" s="78">
        <v>184391</v>
      </c>
      <c r="V1161" s="77">
        <v>311385</v>
      </c>
      <c r="W1161" s="77">
        <v>186841</v>
      </c>
      <c r="X1161" s="77">
        <v>14</v>
      </c>
      <c r="Y1161" s="77">
        <v>30286</v>
      </c>
      <c r="Z1161" s="78">
        <v>528526</v>
      </c>
      <c r="AA1161" s="77">
        <v>45018</v>
      </c>
      <c r="AB1161" s="77">
        <v>-45647</v>
      </c>
      <c r="AC1161" s="77">
        <v>-629</v>
      </c>
      <c r="AD1161" s="76">
        <v>816475</v>
      </c>
      <c r="AE1161" s="76">
        <v>572915</v>
      </c>
      <c r="AF1161" s="76">
        <v>555797</v>
      </c>
      <c r="AG1161" s="76">
        <v>846347</v>
      </c>
    </row>
    <row r="1162" spans="1:33" x14ac:dyDescent="0.25">
      <c r="A1162" s="72">
        <v>2088</v>
      </c>
      <c r="B1162" s="73" t="s">
        <v>2434</v>
      </c>
      <c r="C1162" s="73" t="s">
        <v>27</v>
      </c>
      <c r="D1162" s="74" t="s">
        <v>2435</v>
      </c>
      <c r="E1162" s="75">
        <v>3.6517694999999997E-5</v>
      </c>
      <c r="F1162" s="76">
        <v>1680026</v>
      </c>
      <c r="G1162" s="76">
        <v>-27756</v>
      </c>
      <c r="H1162" s="76">
        <v>0</v>
      </c>
      <c r="I1162" s="76"/>
      <c r="J1162" s="76">
        <v>-2</v>
      </c>
      <c r="K1162" s="76">
        <v>82625</v>
      </c>
      <c r="L1162" s="76">
        <v>-389225</v>
      </c>
      <c r="M1162" s="76">
        <v>2111</v>
      </c>
      <c r="N1162" s="76">
        <v>350</v>
      </c>
      <c r="O1162" s="76">
        <v>40073</v>
      </c>
      <c r="P1162" s="77">
        <v>1388202</v>
      </c>
      <c r="Q1162" s="77">
        <v>72686</v>
      </c>
      <c r="R1162" s="77">
        <v>85623</v>
      </c>
      <c r="S1162" s="77">
        <v>479</v>
      </c>
      <c r="T1162" s="77">
        <v>236469</v>
      </c>
      <c r="U1162" s="78">
        <v>395257</v>
      </c>
      <c r="V1162" s="77">
        <v>635312</v>
      </c>
      <c r="W1162" s="77">
        <v>381208</v>
      </c>
      <c r="X1162" s="77">
        <v>28</v>
      </c>
      <c r="Y1162" s="77">
        <v>37854</v>
      </c>
      <c r="Z1162" s="78">
        <v>1054402</v>
      </c>
      <c r="AA1162" s="77">
        <v>82625</v>
      </c>
      <c r="AB1162" s="77">
        <v>-70693</v>
      </c>
      <c r="AC1162" s="77">
        <v>11932</v>
      </c>
      <c r="AD1162" s="76">
        <v>1665840</v>
      </c>
      <c r="AE1162" s="76">
        <v>1168909</v>
      </c>
      <c r="AF1162" s="76">
        <v>1133984</v>
      </c>
      <c r="AG1162" s="76">
        <v>1726786</v>
      </c>
    </row>
    <row r="1163" spans="1:33" x14ac:dyDescent="0.25">
      <c r="A1163" s="72">
        <v>1247</v>
      </c>
      <c r="B1163" s="73" t="s">
        <v>1945</v>
      </c>
      <c r="C1163" s="73" t="s">
        <v>27</v>
      </c>
      <c r="D1163" s="74" t="s">
        <v>1946</v>
      </c>
      <c r="E1163" s="75">
        <v>1.3409451419999999E-3</v>
      </c>
      <c r="F1163" s="76">
        <v>65375966</v>
      </c>
      <c r="G1163" s="76">
        <v>-1019212</v>
      </c>
      <c r="H1163" s="76">
        <v>0</v>
      </c>
      <c r="I1163" s="76"/>
      <c r="J1163" s="76">
        <v>-84</v>
      </c>
      <c r="K1163" s="76">
        <v>2496736</v>
      </c>
      <c r="L1163" s="76">
        <v>-14292516</v>
      </c>
      <c r="M1163" s="76">
        <v>77531</v>
      </c>
      <c r="N1163" s="76">
        <v>12858</v>
      </c>
      <c r="O1163" s="76">
        <v>-1675899</v>
      </c>
      <c r="P1163" s="77">
        <v>50975380</v>
      </c>
      <c r="Q1163" s="77">
        <v>2669051</v>
      </c>
      <c r="R1163" s="77">
        <v>3144121</v>
      </c>
      <c r="S1163" s="77">
        <v>17605</v>
      </c>
      <c r="T1163" s="77">
        <v>1452135</v>
      </c>
      <c r="U1163" s="78">
        <v>7282912</v>
      </c>
      <c r="V1163" s="77">
        <v>23328941</v>
      </c>
      <c r="W1163" s="77">
        <v>13998103</v>
      </c>
      <c r="X1163" s="77">
        <v>1040</v>
      </c>
      <c r="Y1163" s="77">
        <v>2318933</v>
      </c>
      <c r="Z1163" s="78">
        <v>39647017</v>
      </c>
      <c r="AA1163" s="77">
        <v>2496736</v>
      </c>
      <c r="AB1163" s="77">
        <v>-3265966</v>
      </c>
      <c r="AC1163" s="77">
        <v>-769230</v>
      </c>
      <c r="AD1163" s="76">
        <v>61170340</v>
      </c>
      <c r="AE1163" s="76">
        <v>42922826</v>
      </c>
      <c r="AF1163" s="76">
        <v>41640355</v>
      </c>
      <c r="AG1163" s="76">
        <v>63408315</v>
      </c>
    </row>
    <row r="1164" spans="1:33" x14ac:dyDescent="0.25">
      <c r="A1164" s="72">
        <v>2320</v>
      </c>
      <c r="B1164" s="73" t="s">
        <v>2436</v>
      </c>
      <c r="C1164" s="73" t="s">
        <v>27</v>
      </c>
      <c r="D1164" s="74" t="s">
        <v>2437</v>
      </c>
      <c r="E1164" s="75">
        <v>4.1208053999999997E-5</v>
      </c>
      <c r="F1164" s="76">
        <v>1410027</v>
      </c>
      <c r="G1164" s="76">
        <v>-31321</v>
      </c>
      <c r="H1164" s="76">
        <v>0</v>
      </c>
      <c r="I1164" s="76"/>
      <c r="J1164" s="76">
        <v>-3</v>
      </c>
      <c r="K1164" s="76">
        <v>164068</v>
      </c>
      <c r="L1164" s="76">
        <v>-439218</v>
      </c>
      <c r="M1164" s="76">
        <v>2383</v>
      </c>
      <c r="N1164" s="76">
        <v>395</v>
      </c>
      <c r="O1164" s="76">
        <v>460173</v>
      </c>
      <c r="P1164" s="77">
        <v>1566504</v>
      </c>
      <c r="Q1164" s="77">
        <v>82022</v>
      </c>
      <c r="R1164" s="77">
        <v>96621</v>
      </c>
      <c r="S1164" s="77">
        <v>541</v>
      </c>
      <c r="T1164" s="77">
        <v>962965</v>
      </c>
      <c r="U1164" s="78">
        <v>1142149</v>
      </c>
      <c r="V1164" s="77">
        <v>716912</v>
      </c>
      <c r="W1164" s="77">
        <v>430170</v>
      </c>
      <c r="X1164" s="77">
        <v>32</v>
      </c>
      <c r="Y1164" s="77">
        <v>0</v>
      </c>
      <c r="Z1164" s="78">
        <v>1147114</v>
      </c>
      <c r="AA1164" s="77">
        <v>164068</v>
      </c>
      <c r="AB1164" s="77">
        <v>-55064</v>
      </c>
      <c r="AC1164" s="77">
        <v>109004</v>
      </c>
      <c r="AD1164" s="76">
        <v>1879801</v>
      </c>
      <c r="AE1164" s="76">
        <v>1319044</v>
      </c>
      <c r="AF1164" s="76">
        <v>1279633</v>
      </c>
      <c r="AG1164" s="76">
        <v>1948576</v>
      </c>
    </row>
    <row r="1165" spans="1:33" x14ac:dyDescent="0.25">
      <c r="A1165" s="72">
        <v>1767</v>
      </c>
      <c r="B1165" s="73" t="s">
        <v>1947</v>
      </c>
      <c r="C1165" s="73" t="s">
        <v>27</v>
      </c>
      <c r="D1165" s="74" t="s">
        <v>1948</v>
      </c>
      <c r="E1165" s="75">
        <v>6.4146734E-5</v>
      </c>
      <c r="F1165" s="76">
        <v>2997036</v>
      </c>
      <c r="G1165" s="76">
        <v>-48756</v>
      </c>
      <c r="H1165" s="76">
        <v>0</v>
      </c>
      <c r="I1165" s="76"/>
      <c r="J1165" s="76">
        <v>-4</v>
      </c>
      <c r="K1165" s="76">
        <v>138441</v>
      </c>
      <c r="L1165" s="76">
        <v>-683710</v>
      </c>
      <c r="M1165" s="76">
        <v>3709</v>
      </c>
      <c r="N1165" s="76">
        <v>615</v>
      </c>
      <c r="O1165" s="76">
        <v>31176</v>
      </c>
      <c r="P1165" s="77">
        <v>2438507</v>
      </c>
      <c r="Q1165" s="77">
        <v>127679</v>
      </c>
      <c r="R1165" s="77">
        <v>150405</v>
      </c>
      <c r="S1165" s="77">
        <v>842</v>
      </c>
      <c r="T1165" s="77">
        <v>43168</v>
      </c>
      <c r="U1165" s="78">
        <v>322094</v>
      </c>
      <c r="V1165" s="77">
        <v>1115986</v>
      </c>
      <c r="W1165" s="77">
        <v>669627</v>
      </c>
      <c r="X1165" s="77">
        <v>50</v>
      </c>
      <c r="Y1165" s="77">
        <v>87923</v>
      </c>
      <c r="Z1165" s="78">
        <v>1873586</v>
      </c>
      <c r="AA1165" s="77">
        <v>138441</v>
      </c>
      <c r="AB1165" s="77">
        <v>-181487</v>
      </c>
      <c r="AC1165" s="77">
        <v>-43046</v>
      </c>
      <c r="AD1165" s="76">
        <v>2926203</v>
      </c>
      <c r="AE1165" s="76">
        <v>2053297</v>
      </c>
      <c r="AF1165" s="76">
        <v>1991948</v>
      </c>
      <c r="AG1165" s="76">
        <v>3033261</v>
      </c>
    </row>
    <row r="1166" spans="1:33" x14ac:dyDescent="0.25">
      <c r="A1166" s="72">
        <v>1579</v>
      </c>
      <c r="B1166" s="73" t="s">
        <v>1949</v>
      </c>
      <c r="C1166" s="73" t="s">
        <v>27</v>
      </c>
      <c r="D1166" s="74" t="s">
        <v>1950</v>
      </c>
      <c r="E1166" s="75">
        <v>4.1472503000000001E-5</v>
      </c>
      <c r="F1166" s="76">
        <v>1439148</v>
      </c>
      <c r="G1166" s="76">
        <v>-31522</v>
      </c>
      <c r="H1166" s="76">
        <v>0</v>
      </c>
      <c r="I1166" s="76"/>
      <c r="J1166" s="76">
        <v>-3</v>
      </c>
      <c r="K1166" s="76">
        <v>162192</v>
      </c>
      <c r="L1166" s="76">
        <v>-442036</v>
      </c>
      <c r="M1166" s="76">
        <v>2398</v>
      </c>
      <c r="N1166" s="76">
        <v>398</v>
      </c>
      <c r="O1166" s="76">
        <v>445982</v>
      </c>
      <c r="P1166" s="77">
        <v>1576557</v>
      </c>
      <c r="Q1166" s="77">
        <v>82548</v>
      </c>
      <c r="R1166" s="77">
        <v>97241</v>
      </c>
      <c r="S1166" s="77">
        <v>544</v>
      </c>
      <c r="T1166" s="77">
        <v>722410</v>
      </c>
      <c r="U1166" s="78">
        <v>902743</v>
      </c>
      <c r="V1166" s="77">
        <v>721513</v>
      </c>
      <c r="W1166" s="77">
        <v>432931</v>
      </c>
      <c r="X1166" s="77">
        <v>32</v>
      </c>
      <c r="Y1166" s="77">
        <v>54414</v>
      </c>
      <c r="Z1166" s="78">
        <v>1208890</v>
      </c>
      <c r="AA1166" s="77">
        <v>162192</v>
      </c>
      <c r="AB1166" s="77">
        <v>-98527</v>
      </c>
      <c r="AC1166" s="77">
        <v>63665</v>
      </c>
      <c r="AD1166" s="76">
        <v>1891865</v>
      </c>
      <c r="AE1166" s="76">
        <v>1327509</v>
      </c>
      <c r="AF1166" s="76">
        <v>1287845</v>
      </c>
      <c r="AG1166" s="76">
        <v>1961081</v>
      </c>
    </row>
    <row r="1167" spans="1:33" x14ac:dyDescent="0.25">
      <c r="A1167" s="72">
        <v>1720</v>
      </c>
      <c r="B1167" s="73" t="s">
        <v>1951</v>
      </c>
      <c r="C1167" s="73" t="s">
        <v>27</v>
      </c>
      <c r="D1167" s="74" t="s">
        <v>1952</v>
      </c>
      <c r="E1167" s="75">
        <v>3.5422796059999999E-3</v>
      </c>
      <c r="F1167" s="76">
        <v>173952257</v>
      </c>
      <c r="G1167" s="76">
        <v>-2687030</v>
      </c>
      <c r="H1167" s="76">
        <v>-5350</v>
      </c>
      <c r="I1167" s="76"/>
      <c r="J1167" s="76">
        <v>-221</v>
      </c>
      <c r="K1167" s="76">
        <v>6412724</v>
      </c>
      <c r="L1167" s="76">
        <v>-37755524</v>
      </c>
      <c r="M1167" s="76">
        <v>204808</v>
      </c>
      <c r="N1167" s="76">
        <v>33965</v>
      </c>
      <c r="O1167" s="76">
        <v>-5497585</v>
      </c>
      <c r="P1167" s="77">
        <v>134658044</v>
      </c>
      <c r="Q1167" s="77">
        <v>7050642</v>
      </c>
      <c r="R1167" s="77">
        <v>8305601</v>
      </c>
      <c r="S1167" s="77">
        <v>46507</v>
      </c>
      <c r="T1167" s="77">
        <v>9786410</v>
      </c>
      <c r="U1167" s="78">
        <v>25189160</v>
      </c>
      <c r="V1167" s="77">
        <v>61626406</v>
      </c>
      <c r="W1167" s="77">
        <v>36977795</v>
      </c>
      <c r="X1167" s="77">
        <v>2748</v>
      </c>
      <c r="Y1167" s="77">
        <v>7607176</v>
      </c>
      <c r="Z1167" s="78">
        <v>106214125</v>
      </c>
      <c r="AA1167" s="77">
        <v>6412724</v>
      </c>
      <c r="AB1167" s="77">
        <v>-7650126</v>
      </c>
      <c r="AC1167" s="77">
        <v>-1237402</v>
      </c>
      <c r="AD1167" s="76">
        <v>161589345</v>
      </c>
      <c r="AE1167" s="76">
        <v>113386182</v>
      </c>
      <c r="AF1167" s="76">
        <v>109998370</v>
      </c>
      <c r="AG1167" s="76">
        <v>167501245</v>
      </c>
    </row>
    <row r="1168" spans="1:33" x14ac:dyDescent="0.25">
      <c r="A1168" s="72">
        <v>2085</v>
      </c>
      <c r="B1168" s="73" t="s">
        <v>2438</v>
      </c>
      <c r="C1168" s="73" t="s">
        <v>27</v>
      </c>
      <c r="D1168" s="74" t="s">
        <v>2439</v>
      </c>
      <c r="E1168" s="75">
        <v>1.3191024099999999E-4</v>
      </c>
      <c r="F1168" s="76">
        <v>5965883</v>
      </c>
      <c r="G1168" s="76">
        <v>-100261</v>
      </c>
      <c r="H1168" s="76">
        <v>0</v>
      </c>
      <c r="I1168" s="76"/>
      <c r="J1168" s="76">
        <v>-8</v>
      </c>
      <c r="K1168" s="76">
        <v>313441</v>
      </c>
      <c r="L1168" s="76">
        <v>-1405970</v>
      </c>
      <c r="M1168" s="76">
        <v>7627</v>
      </c>
      <c r="N1168" s="76">
        <v>1265</v>
      </c>
      <c r="O1168" s="76">
        <v>232527</v>
      </c>
      <c r="P1168" s="77">
        <v>5014504</v>
      </c>
      <c r="Q1168" s="77">
        <v>262557</v>
      </c>
      <c r="R1168" s="77">
        <v>309291</v>
      </c>
      <c r="S1168" s="77">
        <v>1732</v>
      </c>
      <c r="T1168" s="77">
        <v>1178232</v>
      </c>
      <c r="U1168" s="78">
        <v>1751812</v>
      </c>
      <c r="V1168" s="77">
        <v>2294893</v>
      </c>
      <c r="W1168" s="77">
        <v>1377009</v>
      </c>
      <c r="X1168" s="77">
        <v>102</v>
      </c>
      <c r="Y1168" s="77">
        <v>0</v>
      </c>
      <c r="Z1168" s="78">
        <v>3672004</v>
      </c>
      <c r="AA1168" s="77">
        <v>313441</v>
      </c>
      <c r="AB1168" s="77">
        <v>-209741</v>
      </c>
      <c r="AC1168" s="77">
        <v>103700</v>
      </c>
      <c r="AD1168" s="76">
        <v>6017393</v>
      </c>
      <c r="AE1168" s="76">
        <v>4222365</v>
      </c>
      <c r="AF1168" s="76">
        <v>4096207</v>
      </c>
      <c r="AG1168" s="76">
        <v>6237545</v>
      </c>
    </row>
    <row r="1169" spans="1:33" x14ac:dyDescent="0.25">
      <c r="A1169" s="72">
        <v>1250</v>
      </c>
      <c r="B1169" s="73" t="s">
        <v>1953</v>
      </c>
      <c r="C1169" s="73" t="s">
        <v>27</v>
      </c>
      <c r="D1169" s="74" t="s">
        <v>1954</v>
      </c>
      <c r="E1169" s="75">
        <v>2.4007003000000001E-5</v>
      </c>
      <c r="F1169" s="76">
        <v>948127</v>
      </c>
      <c r="G1169" s="76">
        <v>-18247</v>
      </c>
      <c r="H1169" s="76">
        <v>0</v>
      </c>
      <c r="I1169" s="76"/>
      <c r="J1169" s="76">
        <v>-1</v>
      </c>
      <c r="K1169" s="76">
        <v>77114</v>
      </c>
      <c r="L1169" s="76">
        <v>-255880</v>
      </c>
      <c r="M1169" s="76">
        <v>1388</v>
      </c>
      <c r="N1169" s="76">
        <v>230</v>
      </c>
      <c r="O1169" s="76">
        <v>159884</v>
      </c>
      <c r="P1169" s="77">
        <v>912615</v>
      </c>
      <c r="Q1169" s="77">
        <v>47784</v>
      </c>
      <c r="R1169" s="77">
        <v>56289</v>
      </c>
      <c r="S1169" s="77">
        <v>315</v>
      </c>
      <c r="T1169" s="77">
        <v>370487</v>
      </c>
      <c r="U1169" s="78">
        <v>474875</v>
      </c>
      <c r="V1169" s="77">
        <v>417659</v>
      </c>
      <c r="W1169" s="77">
        <v>250609</v>
      </c>
      <c r="X1169" s="77">
        <v>19</v>
      </c>
      <c r="Y1169" s="77">
        <v>0</v>
      </c>
      <c r="Z1169" s="78">
        <v>668287</v>
      </c>
      <c r="AA1169" s="77">
        <v>77114</v>
      </c>
      <c r="AB1169" s="77">
        <v>-39618</v>
      </c>
      <c r="AC1169" s="77">
        <v>37496</v>
      </c>
      <c r="AD1169" s="76">
        <v>1095135</v>
      </c>
      <c r="AE1169" s="76">
        <v>768449</v>
      </c>
      <c r="AF1169" s="76">
        <v>745489</v>
      </c>
      <c r="AG1169" s="76">
        <v>1135202</v>
      </c>
    </row>
    <row r="1170" spans="1:33" x14ac:dyDescent="0.25">
      <c r="A1170" s="72">
        <v>1251</v>
      </c>
      <c r="B1170" s="73" t="s">
        <v>1955</v>
      </c>
      <c r="C1170" s="73" t="s">
        <v>27</v>
      </c>
      <c r="D1170" s="74" t="s">
        <v>1956</v>
      </c>
      <c r="E1170" s="75">
        <v>4.18615462E-4</v>
      </c>
      <c r="F1170" s="76">
        <v>19970144</v>
      </c>
      <c r="G1170" s="76">
        <v>-318177</v>
      </c>
      <c r="H1170" s="76">
        <v>0</v>
      </c>
      <c r="I1170" s="76"/>
      <c r="J1170" s="76">
        <v>-26</v>
      </c>
      <c r="K1170" s="76">
        <v>843424</v>
      </c>
      <c r="L1170" s="76">
        <v>-4461829</v>
      </c>
      <c r="M1170" s="76">
        <v>24204</v>
      </c>
      <c r="N1170" s="76">
        <v>4014</v>
      </c>
      <c r="O1170" s="76">
        <v>-148290</v>
      </c>
      <c r="P1170" s="77">
        <v>15913464</v>
      </c>
      <c r="Q1170" s="77">
        <v>833223</v>
      </c>
      <c r="R1170" s="77">
        <v>981530</v>
      </c>
      <c r="S1170" s="77">
        <v>5496</v>
      </c>
      <c r="T1170" s="77">
        <v>56</v>
      </c>
      <c r="U1170" s="78">
        <v>1820305</v>
      </c>
      <c r="V1170" s="77">
        <v>7282815</v>
      </c>
      <c r="W1170" s="77">
        <v>4369919</v>
      </c>
      <c r="X1170" s="77">
        <v>325</v>
      </c>
      <c r="Y1170" s="77">
        <v>2787740</v>
      </c>
      <c r="Z1170" s="78">
        <v>14440799</v>
      </c>
      <c r="AA1170" s="77">
        <v>843424</v>
      </c>
      <c r="AB1170" s="77">
        <v>-1514260</v>
      </c>
      <c r="AC1170" s="77">
        <v>-670836</v>
      </c>
      <c r="AD1170" s="76">
        <v>19096121</v>
      </c>
      <c r="AE1170" s="76">
        <v>13399622</v>
      </c>
      <c r="AF1170" s="76">
        <v>12999261</v>
      </c>
      <c r="AG1170" s="76">
        <v>19794770</v>
      </c>
    </row>
    <row r="1171" spans="1:33" x14ac:dyDescent="0.25">
      <c r="A1171" s="72">
        <v>1595</v>
      </c>
      <c r="B1171" s="73" t="s">
        <v>1957</v>
      </c>
      <c r="C1171" s="73" t="s">
        <v>27</v>
      </c>
      <c r="D1171" s="74" t="s">
        <v>1958</v>
      </c>
      <c r="E1171" s="75">
        <v>1.3063273E-5</v>
      </c>
      <c r="F1171" s="76">
        <v>614892</v>
      </c>
      <c r="G1171" s="76">
        <v>-9929</v>
      </c>
      <c r="H1171" s="76">
        <v>0</v>
      </c>
      <c r="I1171" s="76"/>
      <c r="J1171" s="76">
        <v>-1</v>
      </c>
      <c r="K1171" s="76">
        <v>27530</v>
      </c>
      <c r="L1171" s="76">
        <v>-139235</v>
      </c>
      <c r="M1171" s="76">
        <v>755</v>
      </c>
      <c r="N1171" s="76">
        <v>125</v>
      </c>
      <c r="O1171" s="76">
        <v>2457</v>
      </c>
      <c r="P1171" s="77">
        <v>496594</v>
      </c>
      <c r="Q1171" s="77">
        <v>26001</v>
      </c>
      <c r="R1171" s="77">
        <v>30630</v>
      </c>
      <c r="S1171" s="77">
        <v>172</v>
      </c>
      <c r="T1171" s="77">
        <v>3403</v>
      </c>
      <c r="U1171" s="78">
        <v>60206</v>
      </c>
      <c r="V1171" s="77">
        <v>227267</v>
      </c>
      <c r="W1171" s="77">
        <v>136367</v>
      </c>
      <c r="X1171" s="77">
        <v>10</v>
      </c>
      <c r="Y1171" s="77">
        <v>156803</v>
      </c>
      <c r="Z1171" s="78">
        <v>520447</v>
      </c>
      <c r="AA1171" s="77">
        <v>27530</v>
      </c>
      <c r="AB1171" s="77">
        <v>-59281</v>
      </c>
      <c r="AC1171" s="77">
        <v>-31751</v>
      </c>
      <c r="AD1171" s="76">
        <v>595912</v>
      </c>
      <c r="AE1171" s="76">
        <v>418147</v>
      </c>
      <c r="AF1171" s="76">
        <v>405654</v>
      </c>
      <c r="AG1171" s="76">
        <v>617714</v>
      </c>
    </row>
    <row r="1172" spans="1:33" x14ac:dyDescent="0.25">
      <c r="A1172" s="72">
        <v>1252</v>
      </c>
      <c r="B1172" s="73" t="s">
        <v>1959</v>
      </c>
      <c r="C1172" s="73" t="s">
        <v>27</v>
      </c>
      <c r="D1172" s="74" t="s">
        <v>1960</v>
      </c>
      <c r="E1172" s="75">
        <v>4.6344424000000002E-5</v>
      </c>
      <c r="F1172" s="76">
        <v>1974679</v>
      </c>
      <c r="G1172" s="76">
        <v>-35225</v>
      </c>
      <c r="H1172" s="76">
        <v>0</v>
      </c>
      <c r="I1172" s="76"/>
      <c r="J1172" s="76">
        <v>-3</v>
      </c>
      <c r="K1172" s="76">
        <v>127812</v>
      </c>
      <c r="L1172" s="76">
        <v>-493964</v>
      </c>
      <c r="M1172" s="76">
        <v>2680</v>
      </c>
      <c r="N1172" s="76">
        <v>444</v>
      </c>
      <c r="O1172" s="76">
        <v>185338</v>
      </c>
      <c r="P1172" s="77">
        <v>1761761</v>
      </c>
      <c r="Q1172" s="77">
        <v>92245</v>
      </c>
      <c r="R1172" s="77">
        <v>108664</v>
      </c>
      <c r="S1172" s="77">
        <v>608</v>
      </c>
      <c r="T1172" s="77">
        <v>331224</v>
      </c>
      <c r="U1172" s="78">
        <v>532741</v>
      </c>
      <c r="V1172" s="77">
        <v>806272</v>
      </c>
      <c r="W1172" s="77">
        <v>483789</v>
      </c>
      <c r="X1172" s="77">
        <v>36</v>
      </c>
      <c r="Y1172" s="77">
        <v>0</v>
      </c>
      <c r="Z1172" s="78">
        <v>1290097</v>
      </c>
      <c r="AA1172" s="77">
        <v>127812</v>
      </c>
      <c r="AB1172" s="77">
        <v>-108749</v>
      </c>
      <c r="AC1172" s="77">
        <v>19063</v>
      </c>
      <c r="AD1172" s="76">
        <v>2114109</v>
      </c>
      <c r="AE1172" s="76">
        <v>1483456</v>
      </c>
      <c r="AF1172" s="76">
        <v>1439133</v>
      </c>
      <c r="AG1172" s="76">
        <v>2191456</v>
      </c>
    </row>
    <row r="1173" spans="1:33" x14ac:dyDescent="0.25">
      <c r="A1173" s="72">
        <v>1253</v>
      </c>
      <c r="B1173" s="73" t="s">
        <v>1961</v>
      </c>
      <c r="C1173" s="73" t="s">
        <v>27</v>
      </c>
      <c r="D1173" s="74" t="s">
        <v>1962</v>
      </c>
      <c r="E1173" s="75">
        <v>7.8757232999999996E-5</v>
      </c>
      <c r="F1173" s="76">
        <v>2842310</v>
      </c>
      <c r="G1173" s="76">
        <v>-59861</v>
      </c>
      <c r="H1173" s="76">
        <v>0</v>
      </c>
      <c r="I1173" s="76"/>
      <c r="J1173" s="76">
        <v>-5</v>
      </c>
      <c r="K1173" s="76">
        <v>292067</v>
      </c>
      <c r="L1173" s="76">
        <v>-839437</v>
      </c>
      <c r="M1173" s="76">
        <v>4554</v>
      </c>
      <c r="N1173" s="76">
        <v>755</v>
      </c>
      <c r="O1173" s="76">
        <v>753535</v>
      </c>
      <c r="P1173" s="77">
        <v>2993918</v>
      </c>
      <c r="Q1173" s="77">
        <v>156760</v>
      </c>
      <c r="R1173" s="77">
        <v>184662</v>
      </c>
      <c r="S1173" s="77">
        <v>1034</v>
      </c>
      <c r="T1173" s="77">
        <v>1042828</v>
      </c>
      <c r="U1173" s="78">
        <v>1385284</v>
      </c>
      <c r="V1173" s="77">
        <v>1370170</v>
      </c>
      <c r="W1173" s="77">
        <v>822145</v>
      </c>
      <c r="X1173" s="77">
        <v>61</v>
      </c>
      <c r="Y1173" s="77">
        <v>323571</v>
      </c>
      <c r="Z1173" s="78">
        <v>2515947</v>
      </c>
      <c r="AA1173" s="77">
        <v>292067</v>
      </c>
      <c r="AB1173" s="77">
        <v>-255436</v>
      </c>
      <c r="AC1173" s="77">
        <v>36631</v>
      </c>
      <c r="AD1173" s="76">
        <v>3592695</v>
      </c>
      <c r="AE1173" s="76">
        <v>2520970</v>
      </c>
      <c r="AF1173" s="76">
        <v>2445647</v>
      </c>
      <c r="AG1173" s="76">
        <v>3724137</v>
      </c>
    </row>
    <row r="1174" spans="1:33" x14ac:dyDescent="0.25">
      <c r="A1174" s="72">
        <v>1954</v>
      </c>
      <c r="B1174" s="73" t="s">
        <v>1963</v>
      </c>
      <c r="C1174" s="73" t="s">
        <v>27</v>
      </c>
      <c r="D1174" s="74" t="s">
        <v>1962</v>
      </c>
      <c r="E1174" s="75">
        <v>4.4948236099999998E-4</v>
      </c>
      <c r="F1174" s="76">
        <v>22430246</v>
      </c>
      <c r="G1174" s="76">
        <v>-341638</v>
      </c>
      <c r="H1174" s="76">
        <v>0</v>
      </c>
      <c r="I1174" s="76"/>
      <c r="J1174" s="76">
        <v>-28</v>
      </c>
      <c r="K1174" s="76">
        <v>761615</v>
      </c>
      <c r="L1174" s="76">
        <v>-4790825</v>
      </c>
      <c r="M1174" s="76">
        <v>25988</v>
      </c>
      <c r="N1174" s="76">
        <v>4310</v>
      </c>
      <c r="O1174" s="76">
        <v>-1002814</v>
      </c>
      <c r="P1174" s="77">
        <v>17086854</v>
      </c>
      <c r="Q1174" s="77">
        <v>894661</v>
      </c>
      <c r="R1174" s="77">
        <v>1053904</v>
      </c>
      <c r="S1174" s="77">
        <v>5901</v>
      </c>
      <c r="T1174" s="77">
        <v>2896184</v>
      </c>
      <c r="U1174" s="78">
        <v>4850650</v>
      </c>
      <c r="V1174" s="77">
        <v>7819818</v>
      </c>
      <c r="W1174" s="77">
        <v>4692138</v>
      </c>
      <c r="X1174" s="77">
        <v>349</v>
      </c>
      <c r="Y1174" s="77">
        <v>1387670</v>
      </c>
      <c r="Z1174" s="78">
        <v>13899975</v>
      </c>
      <c r="AA1174" s="77">
        <v>761615</v>
      </c>
      <c r="AB1174" s="77">
        <v>-709529</v>
      </c>
      <c r="AC1174" s="77">
        <v>52086</v>
      </c>
      <c r="AD1174" s="76">
        <v>20504186</v>
      </c>
      <c r="AE1174" s="76">
        <v>14387653</v>
      </c>
      <c r="AF1174" s="76">
        <v>13957771</v>
      </c>
      <c r="AG1174" s="76">
        <v>21254351</v>
      </c>
    </row>
    <row r="1175" spans="1:33" x14ac:dyDescent="0.25">
      <c r="A1175" s="72">
        <v>2351</v>
      </c>
      <c r="B1175" s="73" t="s">
        <v>2469</v>
      </c>
      <c r="C1175" s="73" t="s">
        <v>27</v>
      </c>
      <c r="D1175" s="90" t="s">
        <v>2470</v>
      </c>
      <c r="E1175" s="75">
        <v>3.338772E-5</v>
      </c>
      <c r="F1175" s="76">
        <v>1021822</v>
      </c>
      <c r="G1175" s="76">
        <v>-25377</v>
      </c>
      <c r="H1175" s="76">
        <v>0</v>
      </c>
      <c r="I1175" s="76"/>
      <c r="J1175" s="76">
        <v>-2</v>
      </c>
      <c r="K1175" s="76">
        <v>150516</v>
      </c>
      <c r="L1175" s="76">
        <v>-355864</v>
      </c>
      <c r="M1175" s="76">
        <v>1930</v>
      </c>
      <c r="N1175" s="76">
        <v>320</v>
      </c>
      <c r="O1175" s="76">
        <v>475873</v>
      </c>
      <c r="P1175" s="77">
        <v>1269218</v>
      </c>
      <c r="Q1175" s="77">
        <v>66456</v>
      </c>
      <c r="R1175" s="77">
        <v>78284</v>
      </c>
      <c r="S1175" s="77">
        <v>438</v>
      </c>
      <c r="T1175" s="77">
        <v>1641952</v>
      </c>
      <c r="U1175" s="78">
        <v>1787130</v>
      </c>
      <c r="V1175" s="77">
        <v>580859</v>
      </c>
      <c r="W1175" s="77">
        <v>348534</v>
      </c>
      <c r="X1175" s="77">
        <v>26</v>
      </c>
      <c r="Y1175" s="77">
        <v>0</v>
      </c>
      <c r="Z1175" s="78">
        <v>929419</v>
      </c>
      <c r="AA1175" s="77">
        <v>150516</v>
      </c>
      <c r="AB1175" s="77">
        <v>61136</v>
      </c>
      <c r="AC1175" s="77">
        <v>211652</v>
      </c>
      <c r="AD1175" s="76">
        <v>1523059</v>
      </c>
      <c r="AE1175" s="76">
        <v>1068720</v>
      </c>
      <c r="AF1175" s="76">
        <v>1036789</v>
      </c>
      <c r="AG1175" s="76">
        <v>1578781</v>
      </c>
    </row>
    <row r="1176" spans="1:33" x14ac:dyDescent="0.25">
      <c r="A1176" s="72">
        <v>1256</v>
      </c>
      <c r="B1176" s="73" t="s">
        <v>1964</v>
      </c>
      <c r="C1176" s="73" t="s">
        <v>27</v>
      </c>
      <c r="D1176" s="74" t="s">
        <v>1965</v>
      </c>
      <c r="E1176" s="75">
        <v>1.06978323E-4</v>
      </c>
      <c r="F1176" s="76">
        <v>4779078</v>
      </c>
      <c r="G1176" s="76">
        <v>-81311</v>
      </c>
      <c r="H1176" s="76">
        <v>0</v>
      </c>
      <c r="I1176" s="76"/>
      <c r="J1176" s="76">
        <v>-7</v>
      </c>
      <c r="K1176" s="76">
        <v>262832</v>
      </c>
      <c r="L1176" s="76">
        <v>-1140233</v>
      </c>
      <c r="M1176" s="76">
        <v>6185</v>
      </c>
      <c r="N1176" s="76">
        <v>1026</v>
      </c>
      <c r="O1176" s="76">
        <v>239159</v>
      </c>
      <c r="P1176" s="77">
        <v>4066729</v>
      </c>
      <c r="Q1176" s="77">
        <v>212932</v>
      </c>
      <c r="R1176" s="77">
        <v>250833</v>
      </c>
      <c r="S1176" s="77">
        <v>1405</v>
      </c>
      <c r="T1176" s="77">
        <v>866027</v>
      </c>
      <c r="U1176" s="78">
        <v>1331197</v>
      </c>
      <c r="V1176" s="77">
        <v>1861143</v>
      </c>
      <c r="W1176" s="77">
        <v>1116745</v>
      </c>
      <c r="X1176" s="77">
        <v>83</v>
      </c>
      <c r="Y1176" s="77">
        <v>0</v>
      </c>
      <c r="Z1176" s="78">
        <v>2977971</v>
      </c>
      <c r="AA1176" s="77">
        <v>262832</v>
      </c>
      <c r="AB1176" s="77">
        <v>-197724</v>
      </c>
      <c r="AC1176" s="77">
        <v>65108</v>
      </c>
      <c r="AD1176" s="76">
        <v>4880066</v>
      </c>
      <c r="AE1176" s="76">
        <v>3424310</v>
      </c>
      <c r="AF1176" s="76">
        <v>3321997</v>
      </c>
      <c r="AG1176" s="76">
        <v>5058608</v>
      </c>
    </row>
    <row r="1177" spans="1:33" x14ac:dyDescent="0.25">
      <c r="A1177" s="72">
        <v>1255</v>
      </c>
      <c r="B1177" s="73" t="s">
        <v>1966</v>
      </c>
      <c r="C1177" s="73" t="s">
        <v>27</v>
      </c>
      <c r="D1177" s="74" t="s">
        <v>1967</v>
      </c>
      <c r="E1177" s="75">
        <v>1.6455592400000001E-4</v>
      </c>
      <c r="F1177" s="76">
        <v>8054237</v>
      </c>
      <c r="G1177" s="76">
        <v>-125074</v>
      </c>
      <c r="H1177" s="76">
        <v>0</v>
      </c>
      <c r="I1177" s="76"/>
      <c r="J1177" s="76">
        <v>-10</v>
      </c>
      <c r="K1177" s="76">
        <v>301790</v>
      </c>
      <c r="L1177" s="76">
        <v>-1753926</v>
      </c>
      <c r="M1177" s="76">
        <v>9514</v>
      </c>
      <c r="N1177" s="76">
        <v>1578</v>
      </c>
      <c r="O1177" s="76">
        <v>-232595</v>
      </c>
      <c r="P1177" s="77">
        <v>6255514</v>
      </c>
      <c r="Q1177" s="77">
        <v>327536</v>
      </c>
      <c r="R1177" s="77">
        <v>385835</v>
      </c>
      <c r="S1177" s="77">
        <v>2160</v>
      </c>
      <c r="T1177" s="77">
        <v>559932</v>
      </c>
      <c r="U1177" s="78">
        <v>1275463</v>
      </c>
      <c r="V1177" s="77">
        <v>2862843</v>
      </c>
      <c r="W1177" s="77">
        <v>1717796</v>
      </c>
      <c r="X1177" s="77">
        <v>128</v>
      </c>
      <c r="Y1177" s="77">
        <v>321847</v>
      </c>
      <c r="Z1177" s="78">
        <v>4902614</v>
      </c>
      <c r="AA1177" s="77">
        <v>301790</v>
      </c>
      <c r="AB1177" s="77">
        <v>-340845</v>
      </c>
      <c r="AC1177" s="77">
        <v>-39055</v>
      </c>
      <c r="AD1177" s="76">
        <v>7506602</v>
      </c>
      <c r="AE1177" s="76">
        <v>5267333</v>
      </c>
      <c r="AF1177" s="76">
        <v>5109953</v>
      </c>
      <c r="AG1177" s="76">
        <v>7781238</v>
      </c>
    </row>
    <row r="1178" spans="1:33" x14ac:dyDescent="0.25">
      <c r="A1178" s="72">
        <v>1344</v>
      </c>
      <c r="B1178" s="73" t="s">
        <v>1968</v>
      </c>
      <c r="C1178" s="73" t="s">
        <v>27</v>
      </c>
      <c r="D1178" s="74" t="s">
        <v>1969</v>
      </c>
      <c r="E1178" s="75">
        <v>8.9516770000000001E-5</v>
      </c>
      <c r="F1178" s="76">
        <v>4160187</v>
      </c>
      <c r="G1178" s="76">
        <v>-68039</v>
      </c>
      <c r="H1178" s="76">
        <v>0</v>
      </c>
      <c r="I1178" s="76"/>
      <c r="J1178" s="76">
        <v>-6</v>
      </c>
      <c r="K1178" s="76">
        <v>196428</v>
      </c>
      <c r="L1178" s="76">
        <v>-954118</v>
      </c>
      <c r="M1178" s="76">
        <v>5176</v>
      </c>
      <c r="N1178" s="76">
        <v>858</v>
      </c>
      <c r="O1178" s="76">
        <v>62451</v>
      </c>
      <c r="P1178" s="77">
        <v>3402937</v>
      </c>
      <c r="Q1178" s="77">
        <v>178176</v>
      </c>
      <c r="R1178" s="77">
        <v>209890</v>
      </c>
      <c r="S1178" s="77">
        <v>1175</v>
      </c>
      <c r="T1178" s="77">
        <v>392743</v>
      </c>
      <c r="U1178" s="78">
        <v>781984</v>
      </c>
      <c r="V1178" s="77">
        <v>1557358</v>
      </c>
      <c r="W1178" s="77">
        <v>934464</v>
      </c>
      <c r="X1178" s="77">
        <v>69</v>
      </c>
      <c r="Y1178" s="77">
        <v>0</v>
      </c>
      <c r="Z1178" s="78">
        <v>2491891</v>
      </c>
      <c r="AA1178" s="77">
        <v>196428</v>
      </c>
      <c r="AB1178" s="77">
        <v>-185316</v>
      </c>
      <c r="AC1178" s="77">
        <v>11112</v>
      </c>
      <c r="AD1178" s="76">
        <v>4083516</v>
      </c>
      <c r="AE1178" s="76">
        <v>2865377</v>
      </c>
      <c r="AF1178" s="76">
        <v>2779763</v>
      </c>
      <c r="AG1178" s="76">
        <v>4232916</v>
      </c>
    </row>
    <row r="1179" spans="1:33" x14ac:dyDescent="0.25">
      <c r="A1179" s="72">
        <v>2217</v>
      </c>
      <c r="B1179" s="73" t="s">
        <v>2440</v>
      </c>
      <c r="C1179" s="73" t="s">
        <v>27</v>
      </c>
      <c r="D1179" s="74" t="s">
        <v>2441</v>
      </c>
      <c r="E1179" s="75">
        <v>3.30430148E-4</v>
      </c>
      <c r="F1179" s="76">
        <v>13345924</v>
      </c>
      <c r="G1179" s="76">
        <v>-251150</v>
      </c>
      <c r="H1179" s="76">
        <v>0</v>
      </c>
      <c r="I1179" s="76"/>
      <c r="J1179" s="76">
        <v>-21</v>
      </c>
      <c r="K1179" s="76">
        <v>1018209</v>
      </c>
      <c r="L1179" s="76">
        <v>-3521903</v>
      </c>
      <c r="M1179" s="76">
        <v>19105</v>
      </c>
      <c r="N1179" s="76">
        <v>3168</v>
      </c>
      <c r="O1179" s="76">
        <v>1947810</v>
      </c>
      <c r="P1179" s="77">
        <v>12561142</v>
      </c>
      <c r="Q1179" s="77">
        <v>657696</v>
      </c>
      <c r="R1179" s="77">
        <v>774761</v>
      </c>
      <c r="S1179" s="77">
        <v>4338</v>
      </c>
      <c r="T1179" s="77">
        <v>7134647</v>
      </c>
      <c r="U1179" s="78">
        <v>8571442</v>
      </c>
      <c r="V1179" s="77">
        <v>5748621</v>
      </c>
      <c r="W1179" s="77">
        <v>3449355</v>
      </c>
      <c r="X1179" s="77">
        <v>256</v>
      </c>
      <c r="Y1179" s="77">
        <v>0</v>
      </c>
      <c r="Z1179" s="78">
        <v>9198232</v>
      </c>
      <c r="AA1179" s="77">
        <v>1018209</v>
      </c>
      <c r="AB1179" s="77">
        <v>-194412</v>
      </c>
      <c r="AC1179" s="77">
        <v>823797</v>
      </c>
      <c r="AD1179" s="76">
        <v>15073342</v>
      </c>
      <c r="AE1179" s="76">
        <v>10576865</v>
      </c>
      <c r="AF1179" s="76">
        <v>10260844</v>
      </c>
      <c r="AG1179" s="76">
        <v>15624814</v>
      </c>
    </row>
    <row r="1180" spans="1:33" x14ac:dyDescent="0.25">
      <c r="A1180" s="72">
        <v>2082</v>
      </c>
      <c r="B1180" s="73" t="s">
        <v>2442</v>
      </c>
      <c r="C1180" s="73" t="s">
        <v>27</v>
      </c>
      <c r="D1180" s="74" t="s">
        <v>2443</v>
      </c>
      <c r="E1180" s="75">
        <v>1.1538939199999999E-4</v>
      </c>
      <c r="F1180" s="76">
        <v>5284088</v>
      </c>
      <c r="G1180" s="76">
        <v>-87704</v>
      </c>
      <c r="H1180" s="76">
        <v>0</v>
      </c>
      <c r="I1180" s="76"/>
      <c r="J1180" s="76">
        <v>-7</v>
      </c>
      <c r="K1180" s="76">
        <v>264648</v>
      </c>
      <c r="L1180" s="76">
        <v>-1229882</v>
      </c>
      <c r="M1180" s="76">
        <v>6672</v>
      </c>
      <c r="N1180" s="76">
        <v>1106</v>
      </c>
      <c r="O1180" s="76">
        <v>147551</v>
      </c>
      <c r="P1180" s="77">
        <v>4386472</v>
      </c>
      <c r="Q1180" s="77">
        <v>229674</v>
      </c>
      <c r="R1180" s="77">
        <v>270554</v>
      </c>
      <c r="S1180" s="77">
        <v>1515</v>
      </c>
      <c r="T1180" s="77">
        <v>293948</v>
      </c>
      <c r="U1180" s="78">
        <v>795691</v>
      </c>
      <c r="V1180" s="77">
        <v>2007474</v>
      </c>
      <c r="W1180" s="77">
        <v>1204548</v>
      </c>
      <c r="X1180" s="77">
        <v>90</v>
      </c>
      <c r="Y1180" s="77">
        <v>725288</v>
      </c>
      <c r="Z1180" s="78">
        <v>3937400</v>
      </c>
      <c r="AA1180" s="77">
        <v>264648</v>
      </c>
      <c r="AB1180" s="77">
        <v>-389335</v>
      </c>
      <c r="AC1180" s="77">
        <v>-124687</v>
      </c>
      <c r="AD1180" s="76">
        <v>5263756</v>
      </c>
      <c r="AE1180" s="76">
        <v>3693543</v>
      </c>
      <c r="AF1180" s="76">
        <v>3583186</v>
      </c>
      <c r="AG1180" s="76">
        <v>5456336</v>
      </c>
    </row>
    <row r="1181" spans="1:33" x14ac:dyDescent="0.25">
      <c r="A1181" s="72">
        <v>1257</v>
      </c>
      <c r="B1181" s="73" t="s">
        <v>1970</v>
      </c>
      <c r="C1181" s="73" t="s">
        <v>27</v>
      </c>
      <c r="D1181" s="74" t="s">
        <v>1971</v>
      </c>
      <c r="E1181" s="75">
        <v>3.0958996000000002E-5</v>
      </c>
      <c r="F1181" s="76">
        <v>1464134</v>
      </c>
      <c r="G1181" s="76">
        <v>-23531</v>
      </c>
      <c r="H1181" s="76">
        <v>0</v>
      </c>
      <c r="I1181" s="76"/>
      <c r="J1181" s="76">
        <v>-2</v>
      </c>
      <c r="K1181" s="76">
        <v>64238</v>
      </c>
      <c r="L1181" s="76">
        <v>-329978</v>
      </c>
      <c r="M1181" s="76">
        <v>1790</v>
      </c>
      <c r="N1181" s="76">
        <v>297</v>
      </c>
      <c r="O1181" s="76">
        <v>-57</v>
      </c>
      <c r="P1181" s="77">
        <v>1176891</v>
      </c>
      <c r="Q1181" s="77">
        <v>61622</v>
      </c>
      <c r="R1181" s="77">
        <v>72590</v>
      </c>
      <c r="S1181" s="77">
        <v>406</v>
      </c>
      <c r="T1181" s="77">
        <v>276671</v>
      </c>
      <c r="U1181" s="78">
        <v>411289</v>
      </c>
      <c r="V1181" s="77">
        <v>538606</v>
      </c>
      <c r="W1181" s="77">
        <v>323180</v>
      </c>
      <c r="X1181" s="77">
        <v>24</v>
      </c>
      <c r="Y1181" s="77">
        <v>188953</v>
      </c>
      <c r="Z1181" s="78">
        <v>1050763</v>
      </c>
      <c r="AA1181" s="77">
        <v>64238</v>
      </c>
      <c r="AB1181" s="77">
        <v>-61818</v>
      </c>
      <c r="AC1181" s="77">
        <v>2420</v>
      </c>
      <c r="AD1181" s="76">
        <v>1412267</v>
      </c>
      <c r="AE1181" s="76">
        <v>990978</v>
      </c>
      <c r="AF1181" s="76">
        <v>961369</v>
      </c>
      <c r="AG1181" s="76">
        <v>1463936</v>
      </c>
    </row>
    <row r="1182" spans="1:33" x14ac:dyDescent="0.25">
      <c r="A1182" s="72">
        <v>1259</v>
      </c>
      <c r="B1182" s="73" t="s">
        <v>1972</v>
      </c>
      <c r="C1182" s="73" t="s">
        <v>27</v>
      </c>
      <c r="D1182" s="74" t="s">
        <v>1973</v>
      </c>
      <c r="E1182" s="75">
        <v>1.6192984999999999E-4</v>
      </c>
      <c r="F1182" s="76">
        <v>7360653</v>
      </c>
      <c r="G1182" s="76">
        <v>-123078</v>
      </c>
      <c r="H1182" s="76">
        <v>0</v>
      </c>
      <c r="I1182" s="76"/>
      <c r="J1182" s="76">
        <v>-10</v>
      </c>
      <c r="K1182" s="76">
        <v>379365</v>
      </c>
      <c r="L1182" s="76">
        <v>-1725936</v>
      </c>
      <c r="M1182" s="76">
        <v>9363</v>
      </c>
      <c r="N1182" s="76">
        <v>1553</v>
      </c>
      <c r="O1182" s="76">
        <v>253775</v>
      </c>
      <c r="P1182" s="77">
        <v>6155685</v>
      </c>
      <c r="Q1182" s="77">
        <v>322309</v>
      </c>
      <c r="R1182" s="77">
        <v>379678</v>
      </c>
      <c r="S1182" s="77">
        <v>2126</v>
      </c>
      <c r="T1182" s="77">
        <v>1035267</v>
      </c>
      <c r="U1182" s="78">
        <v>1739380</v>
      </c>
      <c r="V1182" s="77">
        <v>2817156</v>
      </c>
      <c r="W1182" s="77">
        <v>1690383</v>
      </c>
      <c r="X1182" s="77">
        <v>126</v>
      </c>
      <c r="Y1182" s="77">
        <v>0</v>
      </c>
      <c r="Z1182" s="78">
        <v>4507665</v>
      </c>
      <c r="AA1182" s="77">
        <v>379365</v>
      </c>
      <c r="AB1182" s="77">
        <v>-313339</v>
      </c>
      <c r="AC1182" s="77">
        <v>66026</v>
      </c>
      <c r="AD1182" s="76">
        <v>7386808</v>
      </c>
      <c r="AE1182" s="76">
        <v>5183274</v>
      </c>
      <c r="AF1182" s="76">
        <v>5028406</v>
      </c>
      <c r="AG1182" s="76">
        <v>7657061</v>
      </c>
    </row>
    <row r="1183" spans="1:33" x14ac:dyDescent="0.25">
      <c r="A1183" s="72">
        <v>1905</v>
      </c>
      <c r="B1183" s="73" t="s">
        <v>1974</v>
      </c>
      <c r="C1183" s="73" t="s">
        <v>27</v>
      </c>
      <c r="D1183" s="74" t="s">
        <v>1975</v>
      </c>
      <c r="E1183" s="75">
        <v>3.5637513000000001E-5</v>
      </c>
      <c r="F1183" s="76">
        <v>1942495</v>
      </c>
      <c r="G1183" s="76">
        <v>-27087</v>
      </c>
      <c r="H1183" s="76">
        <v>0</v>
      </c>
      <c r="I1183" s="76"/>
      <c r="J1183" s="76">
        <v>-2</v>
      </c>
      <c r="K1183" s="76">
        <v>36455</v>
      </c>
      <c r="L1183" s="76">
        <v>-379844</v>
      </c>
      <c r="M1183" s="76">
        <v>2060</v>
      </c>
      <c r="N1183" s="76">
        <v>342</v>
      </c>
      <c r="O1183" s="76">
        <v>-219676</v>
      </c>
      <c r="P1183" s="77">
        <v>1354743</v>
      </c>
      <c r="Q1183" s="77">
        <v>70934</v>
      </c>
      <c r="R1183" s="77">
        <v>83559</v>
      </c>
      <c r="S1183" s="77">
        <v>468</v>
      </c>
      <c r="T1183" s="77">
        <v>194630</v>
      </c>
      <c r="U1183" s="78">
        <v>349591</v>
      </c>
      <c r="V1183" s="77">
        <v>620000</v>
      </c>
      <c r="W1183" s="77">
        <v>372019</v>
      </c>
      <c r="X1183" s="77">
        <v>28</v>
      </c>
      <c r="Y1183" s="77">
        <v>303999</v>
      </c>
      <c r="Z1183" s="78">
        <v>1296046</v>
      </c>
      <c r="AA1183" s="77">
        <v>36455</v>
      </c>
      <c r="AB1183" s="77">
        <v>-63447</v>
      </c>
      <c r="AC1183" s="77">
        <v>-26992</v>
      </c>
      <c r="AD1183" s="76">
        <v>1625688</v>
      </c>
      <c r="AE1183" s="76">
        <v>1140735</v>
      </c>
      <c r="AF1183" s="76">
        <v>1106651</v>
      </c>
      <c r="AG1183" s="76">
        <v>1685166</v>
      </c>
    </row>
    <row r="1184" spans="1:33" x14ac:dyDescent="0.25">
      <c r="A1184" s="72">
        <v>1260</v>
      </c>
      <c r="B1184" s="73" t="s">
        <v>1976</v>
      </c>
      <c r="C1184" s="73" t="s">
        <v>27</v>
      </c>
      <c r="D1184" s="74" t="s">
        <v>1977</v>
      </c>
      <c r="E1184" s="75">
        <v>1.44843263E-4</v>
      </c>
      <c r="F1184" s="76">
        <v>7154423</v>
      </c>
      <c r="G1184" s="76">
        <v>-110091</v>
      </c>
      <c r="H1184" s="76">
        <v>0</v>
      </c>
      <c r="I1184" s="76"/>
      <c r="J1184" s="76">
        <v>-9</v>
      </c>
      <c r="K1184" s="76">
        <v>256159</v>
      </c>
      <c r="L1184" s="76">
        <v>-1543818</v>
      </c>
      <c r="M1184" s="76">
        <v>8375</v>
      </c>
      <c r="N1184" s="76">
        <v>1389</v>
      </c>
      <c r="O1184" s="76">
        <v>-260281</v>
      </c>
      <c r="P1184" s="77">
        <v>5506147</v>
      </c>
      <c r="Q1184" s="77">
        <v>288300</v>
      </c>
      <c r="R1184" s="77">
        <v>339615</v>
      </c>
      <c r="S1184" s="77">
        <v>1902</v>
      </c>
      <c r="T1184" s="77">
        <v>15</v>
      </c>
      <c r="U1184" s="78">
        <v>629832</v>
      </c>
      <c r="V1184" s="77">
        <v>2519894</v>
      </c>
      <c r="W1184" s="77">
        <v>1512016</v>
      </c>
      <c r="X1184" s="77">
        <v>112</v>
      </c>
      <c r="Y1184" s="77">
        <v>689035</v>
      </c>
      <c r="Z1184" s="78">
        <v>4721057</v>
      </c>
      <c r="AA1184" s="77">
        <v>256159</v>
      </c>
      <c r="AB1184" s="77">
        <v>-431201</v>
      </c>
      <c r="AC1184" s="77">
        <v>-175042</v>
      </c>
      <c r="AD1184" s="76">
        <v>6607363</v>
      </c>
      <c r="AE1184" s="76">
        <v>4636343</v>
      </c>
      <c r="AF1184" s="76">
        <v>4497816</v>
      </c>
      <c r="AG1184" s="76">
        <v>6849100</v>
      </c>
    </row>
    <row r="1185" spans="1:33" x14ac:dyDescent="0.25">
      <c r="A1185" s="72">
        <v>1262</v>
      </c>
      <c r="B1185" s="73" t="s">
        <v>1978</v>
      </c>
      <c r="C1185" s="73" t="s">
        <v>27</v>
      </c>
      <c r="D1185" s="74" t="s">
        <v>1979</v>
      </c>
      <c r="E1185" s="75">
        <v>1.0017894799999999E-3</v>
      </c>
      <c r="F1185" s="76">
        <v>49588731</v>
      </c>
      <c r="G1185" s="76">
        <v>-761430</v>
      </c>
      <c r="H1185" s="76">
        <v>0</v>
      </c>
      <c r="I1185" s="76"/>
      <c r="J1185" s="76">
        <v>-62</v>
      </c>
      <c r="K1185" s="76">
        <v>1756213</v>
      </c>
      <c r="L1185" s="76">
        <v>-10677612</v>
      </c>
      <c r="M1185" s="76">
        <v>57922</v>
      </c>
      <c r="N1185" s="76">
        <v>9606</v>
      </c>
      <c r="O1185" s="76">
        <v>-1890826</v>
      </c>
      <c r="P1185" s="77">
        <v>38082542</v>
      </c>
      <c r="Q1185" s="77">
        <v>1993987</v>
      </c>
      <c r="R1185" s="77">
        <v>2348901</v>
      </c>
      <c r="S1185" s="77">
        <v>13152</v>
      </c>
      <c r="T1185" s="77">
        <v>1246706</v>
      </c>
      <c r="U1185" s="78">
        <v>5602746</v>
      </c>
      <c r="V1185" s="77">
        <v>17428519</v>
      </c>
      <c r="W1185" s="77">
        <v>10457663</v>
      </c>
      <c r="X1185" s="77">
        <v>777</v>
      </c>
      <c r="Y1185" s="77">
        <v>7775478</v>
      </c>
      <c r="Z1185" s="78">
        <v>35662437</v>
      </c>
      <c r="AA1185" s="77">
        <v>1756213</v>
      </c>
      <c r="AB1185" s="77">
        <v>-3140944</v>
      </c>
      <c r="AC1185" s="77">
        <v>-1384731</v>
      </c>
      <c r="AD1185" s="76">
        <v>45698963</v>
      </c>
      <c r="AE1185" s="76">
        <v>32066662</v>
      </c>
      <c r="AF1185" s="76">
        <v>31108558</v>
      </c>
      <c r="AG1185" s="76">
        <v>47370904</v>
      </c>
    </row>
    <row r="1186" spans="1:33" x14ac:dyDescent="0.25">
      <c r="A1186" s="72">
        <v>1339</v>
      </c>
      <c r="B1186" s="73" t="s">
        <v>1980</v>
      </c>
      <c r="C1186" s="73" t="s">
        <v>27</v>
      </c>
      <c r="D1186" s="74" t="s">
        <v>1981</v>
      </c>
      <c r="E1186" s="75">
        <v>3.39547731E-4</v>
      </c>
      <c r="F1186" s="76">
        <v>17128168</v>
      </c>
      <c r="G1186" s="76">
        <v>-258080</v>
      </c>
      <c r="H1186" s="76">
        <v>0</v>
      </c>
      <c r="I1186" s="76"/>
      <c r="J1186" s="76">
        <v>-21</v>
      </c>
      <c r="K1186" s="76">
        <v>548522</v>
      </c>
      <c r="L1186" s="76">
        <v>-3619083</v>
      </c>
      <c r="M1186" s="76">
        <v>19632</v>
      </c>
      <c r="N1186" s="76">
        <v>3256</v>
      </c>
      <c r="O1186" s="76">
        <v>-914651</v>
      </c>
      <c r="P1186" s="77">
        <v>12907743</v>
      </c>
      <c r="Q1186" s="77">
        <v>675844</v>
      </c>
      <c r="R1186" s="77">
        <v>796139</v>
      </c>
      <c r="S1186" s="77">
        <v>4458</v>
      </c>
      <c r="T1186" s="77">
        <v>169776</v>
      </c>
      <c r="U1186" s="78">
        <v>1646217</v>
      </c>
      <c r="V1186" s="77">
        <v>5907243</v>
      </c>
      <c r="W1186" s="77">
        <v>3544533</v>
      </c>
      <c r="X1186" s="77">
        <v>263</v>
      </c>
      <c r="Y1186" s="77">
        <v>2153291</v>
      </c>
      <c r="Z1186" s="78">
        <v>11605330</v>
      </c>
      <c r="AA1186" s="77">
        <v>548522</v>
      </c>
      <c r="AB1186" s="77">
        <v>-984056</v>
      </c>
      <c r="AC1186" s="77">
        <v>-435534</v>
      </c>
      <c r="AD1186" s="76">
        <v>15489262</v>
      </c>
      <c r="AE1186" s="76">
        <v>10868713</v>
      </c>
      <c r="AF1186" s="76">
        <v>10543972</v>
      </c>
      <c r="AG1186" s="76">
        <v>16055951</v>
      </c>
    </row>
    <row r="1187" spans="1:33" x14ac:dyDescent="0.25">
      <c r="A1187" s="72">
        <v>2326</v>
      </c>
      <c r="B1187" s="73" t="s">
        <v>2446</v>
      </c>
      <c r="C1187" s="73" t="s">
        <v>27</v>
      </c>
      <c r="D1187" s="74" t="s">
        <v>2447</v>
      </c>
      <c r="E1187" s="75">
        <v>5.6832933E-5</v>
      </c>
      <c r="F1187" s="76">
        <v>2630619</v>
      </c>
      <c r="G1187" s="76">
        <v>-43197</v>
      </c>
      <c r="H1187" s="76">
        <v>0</v>
      </c>
      <c r="I1187" s="76"/>
      <c r="J1187" s="76">
        <v>-4</v>
      </c>
      <c r="K1187" s="76">
        <v>126262</v>
      </c>
      <c r="L1187" s="76">
        <v>-605756</v>
      </c>
      <c r="M1187" s="76">
        <v>3286</v>
      </c>
      <c r="N1187" s="76">
        <v>545</v>
      </c>
      <c r="O1187" s="76">
        <v>48721</v>
      </c>
      <c r="P1187" s="77">
        <v>2160476</v>
      </c>
      <c r="Q1187" s="77">
        <v>113122</v>
      </c>
      <c r="R1187" s="77">
        <v>133256</v>
      </c>
      <c r="S1187" s="77">
        <v>746</v>
      </c>
      <c r="T1187" s="77">
        <v>906508</v>
      </c>
      <c r="U1187" s="78">
        <v>1153632</v>
      </c>
      <c r="V1187" s="77">
        <v>988744</v>
      </c>
      <c r="W1187" s="77">
        <v>593278</v>
      </c>
      <c r="X1187" s="77">
        <v>44</v>
      </c>
      <c r="Y1187" s="77">
        <v>0</v>
      </c>
      <c r="Z1187" s="78">
        <v>1582066</v>
      </c>
      <c r="AA1187" s="77">
        <v>126262</v>
      </c>
      <c r="AB1187" s="77">
        <v>-21680</v>
      </c>
      <c r="AC1187" s="77">
        <v>104582</v>
      </c>
      <c r="AD1187" s="76">
        <v>2592567</v>
      </c>
      <c r="AE1187" s="76">
        <v>1819187</v>
      </c>
      <c r="AF1187" s="76">
        <v>1764832</v>
      </c>
      <c r="AG1187" s="76">
        <v>2687418</v>
      </c>
    </row>
    <row r="1188" spans="1:33" x14ac:dyDescent="0.25">
      <c r="A1188" s="72">
        <v>2307</v>
      </c>
      <c r="B1188" s="73" t="s">
        <v>2448</v>
      </c>
      <c r="C1188" s="73" t="s">
        <v>27</v>
      </c>
      <c r="D1188" s="74" t="s">
        <v>2449</v>
      </c>
      <c r="E1188" s="75">
        <v>2.3350484999999998E-5</v>
      </c>
      <c r="F1188" s="76">
        <v>1267898</v>
      </c>
      <c r="G1188" s="76">
        <v>-17748</v>
      </c>
      <c r="H1188" s="76">
        <v>0</v>
      </c>
      <c r="I1188" s="76"/>
      <c r="J1188" s="76">
        <v>-1</v>
      </c>
      <c r="K1188" s="76">
        <v>24599</v>
      </c>
      <c r="L1188" s="76">
        <v>-248882</v>
      </c>
      <c r="M1188" s="76">
        <v>1350</v>
      </c>
      <c r="N1188" s="76">
        <v>224</v>
      </c>
      <c r="O1188" s="76">
        <v>-139783</v>
      </c>
      <c r="P1188" s="77">
        <v>887657</v>
      </c>
      <c r="Q1188" s="77">
        <v>46477</v>
      </c>
      <c r="R1188" s="77">
        <v>54750</v>
      </c>
      <c r="S1188" s="77">
        <v>307</v>
      </c>
      <c r="T1188" s="77">
        <v>3</v>
      </c>
      <c r="U1188" s="78">
        <v>101537</v>
      </c>
      <c r="V1188" s="77">
        <v>406237</v>
      </c>
      <c r="W1188" s="77">
        <v>243755</v>
      </c>
      <c r="X1188" s="77">
        <v>18</v>
      </c>
      <c r="Y1188" s="77">
        <v>359034</v>
      </c>
      <c r="Z1188" s="78">
        <v>1009044</v>
      </c>
      <c r="AA1188" s="77">
        <v>24599</v>
      </c>
      <c r="AB1188" s="77">
        <v>-86120</v>
      </c>
      <c r="AC1188" s="77">
        <v>-61521</v>
      </c>
      <c r="AD1188" s="76">
        <v>1065187</v>
      </c>
      <c r="AE1188" s="76">
        <v>747435</v>
      </c>
      <c r="AF1188" s="76">
        <v>725102</v>
      </c>
      <c r="AG1188" s="76">
        <v>1104158</v>
      </c>
    </row>
    <row r="1189" spans="1:33" x14ac:dyDescent="0.25">
      <c r="A1189" s="72">
        <v>1974</v>
      </c>
      <c r="B1189" s="73" t="s">
        <v>1982</v>
      </c>
      <c r="C1189" s="73" t="s">
        <v>27</v>
      </c>
      <c r="D1189" s="74" t="s">
        <v>1983</v>
      </c>
      <c r="E1189" s="75">
        <v>7.692714E-6</v>
      </c>
      <c r="F1189" s="76">
        <v>365219</v>
      </c>
      <c r="G1189" s="76">
        <v>-5847</v>
      </c>
      <c r="H1189" s="76">
        <v>0</v>
      </c>
      <c r="I1189" s="76"/>
      <c r="J1189" s="76">
        <v>0</v>
      </c>
      <c r="K1189" s="76">
        <v>15756</v>
      </c>
      <c r="L1189" s="76">
        <v>-81993</v>
      </c>
      <c r="M1189" s="76">
        <v>445</v>
      </c>
      <c r="N1189" s="76">
        <v>74</v>
      </c>
      <c r="O1189" s="76">
        <v>-1219</v>
      </c>
      <c r="P1189" s="77">
        <v>292435</v>
      </c>
      <c r="Q1189" s="77">
        <v>15312</v>
      </c>
      <c r="R1189" s="77">
        <v>18037</v>
      </c>
      <c r="S1189" s="77">
        <v>101</v>
      </c>
      <c r="T1189" s="77">
        <v>4725</v>
      </c>
      <c r="U1189" s="78">
        <v>38175</v>
      </c>
      <c r="V1189" s="77">
        <v>133833</v>
      </c>
      <c r="W1189" s="77">
        <v>80304</v>
      </c>
      <c r="X1189" s="77">
        <v>6</v>
      </c>
      <c r="Y1189" s="77">
        <v>9302</v>
      </c>
      <c r="Z1189" s="78">
        <v>223445</v>
      </c>
      <c r="AA1189" s="77">
        <v>15756</v>
      </c>
      <c r="AB1189" s="77">
        <v>-20373</v>
      </c>
      <c r="AC1189" s="77">
        <v>-4617</v>
      </c>
      <c r="AD1189" s="76">
        <v>350921</v>
      </c>
      <c r="AE1189" s="76">
        <v>246239</v>
      </c>
      <c r="AF1189" s="76">
        <v>238882</v>
      </c>
      <c r="AG1189" s="76">
        <v>363760</v>
      </c>
    </row>
    <row r="1190" spans="1:33" x14ac:dyDescent="0.25">
      <c r="A1190" s="72">
        <v>2038</v>
      </c>
      <c r="B1190" s="73" t="s">
        <v>2450</v>
      </c>
      <c r="C1190" s="73" t="s">
        <v>27</v>
      </c>
      <c r="D1190" s="74" t="s">
        <v>2451</v>
      </c>
      <c r="E1190" s="75">
        <v>2.9443345999999999E-5</v>
      </c>
      <c r="F1190" s="76">
        <v>1249509</v>
      </c>
      <c r="G1190" s="76">
        <v>-22379</v>
      </c>
      <c r="H1190" s="76">
        <v>0</v>
      </c>
      <c r="I1190" s="76"/>
      <c r="J1190" s="76">
        <v>-2</v>
      </c>
      <c r="K1190" s="76">
        <v>81937</v>
      </c>
      <c r="L1190" s="76">
        <v>-313823</v>
      </c>
      <c r="M1190" s="76">
        <v>1702</v>
      </c>
      <c r="N1190" s="76">
        <v>282</v>
      </c>
      <c r="O1190" s="76">
        <v>122049</v>
      </c>
      <c r="P1190" s="77">
        <v>1119275</v>
      </c>
      <c r="Q1190" s="77">
        <v>58605</v>
      </c>
      <c r="R1190" s="77">
        <v>69036</v>
      </c>
      <c r="S1190" s="77">
        <v>387</v>
      </c>
      <c r="T1190" s="77">
        <v>717446</v>
      </c>
      <c r="U1190" s="78">
        <v>845474</v>
      </c>
      <c r="V1190" s="77">
        <v>512237</v>
      </c>
      <c r="W1190" s="77">
        <v>307359</v>
      </c>
      <c r="X1190" s="77">
        <v>23</v>
      </c>
      <c r="Y1190" s="77">
        <v>11062</v>
      </c>
      <c r="Z1190" s="78">
        <v>830681</v>
      </c>
      <c r="AA1190" s="77">
        <v>81937</v>
      </c>
      <c r="AB1190" s="77">
        <v>-680</v>
      </c>
      <c r="AC1190" s="77">
        <v>81257</v>
      </c>
      <c r="AD1190" s="76">
        <v>1343127</v>
      </c>
      <c r="AE1190" s="76">
        <v>942463</v>
      </c>
      <c r="AF1190" s="76">
        <v>914304</v>
      </c>
      <c r="AG1190" s="76">
        <v>1392266</v>
      </c>
    </row>
    <row r="1191" spans="1:33" x14ac:dyDescent="0.25">
      <c r="A1191" s="72">
        <v>1264</v>
      </c>
      <c r="B1191" s="73" t="s">
        <v>1984</v>
      </c>
      <c r="C1191" s="73" t="s">
        <v>27</v>
      </c>
      <c r="D1191" s="74" t="s">
        <v>1985</v>
      </c>
      <c r="E1191" s="75">
        <v>1.253432135E-3</v>
      </c>
      <c r="F1191" s="76">
        <v>58253729</v>
      </c>
      <c r="G1191" s="76">
        <v>-952696</v>
      </c>
      <c r="H1191" s="76">
        <v>0</v>
      </c>
      <c r="I1191" s="76"/>
      <c r="J1191" s="76">
        <v>-78</v>
      </c>
      <c r="K1191" s="76">
        <v>2750169</v>
      </c>
      <c r="L1191" s="76">
        <v>-13359755</v>
      </c>
      <c r="M1191" s="76">
        <v>72471</v>
      </c>
      <c r="N1191" s="76">
        <v>12019</v>
      </c>
      <c r="O1191" s="76">
        <v>872757</v>
      </c>
      <c r="P1191" s="77">
        <v>47648616</v>
      </c>
      <c r="Q1191" s="77">
        <v>2494863</v>
      </c>
      <c r="R1191" s="77">
        <v>2938929</v>
      </c>
      <c r="S1191" s="77">
        <v>16456</v>
      </c>
      <c r="T1191" s="77">
        <v>1208238</v>
      </c>
      <c r="U1191" s="78">
        <v>6658486</v>
      </c>
      <c r="V1191" s="77">
        <v>21806443</v>
      </c>
      <c r="W1191" s="77">
        <v>13084556</v>
      </c>
      <c r="X1191" s="77">
        <v>972</v>
      </c>
      <c r="Y1191" s="77">
        <v>4235843</v>
      </c>
      <c r="Z1191" s="78">
        <v>39127814</v>
      </c>
      <c r="AA1191" s="77">
        <v>2750169</v>
      </c>
      <c r="AB1191" s="77">
        <v>-3958194</v>
      </c>
      <c r="AC1191" s="77">
        <v>-1208025</v>
      </c>
      <c r="AD1191" s="76">
        <v>57178230</v>
      </c>
      <c r="AE1191" s="76">
        <v>40121588</v>
      </c>
      <c r="AF1191" s="76">
        <v>38922814</v>
      </c>
      <c r="AG1191" s="76">
        <v>59270150</v>
      </c>
    </row>
    <row r="1192" spans="1:33" x14ac:dyDescent="0.25">
      <c r="A1192" s="72">
        <v>1266</v>
      </c>
      <c r="B1192" s="73" t="s">
        <v>1986</v>
      </c>
      <c r="C1192" s="73" t="s">
        <v>27</v>
      </c>
      <c r="D1192" s="74" t="s">
        <v>1987</v>
      </c>
      <c r="E1192" s="75">
        <v>2.7481684000000001E-5</v>
      </c>
      <c r="F1192" s="76">
        <v>1374847</v>
      </c>
      <c r="G1192" s="76">
        <v>-20888</v>
      </c>
      <c r="H1192" s="76">
        <v>0</v>
      </c>
      <c r="I1192" s="76"/>
      <c r="J1192" s="76">
        <v>-2</v>
      </c>
      <c r="K1192" s="76">
        <v>46063</v>
      </c>
      <c r="L1192" s="76">
        <v>-292915</v>
      </c>
      <c r="M1192" s="76">
        <v>1589</v>
      </c>
      <c r="N1192" s="76">
        <v>264</v>
      </c>
      <c r="O1192" s="76">
        <v>-64255</v>
      </c>
      <c r="P1192" s="77">
        <v>1044703</v>
      </c>
      <c r="Q1192" s="77">
        <v>54700</v>
      </c>
      <c r="R1192" s="77">
        <v>64436</v>
      </c>
      <c r="S1192" s="77">
        <v>361</v>
      </c>
      <c r="T1192" s="77">
        <v>116476</v>
      </c>
      <c r="U1192" s="78">
        <v>235973</v>
      </c>
      <c r="V1192" s="77">
        <v>478109</v>
      </c>
      <c r="W1192" s="77">
        <v>286881</v>
      </c>
      <c r="X1192" s="77">
        <v>21</v>
      </c>
      <c r="Y1192" s="77">
        <v>94021</v>
      </c>
      <c r="Z1192" s="78">
        <v>859032</v>
      </c>
      <c r="AA1192" s="77">
        <v>46063</v>
      </c>
      <c r="AB1192" s="77">
        <v>-53147</v>
      </c>
      <c r="AC1192" s="77">
        <v>-7084</v>
      </c>
      <c r="AD1192" s="76">
        <v>1253641</v>
      </c>
      <c r="AE1192" s="76">
        <v>879672</v>
      </c>
      <c r="AF1192" s="76">
        <v>853388</v>
      </c>
      <c r="AG1192" s="76">
        <v>1299507</v>
      </c>
    </row>
    <row r="1193" spans="1:33" x14ac:dyDescent="0.25">
      <c r="A1193" s="72">
        <v>1860</v>
      </c>
      <c r="B1193" s="73" t="s">
        <v>1988</v>
      </c>
      <c r="C1193" s="73" t="s">
        <v>27</v>
      </c>
      <c r="D1193" s="74" t="s">
        <v>1989</v>
      </c>
      <c r="E1193" s="75">
        <v>1.0866106000000001E-5</v>
      </c>
      <c r="F1193" s="76">
        <v>507344</v>
      </c>
      <c r="G1193" s="76">
        <v>-8259</v>
      </c>
      <c r="H1193" s="76">
        <v>0</v>
      </c>
      <c r="I1193" s="76"/>
      <c r="J1193" s="76">
        <v>-1</v>
      </c>
      <c r="K1193" s="76">
        <v>23503</v>
      </c>
      <c r="L1193" s="76">
        <v>-115817</v>
      </c>
      <c r="M1193" s="76">
        <v>628</v>
      </c>
      <c r="N1193" s="76">
        <v>104</v>
      </c>
      <c r="O1193" s="76">
        <v>5568</v>
      </c>
      <c r="P1193" s="77">
        <v>413070</v>
      </c>
      <c r="Q1193" s="77">
        <v>21628</v>
      </c>
      <c r="R1193" s="77">
        <v>25478</v>
      </c>
      <c r="S1193" s="77">
        <v>143</v>
      </c>
      <c r="T1193" s="77">
        <v>96760</v>
      </c>
      <c r="U1193" s="78">
        <v>144009</v>
      </c>
      <c r="V1193" s="77">
        <v>189042</v>
      </c>
      <c r="W1193" s="77">
        <v>113431</v>
      </c>
      <c r="X1193" s="77">
        <v>8</v>
      </c>
      <c r="Y1193" s="77">
        <v>0</v>
      </c>
      <c r="Z1193" s="78">
        <v>302481</v>
      </c>
      <c r="AA1193" s="77">
        <v>23503</v>
      </c>
      <c r="AB1193" s="77">
        <v>-15198</v>
      </c>
      <c r="AC1193" s="77">
        <v>8305</v>
      </c>
      <c r="AD1193" s="76">
        <v>495683</v>
      </c>
      <c r="AE1193" s="76">
        <v>347817</v>
      </c>
      <c r="AF1193" s="76">
        <v>337425</v>
      </c>
      <c r="AG1193" s="76">
        <v>513818</v>
      </c>
    </row>
    <row r="1194" spans="1:33" x14ac:dyDescent="0.25">
      <c r="A1194" s="72">
        <v>2312</v>
      </c>
      <c r="B1194" s="73" t="s">
        <v>2452</v>
      </c>
      <c r="C1194" s="73" t="s">
        <v>27</v>
      </c>
      <c r="D1194" s="74" t="s">
        <v>2453</v>
      </c>
      <c r="E1194" s="75">
        <v>2.4433280000000001E-5</v>
      </c>
      <c r="F1194" s="76">
        <v>1252309</v>
      </c>
      <c r="G1194" s="76">
        <v>-18571</v>
      </c>
      <c r="H1194" s="76">
        <v>0</v>
      </c>
      <c r="I1194" s="76"/>
      <c r="J1194" s="76">
        <v>-2</v>
      </c>
      <c r="K1194" s="76">
        <v>36586</v>
      </c>
      <c r="L1194" s="76">
        <v>-260423</v>
      </c>
      <c r="M1194" s="76">
        <v>1413</v>
      </c>
      <c r="N1194" s="76">
        <v>234</v>
      </c>
      <c r="O1194" s="76">
        <v>-82727</v>
      </c>
      <c r="P1194" s="77">
        <v>928819</v>
      </c>
      <c r="Q1194" s="77">
        <v>48633</v>
      </c>
      <c r="R1194" s="77">
        <v>57289</v>
      </c>
      <c r="S1194" s="77">
        <v>321</v>
      </c>
      <c r="T1194" s="77">
        <v>78379</v>
      </c>
      <c r="U1194" s="78">
        <v>184622</v>
      </c>
      <c r="V1194" s="77">
        <v>425075</v>
      </c>
      <c r="W1194" s="77">
        <v>255059</v>
      </c>
      <c r="X1194" s="77">
        <v>19</v>
      </c>
      <c r="Y1194" s="77">
        <v>114477</v>
      </c>
      <c r="Z1194" s="78">
        <v>794630</v>
      </c>
      <c r="AA1194" s="77">
        <v>36586</v>
      </c>
      <c r="AB1194" s="77">
        <v>-51198</v>
      </c>
      <c r="AC1194" s="77">
        <v>-14612</v>
      </c>
      <c r="AD1194" s="76">
        <v>1114581</v>
      </c>
      <c r="AE1194" s="76">
        <v>782094</v>
      </c>
      <c r="AF1194" s="76">
        <v>758726</v>
      </c>
      <c r="AG1194" s="76">
        <v>1155359</v>
      </c>
    </row>
    <row r="1195" spans="1:33" x14ac:dyDescent="0.25">
      <c r="A1195" s="72">
        <v>1768</v>
      </c>
      <c r="B1195" s="73" t="s">
        <v>1990</v>
      </c>
      <c r="C1195" s="73" t="s">
        <v>27</v>
      </c>
      <c r="D1195" s="74" t="s">
        <v>1991</v>
      </c>
      <c r="E1195" s="75">
        <v>1.26323913E-4</v>
      </c>
      <c r="F1195" s="76">
        <v>5747192</v>
      </c>
      <c r="G1195" s="76">
        <v>-96015</v>
      </c>
      <c r="H1195" s="76">
        <v>0</v>
      </c>
      <c r="I1195" s="76"/>
      <c r="J1195" s="76">
        <v>-8</v>
      </c>
      <c r="K1195" s="76">
        <v>295213</v>
      </c>
      <c r="L1195" s="76">
        <v>-1346428</v>
      </c>
      <c r="M1195" s="76">
        <v>7304</v>
      </c>
      <c r="N1195" s="76">
        <v>1211</v>
      </c>
      <c r="O1195" s="76">
        <v>193673</v>
      </c>
      <c r="P1195" s="77">
        <v>4802142</v>
      </c>
      <c r="Q1195" s="77">
        <v>251438</v>
      </c>
      <c r="R1195" s="77">
        <v>296192</v>
      </c>
      <c r="S1195" s="77">
        <v>1659</v>
      </c>
      <c r="T1195" s="77">
        <v>724167</v>
      </c>
      <c r="U1195" s="78">
        <v>1273456</v>
      </c>
      <c r="V1195" s="77">
        <v>2197706</v>
      </c>
      <c r="W1195" s="77">
        <v>1318693</v>
      </c>
      <c r="X1195" s="77">
        <v>98</v>
      </c>
      <c r="Y1195" s="77">
        <v>370168</v>
      </c>
      <c r="Z1195" s="78">
        <v>3886665</v>
      </c>
      <c r="AA1195" s="77">
        <v>295213</v>
      </c>
      <c r="AB1195" s="77">
        <v>-326078</v>
      </c>
      <c r="AC1195" s="77">
        <v>-30865</v>
      </c>
      <c r="AD1195" s="76">
        <v>5762560</v>
      </c>
      <c r="AE1195" s="76">
        <v>4043550</v>
      </c>
      <c r="AF1195" s="76">
        <v>3922735</v>
      </c>
      <c r="AG1195" s="76">
        <v>5973389</v>
      </c>
    </row>
    <row r="1196" spans="1:33" x14ac:dyDescent="0.25">
      <c r="A1196" s="72">
        <v>1267</v>
      </c>
      <c r="B1196" s="73" t="s">
        <v>1992</v>
      </c>
      <c r="C1196" s="73" t="s">
        <v>27</v>
      </c>
      <c r="D1196" s="74" t="s">
        <v>1993</v>
      </c>
      <c r="E1196" s="75">
        <v>6.3804792099999999E-4</v>
      </c>
      <c r="F1196" s="76">
        <v>28347753</v>
      </c>
      <c r="G1196" s="76">
        <v>-484961</v>
      </c>
      <c r="H1196" s="76">
        <v>0</v>
      </c>
      <c r="I1196" s="76"/>
      <c r="J1196" s="76">
        <v>-40</v>
      </c>
      <c r="K1196" s="76">
        <v>1590336</v>
      </c>
      <c r="L1196" s="76">
        <v>-6800658</v>
      </c>
      <c r="M1196" s="76">
        <v>36891</v>
      </c>
      <c r="N1196" s="76">
        <v>6118</v>
      </c>
      <c r="O1196" s="76">
        <v>1559644</v>
      </c>
      <c r="P1196" s="77">
        <v>24255083</v>
      </c>
      <c r="Q1196" s="77">
        <v>1269987</v>
      </c>
      <c r="R1196" s="77">
        <v>1496034</v>
      </c>
      <c r="S1196" s="77">
        <v>8377</v>
      </c>
      <c r="T1196" s="77">
        <v>6534719</v>
      </c>
      <c r="U1196" s="78">
        <v>9309117</v>
      </c>
      <c r="V1196" s="77">
        <v>11100366</v>
      </c>
      <c r="W1196" s="77">
        <v>6660571</v>
      </c>
      <c r="X1196" s="77">
        <v>495</v>
      </c>
      <c r="Y1196" s="77">
        <v>0</v>
      </c>
      <c r="Z1196" s="78">
        <v>17761432</v>
      </c>
      <c r="AA1196" s="77">
        <v>1590336</v>
      </c>
      <c r="AB1196" s="77">
        <v>-977731</v>
      </c>
      <c r="AC1196" s="77">
        <v>612605</v>
      </c>
      <c r="AD1196" s="76">
        <v>29106044</v>
      </c>
      <c r="AE1196" s="76">
        <v>20423520</v>
      </c>
      <c r="AF1196" s="76">
        <v>19813295</v>
      </c>
      <c r="AG1196" s="76">
        <v>30170916</v>
      </c>
    </row>
    <row r="1197" spans="1:33" x14ac:dyDescent="0.25">
      <c r="A1197" s="72">
        <v>1914</v>
      </c>
      <c r="B1197" s="73" t="s">
        <v>1994</v>
      </c>
      <c r="C1197" s="73" t="s">
        <v>27</v>
      </c>
      <c r="D1197" s="74" t="s">
        <v>1995</v>
      </c>
      <c r="E1197" s="75">
        <v>5.9599780000000004E-6</v>
      </c>
      <c r="F1197" s="76">
        <v>272263</v>
      </c>
      <c r="G1197" s="76">
        <v>-4530</v>
      </c>
      <c r="H1197" s="76">
        <v>0</v>
      </c>
      <c r="I1197" s="76"/>
      <c r="J1197" s="76">
        <v>0</v>
      </c>
      <c r="K1197" s="76">
        <v>13767</v>
      </c>
      <c r="L1197" s="76">
        <v>-63525</v>
      </c>
      <c r="M1197" s="76">
        <v>345</v>
      </c>
      <c r="N1197" s="76">
        <v>57</v>
      </c>
      <c r="O1197" s="76">
        <v>8189</v>
      </c>
      <c r="P1197" s="77">
        <v>226566</v>
      </c>
      <c r="Q1197" s="77">
        <v>11863</v>
      </c>
      <c r="R1197" s="77">
        <v>13974</v>
      </c>
      <c r="S1197" s="77">
        <v>78</v>
      </c>
      <c r="T1197" s="77">
        <v>46422</v>
      </c>
      <c r="U1197" s="78">
        <v>72337</v>
      </c>
      <c r="V1197" s="77">
        <v>103688</v>
      </c>
      <c r="W1197" s="77">
        <v>62216</v>
      </c>
      <c r="X1197" s="77">
        <v>5</v>
      </c>
      <c r="Y1197" s="77">
        <v>0</v>
      </c>
      <c r="Z1197" s="78">
        <v>165909</v>
      </c>
      <c r="AA1197" s="77">
        <v>13767</v>
      </c>
      <c r="AB1197" s="77">
        <v>-10345</v>
      </c>
      <c r="AC1197" s="77">
        <v>3422</v>
      </c>
      <c r="AD1197" s="76">
        <v>271878</v>
      </c>
      <c r="AE1197" s="76">
        <v>190775</v>
      </c>
      <c r="AF1197" s="76">
        <v>185075</v>
      </c>
      <c r="AG1197" s="76">
        <v>281825</v>
      </c>
    </row>
    <row r="1198" spans="1:33" x14ac:dyDescent="0.25">
      <c r="A1198" s="72">
        <v>1269</v>
      </c>
      <c r="B1198" s="73" t="s">
        <v>1996</v>
      </c>
      <c r="C1198" s="73" t="s">
        <v>27</v>
      </c>
      <c r="D1198" s="74" t="s">
        <v>1997</v>
      </c>
      <c r="E1198" s="75">
        <v>3.6793986000000002E-5</v>
      </c>
      <c r="F1198" s="76">
        <v>1726406</v>
      </c>
      <c r="G1198" s="76">
        <v>-27966</v>
      </c>
      <c r="H1198" s="76">
        <v>0</v>
      </c>
      <c r="I1198" s="76"/>
      <c r="J1198" s="76">
        <v>-2</v>
      </c>
      <c r="K1198" s="76">
        <v>78340</v>
      </c>
      <c r="L1198" s="76">
        <v>-392170</v>
      </c>
      <c r="M1198" s="76">
        <v>2127</v>
      </c>
      <c r="N1198" s="76">
        <v>353</v>
      </c>
      <c r="O1198" s="76">
        <v>11618</v>
      </c>
      <c r="P1198" s="77">
        <v>1398706</v>
      </c>
      <c r="Q1198" s="77">
        <v>73236</v>
      </c>
      <c r="R1198" s="77">
        <v>86271</v>
      </c>
      <c r="S1198" s="77">
        <v>483</v>
      </c>
      <c r="T1198" s="77">
        <v>679620</v>
      </c>
      <c r="U1198" s="78">
        <v>839610</v>
      </c>
      <c r="V1198" s="77">
        <v>640119</v>
      </c>
      <c r="W1198" s="77">
        <v>384092</v>
      </c>
      <c r="X1198" s="77">
        <v>29</v>
      </c>
      <c r="Y1198" s="77">
        <v>0</v>
      </c>
      <c r="Z1198" s="78">
        <v>1024240</v>
      </c>
      <c r="AA1198" s="77">
        <v>78340</v>
      </c>
      <c r="AB1198" s="77">
        <v>4800</v>
      </c>
      <c r="AC1198" s="77">
        <v>83140</v>
      </c>
      <c r="AD1198" s="76">
        <v>1678443</v>
      </c>
      <c r="AE1198" s="76">
        <v>1177753</v>
      </c>
      <c r="AF1198" s="76">
        <v>1142563</v>
      </c>
      <c r="AG1198" s="76">
        <v>1739851</v>
      </c>
    </row>
    <row r="1199" spans="1:33" x14ac:dyDescent="0.25">
      <c r="A1199" s="72">
        <v>1584</v>
      </c>
      <c r="B1199" s="73" t="s">
        <v>1998</v>
      </c>
      <c r="C1199" s="73" t="s">
        <v>27</v>
      </c>
      <c r="D1199" s="74" t="s">
        <v>1999</v>
      </c>
      <c r="E1199" s="75">
        <v>1.1976925199999999E-4</v>
      </c>
      <c r="F1199" s="76">
        <v>4860502</v>
      </c>
      <c r="G1199" s="76">
        <v>-91033</v>
      </c>
      <c r="H1199" s="76">
        <v>0</v>
      </c>
      <c r="I1199" s="76"/>
      <c r="J1199" s="76">
        <v>-7</v>
      </c>
      <c r="K1199" s="76">
        <v>365700</v>
      </c>
      <c r="L1199" s="76">
        <v>-1276565</v>
      </c>
      <c r="M1199" s="76">
        <v>6925</v>
      </c>
      <c r="N1199" s="76">
        <v>1148</v>
      </c>
      <c r="O1199" s="76">
        <v>686300</v>
      </c>
      <c r="P1199" s="77">
        <v>4552970</v>
      </c>
      <c r="Q1199" s="77">
        <v>238392</v>
      </c>
      <c r="R1199" s="77">
        <v>280824</v>
      </c>
      <c r="S1199" s="77">
        <v>1572</v>
      </c>
      <c r="T1199" s="77">
        <v>1146014</v>
      </c>
      <c r="U1199" s="78">
        <v>1666802</v>
      </c>
      <c r="V1199" s="77">
        <v>2083672</v>
      </c>
      <c r="W1199" s="77">
        <v>1250269</v>
      </c>
      <c r="X1199" s="77">
        <v>93</v>
      </c>
      <c r="Y1199" s="77">
        <v>151600</v>
      </c>
      <c r="Z1199" s="78">
        <v>3485634</v>
      </c>
      <c r="AA1199" s="77">
        <v>365700</v>
      </c>
      <c r="AB1199" s="77">
        <v>-301573</v>
      </c>
      <c r="AC1199" s="77">
        <v>64127</v>
      </c>
      <c r="AD1199" s="76">
        <v>5463554</v>
      </c>
      <c r="AE1199" s="76">
        <v>3833740</v>
      </c>
      <c r="AF1199" s="76">
        <v>3719193</v>
      </c>
      <c r="AG1199" s="76">
        <v>5663443</v>
      </c>
    </row>
    <row r="1200" spans="1:33" x14ac:dyDescent="0.25">
      <c r="A1200" s="72">
        <v>1270</v>
      </c>
      <c r="B1200" s="73" t="s">
        <v>2000</v>
      </c>
      <c r="C1200" s="73" t="s">
        <v>27</v>
      </c>
      <c r="D1200" s="74" t="s">
        <v>2001</v>
      </c>
      <c r="E1200" s="75">
        <v>6.8131893999999994E-5</v>
      </c>
      <c r="F1200" s="76">
        <v>3082327</v>
      </c>
      <c r="G1200" s="76">
        <v>-51785</v>
      </c>
      <c r="H1200" s="76">
        <v>0</v>
      </c>
      <c r="I1200" s="76"/>
      <c r="J1200" s="76">
        <v>-4</v>
      </c>
      <c r="K1200" s="76">
        <v>161756</v>
      </c>
      <c r="L1200" s="76">
        <v>-726186</v>
      </c>
      <c r="M1200" s="76">
        <v>3939</v>
      </c>
      <c r="N1200" s="76">
        <v>653</v>
      </c>
      <c r="O1200" s="76">
        <v>119301</v>
      </c>
      <c r="P1200" s="77">
        <v>2590001</v>
      </c>
      <c r="Q1200" s="77">
        <v>135611</v>
      </c>
      <c r="R1200" s="77">
        <v>159749</v>
      </c>
      <c r="S1200" s="77">
        <v>895</v>
      </c>
      <c r="T1200" s="77">
        <v>606000</v>
      </c>
      <c r="U1200" s="78">
        <v>902255</v>
      </c>
      <c r="V1200" s="77">
        <v>1185317</v>
      </c>
      <c r="W1200" s="77">
        <v>711228</v>
      </c>
      <c r="X1200" s="77">
        <v>53</v>
      </c>
      <c r="Y1200" s="77">
        <v>113304</v>
      </c>
      <c r="Z1200" s="78">
        <v>2009902</v>
      </c>
      <c r="AA1200" s="77">
        <v>161756</v>
      </c>
      <c r="AB1200" s="77">
        <v>-120875</v>
      </c>
      <c r="AC1200" s="77">
        <v>40881</v>
      </c>
      <c r="AD1200" s="76">
        <v>3107995</v>
      </c>
      <c r="AE1200" s="76">
        <v>2180860</v>
      </c>
      <c r="AF1200" s="76">
        <v>2115699</v>
      </c>
      <c r="AG1200" s="76">
        <v>3221704</v>
      </c>
    </row>
    <row r="1201" spans="1:33" x14ac:dyDescent="0.25">
      <c r="A1201" s="72">
        <v>1271</v>
      </c>
      <c r="B1201" s="73" t="s">
        <v>2002</v>
      </c>
      <c r="C1201" s="73" t="s">
        <v>27</v>
      </c>
      <c r="D1201" s="74" t="s">
        <v>2003</v>
      </c>
      <c r="E1201" s="75">
        <v>2.8994703E-5</v>
      </c>
      <c r="F1201" s="76">
        <v>1269633</v>
      </c>
      <c r="G1201" s="76">
        <v>-22038</v>
      </c>
      <c r="H1201" s="76">
        <v>0</v>
      </c>
      <c r="I1201" s="76"/>
      <c r="J1201" s="76">
        <v>-2</v>
      </c>
      <c r="K1201" s="76">
        <v>74980</v>
      </c>
      <c r="L1201" s="76">
        <v>-309041</v>
      </c>
      <c r="M1201" s="76">
        <v>1676</v>
      </c>
      <c r="N1201" s="76">
        <v>278</v>
      </c>
      <c r="O1201" s="76">
        <v>86734</v>
      </c>
      <c r="P1201" s="77">
        <v>1102220</v>
      </c>
      <c r="Q1201" s="77">
        <v>57712</v>
      </c>
      <c r="R1201" s="77">
        <v>67984</v>
      </c>
      <c r="S1201" s="77">
        <v>381</v>
      </c>
      <c r="T1201" s="77">
        <v>447059</v>
      </c>
      <c r="U1201" s="78">
        <v>573136</v>
      </c>
      <c r="V1201" s="77">
        <v>504432</v>
      </c>
      <c r="W1201" s="77">
        <v>302675</v>
      </c>
      <c r="X1201" s="77">
        <v>22</v>
      </c>
      <c r="Y1201" s="77">
        <v>297977</v>
      </c>
      <c r="Z1201" s="78">
        <v>1105106</v>
      </c>
      <c r="AA1201" s="77">
        <v>74980</v>
      </c>
      <c r="AB1201" s="77">
        <v>-63861</v>
      </c>
      <c r="AC1201" s="77">
        <v>11119</v>
      </c>
      <c r="AD1201" s="76">
        <v>1322661</v>
      </c>
      <c r="AE1201" s="76">
        <v>928103</v>
      </c>
      <c r="AF1201" s="76">
        <v>900372</v>
      </c>
      <c r="AG1201" s="76">
        <v>1371052</v>
      </c>
    </row>
    <row r="1202" spans="1:33" x14ac:dyDescent="0.25">
      <c r="A1202" s="72">
        <v>1272</v>
      </c>
      <c r="B1202" s="73" t="s">
        <v>2004</v>
      </c>
      <c r="C1202" s="73" t="s">
        <v>27</v>
      </c>
      <c r="D1202" s="74" t="s">
        <v>2005</v>
      </c>
      <c r="E1202" s="75">
        <v>7.58573682E-4</v>
      </c>
      <c r="F1202" s="76">
        <v>34225213</v>
      </c>
      <c r="G1202" s="76">
        <v>-576569</v>
      </c>
      <c r="H1202" s="76">
        <v>0</v>
      </c>
      <c r="I1202" s="76"/>
      <c r="J1202" s="76">
        <v>-47</v>
      </c>
      <c r="K1202" s="76">
        <v>1814545</v>
      </c>
      <c r="L1202" s="76">
        <v>-8085287</v>
      </c>
      <c r="M1202" s="76">
        <v>43859</v>
      </c>
      <c r="N1202" s="76">
        <v>7274</v>
      </c>
      <c r="O1202" s="76">
        <v>1407823</v>
      </c>
      <c r="P1202" s="77">
        <v>28836811</v>
      </c>
      <c r="Q1202" s="77">
        <v>1509884</v>
      </c>
      <c r="R1202" s="77">
        <v>1778632</v>
      </c>
      <c r="S1202" s="77">
        <v>9959</v>
      </c>
      <c r="T1202" s="77">
        <v>6216694</v>
      </c>
      <c r="U1202" s="78">
        <v>9515169</v>
      </c>
      <c r="V1202" s="77">
        <v>13197199</v>
      </c>
      <c r="W1202" s="77">
        <v>7918737</v>
      </c>
      <c r="X1202" s="77">
        <v>588</v>
      </c>
      <c r="Y1202" s="77">
        <v>0</v>
      </c>
      <c r="Z1202" s="78">
        <v>21116524</v>
      </c>
      <c r="AA1202" s="77">
        <v>1814545</v>
      </c>
      <c r="AB1202" s="77">
        <v>-1327580</v>
      </c>
      <c r="AC1202" s="77">
        <v>486965</v>
      </c>
      <c r="AD1202" s="76">
        <v>34604108</v>
      </c>
      <c r="AE1202" s="76">
        <v>24281475</v>
      </c>
      <c r="AF1202" s="76">
        <v>23555980</v>
      </c>
      <c r="AG1202" s="76">
        <v>35870132</v>
      </c>
    </row>
    <row r="1203" spans="1:33" x14ac:dyDescent="0.25">
      <c r="A1203" s="72">
        <v>1273</v>
      </c>
      <c r="B1203" s="73" t="s">
        <v>2006</v>
      </c>
      <c r="C1203" s="73" t="s">
        <v>27</v>
      </c>
      <c r="D1203" s="74" t="s">
        <v>2007</v>
      </c>
      <c r="E1203" s="75">
        <v>6.2349136399999995E-4</v>
      </c>
      <c r="F1203" s="76">
        <v>29395429</v>
      </c>
      <c r="G1203" s="76">
        <v>-473897</v>
      </c>
      <c r="H1203" s="76">
        <v>0</v>
      </c>
      <c r="I1203" s="76"/>
      <c r="J1203" s="76">
        <v>-39</v>
      </c>
      <c r="K1203" s="76">
        <v>1307000</v>
      </c>
      <c r="L1203" s="76">
        <v>-6645507</v>
      </c>
      <c r="M1203" s="76">
        <v>36049</v>
      </c>
      <c r="N1203" s="76">
        <v>5978</v>
      </c>
      <c r="O1203" s="76">
        <v>76709</v>
      </c>
      <c r="P1203" s="77">
        <v>23701722</v>
      </c>
      <c r="Q1203" s="77">
        <v>1241013</v>
      </c>
      <c r="R1203" s="77">
        <v>1461903</v>
      </c>
      <c r="S1203" s="77">
        <v>8186</v>
      </c>
      <c r="T1203" s="77">
        <v>2969573</v>
      </c>
      <c r="U1203" s="78">
        <v>5680675</v>
      </c>
      <c r="V1203" s="77">
        <v>10847120</v>
      </c>
      <c r="W1203" s="77">
        <v>6508615</v>
      </c>
      <c r="X1203" s="77">
        <v>484</v>
      </c>
      <c r="Y1203" s="77">
        <v>0</v>
      </c>
      <c r="Z1203" s="78">
        <v>17356219</v>
      </c>
      <c r="AA1203" s="77">
        <v>1307000</v>
      </c>
      <c r="AB1203" s="77">
        <v>-1173096</v>
      </c>
      <c r="AC1203" s="77">
        <v>133904</v>
      </c>
      <c r="AD1203" s="76">
        <v>28442013</v>
      </c>
      <c r="AE1203" s="76">
        <v>19957573</v>
      </c>
      <c r="AF1203" s="76">
        <v>19361271</v>
      </c>
      <c r="AG1203" s="76">
        <v>29482591</v>
      </c>
    </row>
    <row r="1204" spans="1:33" x14ac:dyDescent="0.25">
      <c r="A1204" s="72">
        <v>1901</v>
      </c>
      <c r="B1204" s="73" t="s">
        <v>2008</v>
      </c>
      <c r="C1204" s="73" t="s">
        <v>27</v>
      </c>
      <c r="D1204" s="74" t="s">
        <v>2009</v>
      </c>
      <c r="E1204" s="75">
        <v>3.9113509000000002E-5</v>
      </c>
      <c r="F1204" s="76">
        <v>1751722</v>
      </c>
      <c r="G1204" s="76">
        <v>-29729</v>
      </c>
      <c r="H1204" s="76">
        <v>0</v>
      </c>
      <c r="I1204" s="76"/>
      <c r="J1204" s="76">
        <v>-2</v>
      </c>
      <c r="K1204" s="76">
        <v>95458</v>
      </c>
      <c r="L1204" s="76">
        <v>-416893</v>
      </c>
      <c r="M1204" s="76">
        <v>2261</v>
      </c>
      <c r="N1204" s="76">
        <v>375</v>
      </c>
      <c r="O1204" s="76">
        <v>83689</v>
      </c>
      <c r="P1204" s="77">
        <v>1486881</v>
      </c>
      <c r="Q1204" s="77">
        <v>77853</v>
      </c>
      <c r="R1204" s="77">
        <v>91710</v>
      </c>
      <c r="S1204" s="77">
        <v>514</v>
      </c>
      <c r="T1204" s="77">
        <v>195887</v>
      </c>
      <c r="U1204" s="78">
        <v>365964</v>
      </c>
      <c r="V1204" s="77">
        <v>680473</v>
      </c>
      <c r="W1204" s="77">
        <v>408305</v>
      </c>
      <c r="X1204" s="77">
        <v>30</v>
      </c>
      <c r="Y1204" s="77">
        <v>601338</v>
      </c>
      <c r="Z1204" s="78">
        <v>1690146</v>
      </c>
      <c r="AA1204" s="77">
        <v>95458</v>
      </c>
      <c r="AB1204" s="77">
        <v>-190258</v>
      </c>
      <c r="AC1204" s="77">
        <v>-94800</v>
      </c>
      <c r="AD1204" s="76">
        <v>1784254</v>
      </c>
      <c r="AE1204" s="76">
        <v>1251999</v>
      </c>
      <c r="AF1204" s="76">
        <v>1214591</v>
      </c>
      <c r="AG1204" s="76">
        <v>1849533</v>
      </c>
    </row>
    <row r="1205" spans="1:33" x14ac:dyDescent="0.25">
      <c r="A1205" s="72">
        <v>1275</v>
      </c>
      <c r="B1205" s="73" t="s">
        <v>2010</v>
      </c>
      <c r="C1205" s="73" t="s">
        <v>27</v>
      </c>
      <c r="D1205" s="74" t="s">
        <v>2011</v>
      </c>
      <c r="E1205" s="75">
        <v>5.6753993E-5</v>
      </c>
      <c r="F1205" s="76">
        <v>2668599</v>
      </c>
      <c r="G1205" s="76">
        <v>-43137</v>
      </c>
      <c r="H1205" s="76">
        <v>0</v>
      </c>
      <c r="I1205" s="76"/>
      <c r="J1205" s="76">
        <v>-4</v>
      </c>
      <c r="K1205" s="76">
        <v>120017</v>
      </c>
      <c r="L1205" s="76">
        <v>-604915</v>
      </c>
      <c r="M1205" s="76">
        <v>3281</v>
      </c>
      <c r="N1205" s="76">
        <v>544</v>
      </c>
      <c r="O1205" s="76">
        <v>13091</v>
      </c>
      <c r="P1205" s="77">
        <v>2157476</v>
      </c>
      <c r="Q1205" s="77">
        <v>112965</v>
      </c>
      <c r="R1205" s="77">
        <v>133071</v>
      </c>
      <c r="S1205" s="77">
        <v>745</v>
      </c>
      <c r="T1205" s="77">
        <v>91427</v>
      </c>
      <c r="U1205" s="78">
        <v>338208</v>
      </c>
      <c r="V1205" s="77">
        <v>987371</v>
      </c>
      <c r="W1205" s="77">
        <v>592454</v>
      </c>
      <c r="X1205" s="77">
        <v>44</v>
      </c>
      <c r="Y1205" s="77">
        <v>105732</v>
      </c>
      <c r="Z1205" s="78">
        <v>1685601</v>
      </c>
      <c r="AA1205" s="77">
        <v>120017</v>
      </c>
      <c r="AB1205" s="77">
        <v>-150981</v>
      </c>
      <c r="AC1205" s="77">
        <v>-30964</v>
      </c>
      <c r="AD1205" s="76">
        <v>2588966</v>
      </c>
      <c r="AE1205" s="76">
        <v>1816660</v>
      </c>
      <c r="AF1205" s="76">
        <v>1762381</v>
      </c>
      <c r="AG1205" s="76">
        <v>2683686</v>
      </c>
    </row>
    <row r="1206" spans="1:33" x14ac:dyDescent="0.25">
      <c r="A1206" s="72">
        <v>1277</v>
      </c>
      <c r="B1206" s="73" t="s">
        <v>2012</v>
      </c>
      <c r="C1206" s="73" t="s">
        <v>27</v>
      </c>
      <c r="D1206" s="74" t="s">
        <v>2013</v>
      </c>
      <c r="E1206" s="75">
        <v>5.7399986000000001E-5</v>
      </c>
      <c r="F1206" s="76">
        <v>2692388</v>
      </c>
      <c r="G1206" s="76">
        <v>-43628</v>
      </c>
      <c r="H1206" s="76">
        <v>0</v>
      </c>
      <c r="I1206" s="76"/>
      <c r="J1206" s="76">
        <v>-4</v>
      </c>
      <c r="K1206" s="76">
        <v>122343</v>
      </c>
      <c r="L1206" s="76">
        <v>-611800</v>
      </c>
      <c r="M1206" s="76">
        <v>3319</v>
      </c>
      <c r="N1206" s="76">
        <v>550</v>
      </c>
      <c r="O1206" s="76">
        <v>18865</v>
      </c>
      <c r="P1206" s="77">
        <v>2182033</v>
      </c>
      <c r="Q1206" s="77">
        <v>114250</v>
      </c>
      <c r="R1206" s="77">
        <v>134586</v>
      </c>
      <c r="S1206" s="77">
        <v>754</v>
      </c>
      <c r="T1206" s="77">
        <v>26128</v>
      </c>
      <c r="U1206" s="78">
        <v>275718</v>
      </c>
      <c r="V1206" s="77">
        <v>998610</v>
      </c>
      <c r="W1206" s="77">
        <v>599197</v>
      </c>
      <c r="X1206" s="77">
        <v>45</v>
      </c>
      <c r="Y1206" s="77">
        <v>231076</v>
      </c>
      <c r="Z1206" s="78">
        <v>1828928</v>
      </c>
      <c r="AA1206" s="77">
        <v>122343</v>
      </c>
      <c r="AB1206" s="77">
        <v>-187883</v>
      </c>
      <c r="AC1206" s="77">
        <v>-65540</v>
      </c>
      <c r="AD1206" s="76">
        <v>2618434</v>
      </c>
      <c r="AE1206" s="76">
        <v>1837338</v>
      </c>
      <c r="AF1206" s="76">
        <v>1782441</v>
      </c>
      <c r="AG1206" s="76">
        <v>2714232</v>
      </c>
    </row>
    <row r="1207" spans="1:33" x14ac:dyDescent="0.25">
      <c r="A1207" s="72">
        <v>1844</v>
      </c>
      <c r="B1207" s="73" t="s">
        <v>2014</v>
      </c>
      <c r="C1207" s="73" t="s">
        <v>27</v>
      </c>
      <c r="D1207" s="74" t="s">
        <v>2015</v>
      </c>
      <c r="E1207" s="75">
        <v>2.9056538999999999E-5</v>
      </c>
      <c r="F1207" s="76">
        <v>1125771</v>
      </c>
      <c r="G1207" s="76">
        <v>-22085</v>
      </c>
      <c r="H1207" s="76">
        <v>0</v>
      </c>
      <c r="I1207" s="76"/>
      <c r="J1207" s="76">
        <v>-2</v>
      </c>
      <c r="K1207" s="76">
        <v>96505</v>
      </c>
      <c r="L1207" s="76">
        <v>-309700</v>
      </c>
      <c r="M1207" s="76">
        <v>1680</v>
      </c>
      <c r="N1207" s="76">
        <v>279</v>
      </c>
      <c r="O1207" s="76">
        <v>212122</v>
      </c>
      <c r="P1207" s="77">
        <v>1104570</v>
      </c>
      <c r="Q1207" s="77">
        <v>57835</v>
      </c>
      <c r="R1207" s="77">
        <v>68129</v>
      </c>
      <c r="S1207" s="77">
        <v>381</v>
      </c>
      <c r="T1207" s="77">
        <v>550726</v>
      </c>
      <c r="U1207" s="78">
        <v>677071</v>
      </c>
      <c r="V1207" s="77">
        <v>505508</v>
      </c>
      <c r="W1207" s="77">
        <v>303321</v>
      </c>
      <c r="X1207" s="77">
        <v>23</v>
      </c>
      <c r="Y1207" s="77">
        <v>253344</v>
      </c>
      <c r="Z1207" s="78">
        <v>1062196</v>
      </c>
      <c r="AA1207" s="77">
        <v>96505</v>
      </c>
      <c r="AB1207" s="77">
        <v>-69246</v>
      </c>
      <c r="AC1207" s="77">
        <v>27259</v>
      </c>
      <c r="AD1207" s="76">
        <v>1325482</v>
      </c>
      <c r="AE1207" s="76">
        <v>930082</v>
      </c>
      <c r="AF1207" s="76">
        <v>902292</v>
      </c>
      <c r="AG1207" s="76">
        <v>1373976</v>
      </c>
    </row>
    <row r="1208" spans="1:33" x14ac:dyDescent="0.25">
      <c r="A1208" s="72">
        <v>1278</v>
      </c>
      <c r="B1208" s="73" t="s">
        <v>2016</v>
      </c>
      <c r="C1208" s="73" t="s">
        <v>27</v>
      </c>
      <c r="D1208" s="74" t="s">
        <v>2017</v>
      </c>
      <c r="E1208" s="75">
        <v>2.6238377E-5</v>
      </c>
      <c r="F1208" s="76">
        <v>1204864</v>
      </c>
      <c r="G1208" s="76">
        <v>-19943</v>
      </c>
      <c r="H1208" s="76">
        <v>0</v>
      </c>
      <c r="I1208" s="76"/>
      <c r="J1208" s="76">
        <v>-2</v>
      </c>
      <c r="K1208" s="76">
        <v>59694</v>
      </c>
      <c r="L1208" s="76">
        <v>-279663</v>
      </c>
      <c r="M1208" s="76">
        <v>1517</v>
      </c>
      <c r="N1208" s="76">
        <v>252</v>
      </c>
      <c r="O1208" s="76">
        <v>30720</v>
      </c>
      <c r="P1208" s="77">
        <v>997439</v>
      </c>
      <c r="Q1208" s="77">
        <v>52226</v>
      </c>
      <c r="R1208" s="77">
        <v>61521</v>
      </c>
      <c r="S1208" s="77">
        <v>344</v>
      </c>
      <c r="T1208" s="77">
        <v>176692</v>
      </c>
      <c r="U1208" s="78">
        <v>290783</v>
      </c>
      <c r="V1208" s="77">
        <v>456479</v>
      </c>
      <c r="W1208" s="77">
        <v>273902</v>
      </c>
      <c r="X1208" s="77">
        <v>20</v>
      </c>
      <c r="Y1208" s="77">
        <v>0</v>
      </c>
      <c r="Z1208" s="78">
        <v>730401</v>
      </c>
      <c r="AA1208" s="77">
        <v>59694</v>
      </c>
      <c r="AB1208" s="77">
        <v>-46478</v>
      </c>
      <c r="AC1208" s="77">
        <v>13216</v>
      </c>
      <c r="AD1208" s="76">
        <v>1196925</v>
      </c>
      <c r="AE1208" s="76">
        <v>839874</v>
      </c>
      <c r="AF1208" s="76">
        <v>814780</v>
      </c>
      <c r="AG1208" s="76">
        <v>1240715</v>
      </c>
    </row>
    <row r="1209" spans="1:33" x14ac:dyDescent="0.25">
      <c r="A1209" s="72">
        <v>1281</v>
      </c>
      <c r="B1209" s="73" t="s">
        <v>2018</v>
      </c>
      <c r="C1209" s="73" t="s">
        <v>27</v>
      </c>
      <c r="D1209" s="74" t="s">
        <v>2019</v>
      </c>
      <c r="E1209" s="75">
        <v>1.4699424940000001E-3</v>
      </c>
      <c r="F1209" s="76">
        <v>71268618</v>
      </c>
      <c r="G1209" s="76">
        <v>-1117259</v>
      </c>
      <c r="H1209" s="76">
        <v>0</v>
      </c>
      <c r="I1209" s="76"/>
      <c r="J1209" s="76">
        <v>-92</v>
      </c>
      <c r="K1209" s="76">
        <v>2794722</v>
      </c>
      <c r="L1209" s="76">
        <v>-15667439</v>
      </c>
      <c r="M1209" s="76">
        <v>84990</v>
      </c>
      <c r="N1209" s="76">
        <v>14095</v>
      </c>
      <c r="O1209" s="76">
        <v>-1498483</v>
      </c>
      <c r="P1209" s="77">
        <v>55879152</v>
      </c>
      <c r="Q1209" s="77">
        <v>2925810</v>
      </c>
      <c r="R1209" s="77">
        <v>3446582</v>
      </c>
      <c r="S1209" s="77">
        <v>19299</v>
      </c>
      <c r="T1209" s="77">
        <v>188</v>
      </c>
      <c r="U1209" s="78">
        <v>6391879</v>
      </c>
      <c r="V1209" s="77">
        <v>25573157</v>
      </c>
      <c r="W1209" s="77">
        <v>15344704</v>
      </c>
      <c r="X1209" s="77">
        <v>1140</v>
      </c>
      <c r="Y1209" s="77">
        <v>4496847</v>
      </c>
      <c r="Z1209" s="78">
        <v>45415848</v>
      </c>
      <c r="AA1209" s="77">
        <v>2794722</v>
      </c>
      <c r="AB1209" s="77">
        <v>-4204511</v>
      </c>
      <c r="AC1209" s="77">
        <v>-1409789</v>
      </c>
      <c r="AD1209" s="76">
        <v>67054855</v>
      </c>
      <c r="AE1209" s="76">
        <v>47051951</v>
      </c>
      <c r="AF1209" s="76">
        <v>45646108</v>
      </c>
      <c r="AG1209" s="76">
        <v>69508121</v>
      </c>
    </row>
    <row r="1210" spans="1:33" x14ac:dyDescent="0.25">
      <c r="A1210" s="72">
        <v>364</v>
      </c>
      <c r="B1210" s="73" t="s">
        <v>2020</v>
      </c>
      <c r="C1210" s="73" t="s">
        <v>27</v>
      </c>
      <c r="D1210" s="74" t="s">
        <v>2021</v>
      </c>
      <c r="E1210" s="75">
        <v>5.6188255000000002E-5</v>
      </c>
      <c r="F1210" s="76">
        <v>2445443</v>
      </c>
      <c r="G1210" s="76">
        <v>-42707</v>
      </c>
      <c r="H1210" s="76">
        <v>0</v>
      </c>
      <c r="I1210" s="76"/>
      <c r="J1210" s="76">
        <v>-4</v>
      </c>
      <c r="K1210" s="76">
        <v>147478</v>
      </c>
      <c r="L1210" s="76">
        <v>-598885</v>
      </c>
      <c r="M1210" s="76">
        <v>3249</v>
      </c>
      <c r="N1210" s="76">
        <v>539</v>
      </c>
      <c r="O1210" s="76">
        <v>180856</v>
      </c>
      <c r="P1210" s="77">
        <v>2135969</v>
      </c>
      <c r="Q1210" s="77">
        <v>111839</v>
      </c>
      <c r="R1210" s="77">
        <v>131745</v>
      </c>
      <c r="S1210" s="77">
        <v>738</v>
      </c>
      <c r="T1210" s="77">
        <v>583528</v>
      </c>
      <c r="U1210" s="78">
        <v>827850</v>
      </c>
      <c r="V1210" s="77">
        <v>977529</v>
      </c>
      <c r="W1210" s="77">
        <v>586548</v>
      </c>
      <c r="X1210" s="77">
        <v>44</v>
      </c>
      <c r="Y1210" s="77">
        <v>91772</v>
      </c>
      <c r="Z1210" s="78">
        <v>1655893</v>
      </c>
      <c r="AA1210" s="77">
        <v>147478</v>
      </c>
      <c r="AB1210" s="77">
        <v>-104476</v>
      </c>
      <c r="AC1210" s="77">
        <v>43002</v>
      </c>
      <c r="AD1210" s="76">
        <v>2563158</v>
      </c>
      <c r="AE1210" s="76">
        <v>1798551</v>
      </c>
      <c r="AF1210" s="76">
        <v>1744813</v>
      </c>
      <c r="AG1210" s="76">
        <v>2656934</v>
      </c>
    </row>
    <row r="1211" spans="1:33" x14ac:dyDescent="0.25">
      <c r="A1211" s="72">
        <v>1282</v>
      </c>
      <c r="B1211" s="73" t="s">
        <v>2022</v>
      </c>
      <c r="C1211" s="73" t="s">
        <v>27</v>
      </c>
      <c r="D1211" s="74" t="s">
        <v>2023</v>
      </c>
      <c r="E1211" s="75">
        <v>1.14453951E-4</v>
      </c>
      <c r="F1211" s="76">
        <v>4856238</v>
      </c>
      <c r="G1211" s="76">
        <v>-86993</v>
      </c>
      <c r="H1211" s="76">
        <v>0</v>
      </c>
      <c r="I1211" s="76"/>
      <c r="J1211" s="76">
        <v>-7</v>
      </c>
      <c r="K1211" s="76">
        <v>318641</v>
      </c>
      <c r="L1211" s="76">
        <v>-1219912</v>
      </c>
      <c r="M1211" s="76">
        <v>6618</v>
      </c>
      <c r="N1211" s="76">
        <v>1097</v>
      </c>
      <c r="O1211" s="76">
        <v>475230</v>
      </c>
      <c r="P1211" s="77">
        <v>4350912</v>
      </c>
      <c r="Q1211" s="77">
        <v>227812</v>
      </c>
      <c r="R1211" s="77">
        <v>268361</v>
      </c>
      <c r="S1211" s="77">
        <v>1503</v>
      </c>
      <c r="T1211" s="77">
        <v>657700</v>
      </c>
      <c r="U1211" s="78">
        <v>1155376</v>
      </c>
      <c r="V1211" s="77">
        <v>1991200</v>
      </c>
      <c r="W1211" s="77">
        <v>1194783</v>
      </c>
      <c r="X1211" s="77">
        <v>89</v>
      </c>
      <c r="Y1211" s="77">
        <v>365648</v>
      </c>
      <c r="Z1211" s="78">
        <v>3551720</v>
      </c>
      <c r="AA1211" s="77">
        <v>318641</v>
      </c>
      <c r="AB1211" s="77">
        <v>-353582</v>
      </c>
      <c r="AC1211" s="77">
        <v>-34941</v>
      </c>
      <c r="AD1211" s="76">
        <v>5221084</v>
      </c>
      <c r="AE1211" s="76">
        <v>3663600</v>
      </c>
      <c r="AF1211" s="76">
        <v>3554137</v>
      </c>
      <c r="AG1211" s="76">
        <v>5412102</v>
      </c>
    </row>
    <row r="1212" spans="1:33" x14ac:dyDescent="0.25">
      <c r="A1212" s="72">
        <v>1287</v>
      </c>
      <c r="B1212" s="73" t="s">
        <v>2024</v>
      </c>
      <c r="C1212" s="73" t="s">
        <v>27</v>
      </c>
      <c r="D1212" s="74" t="s">
        <v>2025</v>
      </c>
      <c r="E1212" s="75">
        <v>2.41355443E-4</v>
      </c>
      <c r="F1212" s="76">
        <v>11704744</v>
      </c>
      <c r="G1212" s="76">
        <v>-183447</v>
      </c>
      <c r="H1212" s="76">
        <v>0</v>
      </c>
      <c r="I1212" s="76"/>
      <c r="J1212" s="76">
        <v>-15</v>
      </c>
      <c r="K1212" s="76">
        <v>458456</v>
      </c>
      <c r="L1212" s="76">
        <v>-2572496</v>
      </c>
      <c r="M1212" s="76">
        <v>13955</v>
      </c>
      <c r="N1212" s="76">
        <v>2314</v>
      </c>
      <c r="O1212" s="76">
        <v>-248501</v>
      </c>
      <c r="P1212" s="77">
        <v>9175010</v>
      </c>
      <c r="Q1212" s="77">
        <v>480400</v>
      </c>
      <c r="R1212" s="77">
        <v>565907</v>
      </c>
      <c r="S1212" s="77">
        <v>3169</v>
      </c>
      <c r="T1212" s="77">
        <v>21205</v>
      </c>
      <c r="U1212" s="78">
        <v>1070681</v>
      </c>
      <c r="V1212" s="77">
        <v>4198954</v>
      </c>
      <c r="W1212" s="77">
        <v>2519505</v>
      </c>
      <c r="X1212" s="77">
        <v>187</v>
      </c>
      <c r="Y1212" s="77">
        <v>1161274</v>
      </c>
      <c r="Z1212" s="78">
        <v>7879920</v>
      </c>
      <c r="AA1212" s="77">
        <v>458456</v>
      </c>
      <c r="AB1212" s="77">
        <v>-762127</v>
      </c>
      <c r="AC1212" s="77">
        <v>-303671</v>
      </c>
      <c r="AD1212" s="76">
        <v>11009991</v>
      </c>
      <c r="AE1212" s="76">
        <v>7725639</v>
      </c>
      <c r="AF1212" s="76">
        <v>7494808</v>
      </c>
      <c r="AG1212" s="76">
        <v>11412802</v>
      </c>
    </row>
    <row r="1213" spans="1:33" x14ac:dyDescent="0.25">
      <c r="A1213" s="72">
        <v>1551</v>
      </c>
      <c r="B1213" s="73" t="s">
        <v>2026</v>
      </c>
      <c r="C1213" s="73" t="s">
        <v>27</v>
      </c>
      <c r="D1213" s="74" t="s">
        <v>2027</v>
      </c>
      <c r="E1213" s="75">
        <v>1.6738066500000001E-4</v>
      </c>
      <c r="F1213" s="76">
        <v>7705344</v>
      </c>
      <c r="G1213" s="76">
        <v>-127221</v>
      </c>
      <c r="H1213" s="76">
        <v>0</v>
      </c>
      <c r="I1213" s="76"/>
      <c r="J1213" s="76">
        <v>-10</v>
      </c>
      <c r="K1213" s="76">
        <v>378002</v>
      </c>
      <c r="L1213" s="76">
        <v>-1784033</v>
      </c>
      <c r="M1213" s="76">
        <v>9678</v>
      </c>
      <c r="N1213" s="76">
        <v>1605</v>
      </c>
      <c r="O1213" s="76">
        <v>179530</v>
      </c>
      <c r="P1213" s="77">
        <v>6362895</v>
      </c>
      <c r="Q1213" s="77">
        <v>333159</v>
      </c>
      <c r="R1213" s="77">
        <v>392458</v>
      </c>
      <c r="S1213" s="77">
        <v>2198</v>
      </c>
      <c r="T1213" s="77">
        <v>248506</v>
      </c>
      <c r="U1213" s="78">
        <v>976321</v>
      </c>
      <c r="V1213" s="77">
        <v>2911986</v>
      </c>
      <c r="W1213" s="77">
        <v>1747284</v>
      </c>
      <c r="X1213" s="77">
        <v>130</v>
      </c>
      <c r="Y1213" s="77">
        <v>1722001</v>
      </c>
      <c r="Z1213" s="78">
        <v>6381401</v>
      </c>
      <c r="AA1213" s="77">
        <v>378002</v>
      </c>
      <c r="AB1213" s="77">
        <v>-683730</v>
      </c>
      <c r="AC1213" s="77">
        <v>-305728</v>
      </c>
      <c r="AD1213" s="76">
        <v>7635459</v>
      </c>
      <c r="AE1213" s="76">
        <v>5357752</v>
      </c>
      <c r="AF1213" s="76">
        <v>5197670</v>
      </c>
      <c r="AG1213" s="76">
        <v>7914810</v>
      </c>
    </row>
    <row r="1214" spans="1:33" x14ac:dyDescent="0.25">
      <c r="A1214" s="72">
        <v>1740</v>
      </c>
      <c r="B1214" s="73" t="s">
        <v>2028</v>
      </c>
      <c r="C1214" s="73" t="s">
        <v>27</v>
      </c>
      <c r="D1214" s="74" t="s">
        <v>2029</v>
      </c>
      <c r="E1214" s="75">
        <v>7.9592683000000001E-5</v>
      </c>
      <c r="F1214" s="76">
        <v>3598000</v>
      </c>
      <c r="G1214" s="76">
        <v>-60496</v>
      </c>
      <c r="H1214" s="76">
        <v>0</v>
      </c>
      <c r="I1214" s="76"/>
      <c r="J1214" s="76">
        <v>-5</v>
      </c>
      <c r="K1214" s="76">
        <v>189378</v>
      </c>
      <c r="L1214" s="76">
        <v>-848342</v>
      </c>
      <c r="M1214" s="76">
        <v>4602</v>
      </c>
      <c r="N1214" s="76">
        <v>763</v>
      </c>
      <c r="O1214" s="76">
        <v>141777</v>
      </c>
      <c r="P1214" s="77">
        <v>3025677</v>
      </c>
      <c r="Q1214" s="77">
        <v>158423</v>
      </c>
      <c r="R1214" s="77">
        <v>186621</v>
      </c>
      <c r="S1214" s="77">
        <v>1045</v>
      </c>
      <c r="T1214" s="77">
        <v>311310</v>
      </c>
      <c r="U1214" s="78">
        <v>657399</v>
      </c>
      <c r="V1214" s="77">
        <v>1384705</v>
      </c>
      <c r="W1214" s="77">
        <v>830867</v>
      </c>
      <c r="X1214" s="77">
        <v>62</v>
      </c>
      <c r="Y1214" s="77">
        <v>0</v>
      </c>
      <c r="Z1214" s="78">
        <v>2215634</v>
      </c>
      <c r="AA1214" s="77">
        <v>189378</v>
      </c>
      <c r="AB1214" s="77">
        <v>-189018</v>
      </c>
      <c r="AC1214" s="77">
        <v>360</v>
      </c>
      <c r="AD1214" s="76">
        <v>3630806</v>
      </c>
      <c r="AE1214" s="76">
        <v>2547713</v>
      </c>
      <c r="AF1214" s="76">
        <v>2471591</v>
      </c>
      <c r="AG1214" s="76">
        <v>3763642</v>
      </c>
    </row>
    <row r="1215" spans="1:33" x14ac:dyDescent="0.25">
      <c r="A1215" s="72">
        <v>1010</v>
      </c>
      <c r="B1215" s="73" t="s">
        <v>2030</v>
      </c>
      <c r="C1215" s="73" t="s">
        <v>27</v>
      </c>
      <c r="D1215" s="74" t="s">
        <v>2031</v>
      </c>
      <c r="E1215" s="75">
        <v>4.9562548999999999E-5</v>
      </c>
      <c r="F1215" s="76">
        <v>2342761</v>
      </c>
      <c r="G1215" s="76">
        <v>-37671</v>
      </c>
      <c r="H1215" s="76">
        <v>0</v>
      </c>
      <c r="I1215" s="76"/>
      <c r="J1215" s="76">
        <v>-3</v>
      </c>
      <c r="K1215" s="76">
        <v>103013</v>
      </c>
      <c r="L1215" s="76">
        <v>-528264</v>
      </c>
      <c r="M1215" s="76">
        <v>2866</v>
      </c>
      <c r="N1215" s="76">
        <v>475</v>
      </c>
      <c r="O1215" s="76">
        <v>919</v>
      </c>
      <c r="P1215" s="77">
        <v>1884096</v>
      </c>
      <c r="Q1215" s="77">
        <v>98651</v>
      </c>
      <c r="R1215" s="77">
        <v>116210</v>
      </c>
      <c r="S1215" s="77">
        <v>651</v>
      </c>
      <c r="T1215" s="77">
        <v>1290</v>
      </c>
      <c r="U1215" s="78">
        <v>216802</v>
      </c>
      <c r="V1215" s="77">
        <v>862259</v>
      </c>
      <c r="W1215" s="77">
        <v>517383</v>
      </c>
      <c r="X1215" s="77">
        <v>38</v>
      </c>
      <c r="Y1215" s="77">
        <v>896885</v>
      </c>
      <c r="Z1215" s="78">
        <v>2276565</v>
      </c>
      <c r="AA1215" s="77">
        <v>103013</v>
      </c>
      <c r="AB1215" s="77">
        <v>-264632</v>
      </c>
      <c r="AC1215" s="77">
        <v>-161619</v>
      </c>
      <c r="AD1215" s="76">
        <v>2260911</v>
      </c>
      <c r="AE1215" s="76">
        <v>1586467</v>
      </c>
      <c r="AF1215" s="76">
        <v>1539065</v>
      </c>
      <c r="AG1215" s="76">
        <v>2343629</v>
      </c>
    </row>
    <row r="1216" spans="1:33" x14ac:dyDescent="0.25">
      <c r="A1216" s="72">
        <v>1283</v>
      </c>
      <c r="B1216" s="73" t="s">
        <v>2032</v>
      </c>
      <c r="C1216" s="73" t="s">
        <v>27</v>
      </c>
      <c r="D1216" s="74" t="s">
        <v>2033</v>
      </c>
      <c r="E1216" s="75">
        <v>3.8742490999999999E-5</v>
      </c>
      <c r="F1216" s="76">
        <v>1538898</v>
      </c>
      <c r="G1216" s="76">
        <v>-29447</v>
      </c>
      <c r="H1216" s="76">
        <v>0</v>
      </c>
      <c r="I1216" s="76"/>
      <c r="J1216" s="76">
        <v>-2</v>
      </c>
      <c r="K1216" s="76">
        <v>123160</v>
      </c>
      <c r="L1216" s="76">
        <v>-412938</v>
      </c>
      <c r="M1216" s="76">
        <v>2240</v>
      </c>
      <c r="N1216" s="76">
        <v>371</v>
      </c>
      <c r="O1216" s="76">
        <v>250495</v>
      </c>
      <c r="P1216" s="77">
        <v>1472777</v>
      </c>
      <c r="Q1216" s="77">
        <v>77114</v>
      </c>
      <c r="R1216" s="77">
        <v>90840</v>
      </c>
      <c r="S1216" s="77">
        <v>509</v>
      </c>
      <c r="T1216" s="77">
        <v>769451</v>
      </c>
      <c r="U1216" s="78">
        <v>937914</v>
      </c>
      <c r="V1216" s="77">
        <v>674018</v>
      </c>
      <c r="W1216" s="77">
        <v>404432</v>
      </c>
      <c r="X1216" s="77">
        <v>30</v>
      </c>
      <c r="Y1216" s="77">
        <v>0</v>
      </c>
      <c r="Z1216" s="78">
        <v>1078480</v>
      </c>
      <c r="AA1216" s="77">
        <v>123160</v>
      </c>
      <c r="AB1216" s="77">
        <v>-31332</v>
      </c>
      <c r="AC1216" s="77">
        <v>91828</v>
      </c>
      <c r="AD1216" s="76">
        <v>1767329</v>
      </c>
      <c r="AE1216" s="76">
        <v>1240123</v>
      </c>
      <c r="AF1216" s="76">
        <v>1203070</v>
      </c>
      <c r="AG1216" s="76">
        <v>1831988</v>
      </c>
    </row>
    <row r="1217" spans="1:33" x14ac:dyDescent="0.25">
      <c r="A1217" s="72">
        <v>1930</v>
      </c>
      <c r="B1217" s="73" t="s">
        <v>2034</v>
      </c>
      <c r="C1217" s="73" t="s">
        <v>27</v>
      </c>
      <c r="D1217" s="74" t="s">
        <v>2035</v>
      </c>
      <c r="E1217" s="75">
        <v>9.2254680000000008E-6</v>
      </c>
      <c r="F1217" s="76">
        <v>434119</v>
      </c>
      <c r="G1217" s="76">
        <v>-7012</v>
      </c>
      <c r="H1217" s="76">
        <v>0</v>
      </c>
      <c r="I1217" s="76"/>
      <c r="J1217" s="76">
        <v>-1</v>
      </c>
      <c r="K1217" s="76">
        <v>19463</v>
      </c>
      <c r="L1217" s="76">
        <v>-98330</v>
      </c>
      <c r="M1217" s="76">
        <v>533</v>
      </c>
      <c r="N1217" s="76">
        <v>88</v>
      </c>
      <c r="O1217" s="76">
        <v>1842</v>
      </c>
      <c r="P1217" s="77">
        <v>350702</v>
      </c>
      <c r="Q1217" s="77">
        <v>18363</v>
      </c>
      <c r="R1217" s="77">
        <v>21631</v>
      </c>
      <c r="S1217" s="77">
        <v>121</v>
      </c>
      <c r="T1217" s="77">
        <v>35630</v>
      </c>
      <c r="U1217" s="78">
        <v>75745</v>
      </c>
      <c r="V1217" s="77">
        <v>160499</v>
      </c>
      <c r="W1217" s="77">
        <v>96304</v>
      </c>
      <c r="X1217" s="77">
        <v>7</v>
      </c>
      <c r="Y1217" s="77">
        <v>0</v>
      </c>
      <c r="Z1217" s="78">
        <v>256810</v>
      </c>
      <c r="AA1217" s="77">
        <v>19463</v>
      </c>
      <c r="AB1217" s="77">
        <v>-18867</v>
      </c>
      <c r="AC1217" s="77">
        <v>596</v>
      </c>
      <c r="AD1217" s="76">
        <v>420841</v>
      </c>
      <c r="AE1217" s="76">
        <v>295302</v>
      </c>
      <c r="AF1217" s="76">
        <v>286478</v>
      </c>
      <c r="AG1217" s="76">
        <v>436238</v>
      </c>
    </row>
    <row r="1218" spans="1:33" x14ac:dyDescent="0.25">
      <c r="A1218" s="72">
        <v>2239</v>
      </c>
      <c r="B1218" s="73" t="s">
        <v>2454</v>
      </c>
      <c r="C1218" s="73" t="s">
        <v>27</v>
      </c>
      <c r="D1218" s="74" t="s">
        <v>2455</v>
      </c>
      <c r="E1218" s="75">
        <v>6.0886508000000002E-5</v>
      </c>
      <c r="F1218" s="76">
        <v>2830719</v>
      </c>
      <c r="G1218" s="76">
        <v>-46278</v>
      </c>
      <c r="H1218" s="76">
        <v>0</v>
      </c>
      <c r="I1218" s="76"/>
      <c r="J1218" s="76">
        <v>-4</v>
      </c>
      <c r="K1218" s="76">
        <v>133448</v>
      </c>
      <c r="L1218" s="76">
        <v>-648961</v>
      </c>
      <c r="M1218" s="76">
        <v>3520</v>
      </c>
      <c r="N1218" s="76">
        <v>584</v>
      </c>
      <c r="O1218" s="76">
        <v>41543</v>
      </c>
      <c r="P1218" s="77">
        <v>2314571</v>
      </c>
      <c r="Q1218" s="77">
        <v>121190</v>
      </c>
      <c r="R1218" s="77">
        <v>142761</v>
      </c>
      <c r="S1218" s="77">
        <v>799</v>
      </c>
      <c r="T1218" s="77">
        <v>105248</v>
      </c>
      <c r="U1218" s="78">
        <v>369998</v>
      </c>
      <c r="V1218" s="77">
        <v>1059266</v>
      </c>
      <c r="W1218" s="77">
        <v>635593</v>
      </c>
      <c r="X1218" s="77">
        <v>47</v>
      </c>
      <c r="Y1218" s="77">
        <v>0</v>
      </c>
      <c r="Z1218" s="78">
        <v>1694906</v>
      </c>
      <c r="AA1218" s="77">
        <v>133448</v>
      </c>
      <c r="AB1218" s="77">
        <v>-151831</v>
      </c>
      <c r="AC1218" s="77">
        <v>-18383</v>
      </c>
      <c r="AD1218" s="76">
        <v>2777480</v>
      </c>
      <c r="AE1218" s="76">
        <v>1948940</v>
      </c>
      <c r="AF1218" s="76">
        <v>1890708</v>
      </c>
      <c r="AG1218" s="76">
        <v>2879097</v>
      </c>
    </row>
    <row r="1219" spans="1:33" x14ac:dyDescent="0.25">
      <c r="A1219" s="72">
        <v>1957</v>
      </c>
      <c r="B1219" s="73" t="s">
        <v>2036</v>
      </c>
      <c r="C1219" s="73" t="s">
        <v>27</v>
      </c>
      <c r="D1219" s="74" t="s">
        <v>2037</v>
      </c>
      <c r="E1219" s="75">
        <v>1.2375178E-5</v>
      </c>
      <c r="F1219" s="76">
        <v>530134</v>
      </c>
      <c r="G1219" s="76">
        <v>-9406</v>
      </c>
      <c r="H1219" s="76">
        <v>0</v>
      </c>
      <c r="I1219" s="76"/>
      <c r="J1219" s="76">
        <v>-1</v>
      </c>
      <c r="K1219" s="76">
        <v>33712</v>
      </c>
      <c r="L1219" s="76">
        <v>-131901</v>
      </c>
      <c r="M1219" s="76">
        <v>716</v>
      </c>
      <c r="N1219" s="76">
        <v>119</v>
      </c>
      <c r="O1219" s="76">
        <v>47063</v>
      </c>
      <c r="P1219" s="77">
        <v>470436</v>
      </c>
      <c r="Q1219" s="77">
        <v>24632</v>
      </c>
      <c r="R1219" s="77">
        <v>29016</v>
      </c>
      <c r="S1219" s="77">
        <v>162</v>
      </c>
      <c r="T1219" s="77">
        <v>96266</v>
      </c>
      <c r="U1219" s="78">
        <v>150076</v>
      </c>
      <c r="V1219" s="77">
        <v>215296</v>
      </c>
      <c r="W1219" s="77">
        <v>129184</v>
      </c>
      <c r="X1219" s="77">
        <v>10</v>
      </c>
      <c r="Y1219" s="77">
        <v>1761227</v>
      </c>
      <c r="Z1219" s="78">
        <v>2105717</v>
      </c>
      <c r="AA1219" s="77">
        <v>33712</v>
      </c>
      <c r="AB1219" s="77">
        <v>-319522</v>
      </c>
      <c r="AC1219" s="77">
        <v>-285810</v>
      </c>
      <c r="AD1219" s="76">
        <v>564523</v>
      </c>
      <c r="AE1219" s="76">
        <v>396122</v>
      </c>
      <c r="AF1219" s="76">
        <v>384286</v>
      </c>
      <c r="AG1219" s="76">
        <v>585176</v>
      </c>
    </row>
    <row r="1220" spans="1:33" x14ac:dyDescent="0.25">
      <c r="A1220" s="72">
        <v>1721</v>
      </c>
      <c r="B1220" s="73" t="s">
        <v>2038</v>
      </c>
      <c r="C1220" s="73" t="s">
        <v>27</v>
      </c>
      <c r="D1220" s="74" t="s">
        <v>2039</v>
      </c>
      <c r="E1220" s="75">
        <v>1.21087552E-4</v>
      </c>
      <c r="F1220" s="76">
        <v>5208462</v>
      </c>
      <c r="G1220" s="76">
        <v>-92035</v>
      </c>
      <c r="H1220" s="76">
        <v>0</v>
      </c>
      <c r="I1220" s="76"/>
      <c r="J1220" s="76">
        <v>-8</v>
      </c>
      <c r="K1220" s="76">
        <v>326792</v>
      </c>
      <c r="L1220" s="76">
        <v>-1290616</v>
      </c>
      <c r="M1220" s="76">
        <v>7001</v>
      </c>
      <c r="N1220" s="76">
        <v>1161</v>
      </c>
      <c r="O1220" s="76">
        <v>442328</v>
      </c>
      <c r="P1220" s="77">
        <v>4603085</v>
      </c>
      <c r="Q1220" s="77">
        <v>241016</v>
      </c>
      <c r="R1220" s="77">
        <v>283915</v>
      </c>
      <c r="S1220" s="77">
        <v>1590</v>
      </c>
      <c r="T1220" s="77">
        <v>1141887</v>
      </c>
      <c r="U1220" s="78">
        <v>1668408</v>
      </c>
      <c r="V1220" s="77">
        <v>2106607</v>
      </c>
      <c r="W1220" s="77">
        <v>1264031</v>
      </c>
      <c r="X1220" s="77">
        <v>94</v>
      </c>
      <c r="Y1220" s="77">
        <v>519370</v>
      </c>
      <c r="Z1220" s="78">
        <v>3890102</v>
      </c>
      <c r="AA1220" s="77">
        <v>326792</v>
      </c>
      <c r="AB1220" s="77">
        <v>-302068</v>
      </c>
      <c r="AC1220" s="77">
        <v>24724</v>
      </c>
      <c r="AD1220" s="76">
        <v>5523691</v>
      </c>
      <c r="AE1220" s="76">
        <v>3875938</v>
      </c>
      <c r="AF1220" s="76">
        <v>3760130</v>
      </c>
      <c r="AG1220" s="76">
        <v>5725781</v>
      </c>
    </row>
    <row r="1221" spans="1:33" x14ac:dyDescent="0.25">
      <c r="A1221" s="72">
        <v>1289</v>
      </c>
      <c r="B1221" s="73" t="s">
        <v>2040</v>
      </c>
      <c r="C1221" s="73" t="s">
        <v>27</v>
      </c>
      <c r="D1221" s="74" t="s">
        <v>2041</v>
      </c>
      <c r="E1221" s="75">
        <v>1.7074877599999999E-4</v>
      </c>
      <c r="F1221" s="76">
        <v>8251607</v>
      </c>
      <c r="G1221" s="76">
        <v>-129781</v>
      </c>
      <c r="H1221" s="76">
        <v>0</v>
      </c>
      <c r="I1221" s="76"/>
      <c r="J1221" s="76">
        <v>-11</v>
      </c>
      <c r="K1221" s="76">
        <v>328569</v>
      </c>
      <c r="L1221" s="76">
        <v>-1819932</v>
      </c>
      <c r="M1221" s="76">
        <v>9872</v>
      </c>
      <c r="N1221" s="76">
        <v>1637</v>
      </c>
      <c r="O1221" s="76">
        <v>-151029</v>
      </c>
      <c r="P1221" s="77">
        <v>6490932</v>
      </c>
      <c r="Q1221" s="77">
        <v>339863</v>
      </c>
      <c r="R1221" s="77">
        <v>400356</v>
      </c>
      <c r="S1221" s="77">
        <v>2242</v>
      </c>
      <c r="T1221" s="77">
        <v>209358</v>
      </c>
      <c r="U1221" s="78">
        <v>951819</v>
      </c>
      <c r="V1221" s="77">
        <v>2970582</v>
      </c>
      <c r="W1221" s="77">
        <v>1782443</v>
      </c>
      <c r="X1221" s="77">
        <v>132</v>
      </c>
      <c r="Y1221" s="77">
        <v>208966</v>
      </c>
      <c r="Z1221" s="78">
        <v>4962123</v>
      </c>
      <c r="AA1221" s="77">
        <v>328569</v>
      </c>
      <c r="AB1221" s="77">
        <v>-415438</v>
      </c>
      <c r="AC1221" s="77">
        <v>-86869</v>
      </c>
      <c r="AD1221" s="76">
        <v>7789104</v>
      </c>
      <c r="AE1221" s="76">
        <v>5465563</v>
      </c>
      <c r="AF1221" s="76">
        <v>5302260</v>
      </c>
      <c r="AG1221" s="76">
        <v>8074075</v>
      </c>
    </row>
    <row r="1222" spans="1:33" x14ac:dyDescent="0.25">
      <c r="A1222" s="72">
        <v>1290</v>
      </c>
      <c r="B1222" s="73" t="s">
        <v>2042</v>
      </c>
      <c r="C1222" s="73" t="s">
        <v>27</v>
      </c>
      <c r="D1222" s="74" t="s">
        <v>2043</v>
      </c>
      <c r="E1222" s="75">
        <v>3.3062750000000001E-5</v>
      </c>
      <c r="F1222" s="76">
        <v>1545962</v>
      </c>
      <c r="G1222" s="76">
        <v>-25130</v>
      </c>
      <c r="H1222" s="76">
        <v>0</v>
      </c>
      <c r="I1222" s="76"/>
      <c r="J1222" s="76">
        <v>-2</v>
      </c>
      <c r="K1222" s="76">
        <v>71180</v>
      </c>
      <c r="L1222" s="76">
        <v>-352401</v>
      </c>
      <c r="M1222" s="76">
        <v>1912</v>
      </c>
      <c r="N1222" s="76">
        <v>317</v>
      </c>
      <c r="O1222" s="76">
        <v>15026</v>
      </c>
      <c r="P1222" s="77">
        <v>1256864</v>
      </c>
      <c r="Q1222" s="77">
        <v>65809</v>
      </c>
      <c r="R1222" s="77">
        <v>77522</v>
      </c>
      <c r="S1222" s="77">
        <v>434</v>
      </c>
      <c r="T1222" s="77">
        <v>117199</v>
      </c>
      <c r="U1222" s="78">
        <v>260964</v>
      </c>
      <c r="V1222" s="77">
        <v>575205</v>
      </c>
      <c r="W1222" s="77">
        <v>345141</v>
      </c>
      <c r="X1222" s="77">
        <v>26</v>
      </c>
      <c r="Y1222" s="77">
        <v>0</v>
      </c>
      <c r="Z1222" s="78">
        <v>920372</v>
      </c>
      <c r="AA1222" s="77">
        <v>71180</v>
      </c>
      <c r="AB1222" s="77">
        <v>-70807</v>
      </c>
      <c r="AC1222" s="77">
        <v>373</v>
      </c>
      <c r="AD1222" s="76">
        <v>1508234</v>
      </c>
      <c r="AE1222" s="76">
        <v>1058318</v>
      </c>
      <c r="AF1222" s="76">
        <v>1026697</v>
      </c>
      <c r="AG1222" s="76">
        <v>1563415</v>
      </c>
    </row>
    <row r="1223" spans="1:33" x14ac:dyDescent="0.25">
      <c r="A1223" s="72">
        <v>1291</v>
      </c>
      <c r="B1223" s="73" t="s">
        <v>2044</v>
      </c>
      <c r="C1223" s="73" t="s">
        <v>27</v>
      </c>
      <c r="D1223" s="74" t="s">
        <v>2045</v>
      </c>
      <c r="E1223" s="75">
        <v>3.2660155E-5</v>
      </c>
      <c r="F1223" s="76">
        <v>1710545</v>
      </c>
      <c r="G1223" s="76">
        <v>-24824</v>
      </c>
      <c r="H1223" s="76">
        <v>0</v>
      </c>
      <c r="I1223" s="76"/>
      <c r="J1223" s="76">
        <v>-2</v>
      </c>
      <c r="K1223" s="76">
        <v>43570</v>
      </c>
      <c r="L1223" s="76">
        <v>-348110</v>
      </c>
      <c r="M1223" s="76">
        <v>1888</v>
      </c>
      <c r="N1223" s="76">
        <v>313</v>
      </c>
      <c r="O1223" s="76">
        <v>-141820</v>
      </c>
      <c r="P1223" s="77">
        <v>1241560</v>
      </c>
      <c r="Q1223" s="77">
        <v>65008</v>
      </c>
      <c r="R1223" s="77">
        <v>76578</v>
      </c>
      <c r="S1223" s="77">
        <v>429</v>
      </c>
      <c r="T1223" s="77">
        <v>135080</v>
      </c>
      <c r="U1223" s="78">
        <v>277095</v>
      </c>
      <c r="V1223" s="77">
        <v>568201</v>
      </c>
      <c r="W1223" s="77">
        <v>340939</v>
      </c>
      <c r="X1223" s="77">
        <v>25</v>
      </c>
      <c r="Y1223" s="77">
        <v>314809</v>
      </c>
      <c r="Z1223" s="78">
        <v>1223974</v>
      </c>
      <c r="AA1223" s="77">
        <v>43570</v>
      </c>
      <c r="AB1223" s="77">
        <v>-85651</v>
      </c>
      <c r="AC1223" s="77">
        <v>-42081</v>
      </c>
      <c r="AD1223" s="76">
        <v>1489869</v>
      </c>
      <c r="AE1223" s="76">
        <v>1045431</v>
      </c>
      <c r="AF1223" s="76">
        <v>1014195</v>
      </c>
      <c r="AG1223" s="76">
        <v>1544377</v>
      </c>
    </row>
    <row r="1224" spans="1:33" x14ac:dyDescent="0.25">
      <c r="A1224" s="72">
        <v>1734</v>
      </c>
      <c r="B1224" s="73" t="s">
        <v>2046</v>
      </c>
      <c r="C1224" s="73" t="s">
        <v>27</v>
      </c>
      <c r="D1224" s="74" t="s">
        <v>2047</v>
      </c>
      <c r="E1224" s="75">
        <v>1.05656076E-4</v>
      </c>
      <c r="F1224" s="76">
        <v>4546593</v>
      </c>
      <c r="G1224" s="76">
        <v>-80306</v>
      </c>
      <c r="H1224" s="76">
        <v>0</v>
      </c>
      <c r="I1224" s="76"/>
      <c r="J1224" s="76">
        <v>-7</v>
      </c>
      <c r="K1224" s="76">
        <v>284866</v>
      </c>
      <c r="L1224" s="76">
        <v>-1126139</v>
      </c>
      <c r="M1224" s="76">
        <v>6109</v>
      </c>
      <c r="N1224" s="76">
        <v>1013</v>
      </c>
      <c r="O1224" s="76">
        <v>384336</v>
      </c>
      <c r="P1224" s="77">
        <v>4016465</v>
      </c>
      <c r="Q1224" s="77">
        <v>210300</v>
      </c>
      <c r="R1224" s="77">
        <v>247732</v>
      </c>
      <c r="S1224" s="77">
        <v>1387</v>
      </c>
      <c r="T1224" s="77">
        <v>741580</v>
      </c>
      <c r="U1224" s="78">
        <v>1200999</v>
      </c>
      <c r="V1224" s="77">
        <v>1838140</v>
      </c>
      <c r="W1224" s="77">
        <v>1102942</v>
      </c>
      <c r="X1224" s="77">
        <v>82</v>
      </c>
      <c r="Y1224" s="77">
        <v>7483</v>
      </c>
      <c r="Z1224" s="78">
        <v>2948647</v>
      </c>
      <c r="AA1224" s="77">
        <v>284866</v>
      </c>
      <c r="AB1224" s="77">
        <v>-242031</v>
      </c>
      <c r="AC1224" s="77">
        <v>42835</v>
      </c>
      <c r="AD1224" s="76">
        <v>4819748</v>
      </c>
      <c r="AE1224" s="76">
        <v>3381986</v>
      </c>
      <c r="AF1224" s="76">
        <v>3280937</v>
      </c>
      <c r="AG1224" s="76">
        <v>4996083</v>
      </c>
    </row>
    <row r="1225" spans="1:33" x14ac:dyDescent="0.25">
      <c r="A1225" s="72">
        <v>1693</v>
      </c>
      <c r="B1225" s="73" t="s">
        <v>2048</v>
      </c>
      <c r="C1225" s="73" t="s">
        <v>27</v>
      </c>
      <c r="D1225" s="74" t="s">
        <v>2049</v>
      </c>
      <c r="E1225" s="75">
        <v>4.6572428900000003E-4</v>
      </c>
      <c r="F1225" s="76">
        <v>21478123</v>
      </c>
      <c r="G1225" s="76">
        <v>-353983</v>
      </c>
      <c r="H1225" s="76">
        <v>0</v>
      </c>
      <c r="I1225" s="76"/>
      <c r="J1225" s="76">
        <v>-29</v>
      </c>
      <c r="K1225" s="76">
        <v>1046140</v>
      </c>
      <c r="L1225" s="76">
        <v>-4963940</v>
      </c>
      <c r="M1225" s="76">
        <v>26927</v>
      </c>
      <c r="N1225" s="76">
        <v>4466</v>
      </c>
      <c r="O1225" s="76">
        <v>466579</v>
      </c>
      <c r="P1225" s="77">
        <v>17704283</v>
      </c>
      <c r="Q1225" s="77">
        <v>926989</v>
      </c>
      <c r="R1225" s="77">
        <v>1091986</v>
      </c>
      <c r="S1225" s="77">
        <v>6114</v>
      </c>
      <c r="T1225" s="77">
        <v>1479296</v>
      </c>
      <c r="U1225" s="78">
        <v>3504385</v>
      </c>
      <c r="V1225" s="77">
        <v>8102385</v>
      </c>
      <c r="W1225" s="77">
        <v>4861688</v>
      </c>
      <c r="X1225" s="77">
        <v>361</v>
      </c>
      <c r="Y1225" s="77">
        <v>0</v>
      </c>
      <c r="Z1225" s="78">
        <v>12964434</v>
      </c>
      <c r="AA1225" s="77">
        <v>1046140</v>
      </c>
      <c r="AB1225" s="77">
        <v>-1082847</v>
      </c>
      <c r="AC1225" s="77">
        <v>-36707</v>
      </c>
      <c r="AD1225" s="76">
        <v>21245100</v>
      </c>
      <c r="AE1225" s="76">
        <v>14907547</v>
      </c>
      <c r="AF1225" s="76">
        <v>14462131</v>
      </c>
      <c r="AG1225" s="76">
        <v>22022372</v>
      </c>
    </row>
    <row r="1226" spans="1:33" x14ac:dyDescent="0.25">
      <c r="A1226" s="72">
        <v>1292</v>
      </c>
      <c r="B1226" s="73" t="s">
        <v>2050</v>
      </c>
      <c r="C1226" s="73" t="s">
        <v>27</v>
      </c>
      <c r="D1226" s="74" t="s">
        <v>2051</v>
      </c>
      <c r="E1226" s="75">
        <v>3.0338E-5</v>
      </c>
      <c r="F1226" s="76">
        <v>1462136</v>
      </c>
      <c r="G1226" s="76">
        <v>-23059</v>
      </c>
      <c r="H1226" s="76">
        <v>0</v>
      </c>
      <c r="I1226" s="76"/>
      <c r="J1226" s="76">
        <v>-2</v>
      </c>
      <c r="K1226" s="76">
        <v>58958</v>
      </c>
      <c r="L1226" s="76">
        <v>-323359</v>
      </c>
      <c r="M1226" s="76">
        <v>1754</v>
      </c>
      <c r="N1226" s="76">
        <v>291</v>
      </c>
      <c r="O1226" s="76">
        <v>-23435</v>
      </c>
      <c r="P1226" s="77">
        <v>1153284</v>
      </c>
      <c r="Q1226" s="77">
        <v>60386</v>
      </c>
      <c r="R1226" s="77">
        <v>71134</v>
      </c>
      <c r="S1226" s="77">
        <v>398</v>
      </c>
      <c r="T1226" s="77">
        <v>1</v>
      </c>
      <c r="U1226" s="78">
        <v>131919</v>
      </c>
      <c r="V1226" s="77">
        <v>527802</v>
      </c>
      <c r="W1226" s="77">
        <v>316698</v>
      </c>
      <c r="X1226" s="77">
        <v>24</v>
      </c>
      <c r="Y1226" s="77">
        <v>238258</v>
      </c>
      <c r="Z1226" s="78">
        <v>1082782</v>
      </c>
      <c r="AA1226" s="77">
        <v>58958</v>
      </c>
      <c r="AB1226" s="77">
        <v>-111300</v>
      </c>
      <c r="AC1226" s="77">
        <v>-52342</v>
      </c>
      <c r="AD1226" s="76">
        <v>1383939</v>
      </c>
      <c r="AE1226" s="76">
        <v>971101</v>
      </c>
      <c r="AF1226" s="76">
        <v>942086</v>
      </c>
      <c r="AG1226" s="76">
        <v>1434571</v>
      </c>
    </row>
    <row r="1227" spans="1:33" x14ac:dyDescent="0.25">
      <c r="A1227" s="72">
        <v>1294</v>
      </c>
      <c r="B1227" s="73" t="s">
        <v>2052</v>
      </c>
      <c r="C1227" s="73" t="s">
        <v>27</v>
      </c>
      <c r="D1227" s="74" t="s">
        <v>2053</v>
      </c>
      <c r="E1227" s="75">
        <v>3.3305885400000001E-4</v>
      </c>
      <c r="F1227" s="76">
        <v>15383971</v>
      </c>
      <c r="G1227" s="76">
        <v>-253148</v>
      </c>
      <c r="H1227" s="76">
        <v>0</v>
      </c>
      <c r="I1227" s="76"/>
      <c r="J1227" s="76">
        <v>-21</v>
      </c>
      <c r="K1227" s="76">
        <v>744628</v>
      </c>
      <c r="L1227" s="76">
        <v>-3549921</v>
      </c>
      <c r="M1227" s="76">
        <v>19257</v>
      </c>
      <c r="N1227" s="76">
        <v>3194</v>
      </c>
      <c r="O1227" s="76">
        <v>313111</v>
      </c>
      <c r="P1227" s="77">
        <v>12661071</v>
      </c>
      <c r="Q1227" s="77">
        <v>662929</v>
      </c>
      <c r="R1227" s="77">
        <v>780925</v>
      </c>
      <c r="S1227" s="77">
        <v>4373</v>
      </c>
      <c r="T1227" s="77">
        <v>1346318</v>
      </c>
      <c r="U1227" s="78">
        <v>2794545</v>
      </c>
      <c r="V1227" s="77">
        <v>5794354</v>
      </c>
      <c r="W1227" s="77">
        <v>3476796</v>
      </c>
      <c r="X1227" s="77">
        <v>258</v>
      </c>
      <c r="Y1227" s="77">
        <v>0</v>
      </c>
      <c r="Z1227" s="78">
        <v>9271408</v>
      </c>
      <c r="AA1227" s="77">
        <v>744628</v>
      </c>
      <c r="AB1227" s="77">
        <v>-722217</v>
      </c>
      <c r="AC1227" s="77">
        <v>22411</v>
      </c>
      <c r="AD1227" s="76">
        <v>15193256</v>
      </c>
      <c r="AE1227" s="76">
        <v>10661008</v>
      </c>
      <c r="AF1227" s="76">
        <v>10342473</v>
      </c>
      <c r="AG1227" s="76">
        <v>15749116</v>
      </c>
    </row>
    <row r="1228" spans="1:33" x14ac:dyDescent="0.25">
      <c r="A1228" s="72">
        <v>1295</v>
      </c>
      <c r="B1228" s="73" t="s">
        <v>2054</v>
      </c>
      <c r="C1228" s="73" t="s">
        <v>27</v>
      </c>
      <c r="D1228" s="74" t="s">
        <v>2055</v>
      </c>
      <c r="E1228" s="75">
        <v>1.2387676899999999E-4</v>
      </c>
      <c r="F1228" s="76">
        <v>5897184</v>
      </c>
      <c r="G1228" s="76">
        <v>-94155</v>
      </c>
      <c r="H1228" s="76">
        <v>0</v>
      </c>
      <c r="I1228" s="76"/>
      <c r="J1228" s="76">
        <v>-8</v>
      </c>
      <c r="K1228" s="76">
        <v>251392</v>
      </c>
      <c r="L1228" s="76">
        <v>-1320345</v>
      </c>
      <c r="M1228" s="76">
        <v>7162</v>
      </c>
      <c r="N1228" s="76">
        <v>1188</v>
      </c>
      <c r="O1228" s="76">
        <v>-33303</v>
      </c>
      <c r="P1228" s="77">
        <v>4709115</v>
      </c>
      <c r="Q1228" s="77">
        <v>246567</v>
      </c>
      <c r="R1228" s="77">
        <v>290455</v>
      </c>
      <c r="S1228" s="77">
        <v>1626</v>
      </c>
      <c r="T1228" s="77">
        <v>659201</v>
      </c>
      <c r="U1228" s="78">
        <v>1197849</v>
      </c>
      <c r="V1228" s="77">
        <v>2155132</v>
      </c>
      <c r="W1228" s="77">
        <v>1293147</v>
      </c>
      <c r="X1228" s="77">
        <v>96</v>
      </c>
      <c r="Y1228" s="77">
        <v>46059</v>
      </c>
      <c r="Z1228" s="78">
        <v>3494434</v>
      </c>
      <c r="AA1228" s="77">
        <v>251392</v>
      </c>
      <c r="AB1228" s="77">
        <v>-218255</v>
      </c>
      <c r="AC1228" s="77">
        <v>33137</v>
      </c>
      <c r="AD1228" s="76">
        <v>5650928</v>
      </c>
      <c r="AE1228" s="76">
        <v>3965219</v>
      </c>
      <c r="AF1228" s="76">
        <v>3846744</v>
      </c>
      <c r="AG1228" s="76">
        <v>5857672</v>
      </c>
    </row>
    <row r="1229" spans="1:33" x14ac:dyDescent="0.25">
      <c r="A1229" s="72">
        <v>1296</v>
      </c>
      <c r="B1229" s="73" t="s">
        <v>2056</v>
      </c>
      <c r="C1229" s="73" t="s">
        <v>27</v>
      </c>
      <c r="D1229" s="74" t="s">
        <v>2057</v>
      </c>
      <c r="E1229" s="75">
        <v>6.0922031000000002E-5</v>
      </c>
      <c r="F1229" s="76">
        <v>2798867</v>
      </c>
      <c r="G1229" s="76">
        <v>-46305</v>
      </c>
      <c r="H1229" s="76">
        <v>0</v>
      </c>
      <c r="I1229" s="76"/>
      <c r="J1229" s="76">
        <v>-4</v>
      </c>
      <c r="K1229" s="76">
        <v>138412</v>
      </c>
      <c r="L1229" s="76">
        <v>-649340</v>
      </c>
      <c r="M1229" s="76">
        <v>3522</v>
      </c>
      <c r="N1229" s="76">
        <v>584</v>
      </c>
      <c r="O1229" s="76">
        <v>70186</v>
      </c>
      <c r="P1229" s="77">
        <v>2315922</v>
      </c>
      <c r="Q1229" s="77">
        <v>121261</v>
      </c>
      <c r="R1229" s="77">
        <v>142844</v>
      </c>
      <c r="S1229" s="77">
        <v>800</v>
      </c>
      <c r="T1229" s="77">
        <v>414324</v>
      </c>
      <c r="U1229" s="78">
        <v>679229</v>
      </c>
      <c r="V1229" s="77">
        <v>1059884</v>
      </c>
      <c r="W1229" s="77">
        <v>635964</v>
      </c>
      <c r="X1229" s="77">
        <v>47</v>
      </c>
      <c r="Y1229" s="77">
        <v>0</v>
      </c>
      <c r="Z1229" s="78">
        <v>1695895</v>
      </c>
      <c r="AA1229" s="77">
        <v>138412</v>
      </c>
      <c r="AB1229" s="77">
        <v>-111202</v>
      </c>
      <c r="AC1229" s="77">
        <v>27210</v>
      </c>
      <c r="AD1229" s="76">
        <v>2779101</v>
      </c>
      <c r="AE1229" s="76">
        <v>1950077</v>
      </c>
      <c r="AF1229" s="76">
        <v>1891811</v>
      </c>
      <c r="AG1229" s="76">
        <v>2880777</v>
      </c>
    </row>
    <row r="1230" spans="1:33" x14ac:dyDescent="0.25">
      <c r="A1230" s="72">
        <v>1297</v>
      </c>
      <c r="B1230" s="73" t="s">
        <v>2058</v>
      </c>
      <c r="C1230" s="73" t="s">
        <v>27</v>
      </c>
      <c r="D1230" s="74" t="s">
        <v>2059</v>
      </c>
      <c r="E1230" s="75">
        <v>1.4635496999999999E-5</v>
      </c>
      <c r="F1230" s="76">
        <v>650274</v>
      </c>
      <c r="G1230" s="76">
        <v>-11124</v>
      </c>
      <c r="H1230" s="76">
        <v>0</v>
      </c>
      <c r="I1230" s="76"/>
      <c r="J1230" s="76">
        <v>-1</v>
      </c>
      <c r="K1230" s="76">
        <v>36475</v>
      </c>
      <c r="L1230" s="76">
        <v>-155993</v>
      </c>
      <c r="M1230" s="76">
        <v>846</v>
      </c>
      <c r="N1230" s="76">
        <v>140</v>
      </c>
      <c r="O1230" s="76">
        <v>35744</v>
      </c>
      <c r="P1230" s="77">
        <v>556361</v>
      </c>
      <c r="Q1230" s="77">
        <v>29131</v>
      </c>
      <c r="R1230" s="77">
        <v>34316</v>
      </c>
      <c r="S1230" s="77">
        <v>192</v>
      </c>
      <c r="T1230" s="77">
        <v>54111</v>
      </c>
      <c r="U1230" s="78">
        <v>117750</v>
      </c>
      <c r="V1230" s="77">
        <v>254619</v>
      </c>
      <c r="W1230" s="77">
        <v>152780</v>
      </c>
      <c r="X1230" s="77">
        <v>11</v>
      </c>
      <c r="Y1230" s="77">
        <v>931</v>
      </c>
      <c r="Z1230" s="78">
        <v>408341</v>
      </c>
      <c r="AA1230" s="77">
        <v>36475</v>
      </c>
      <c r="AB1230" s="77">
        <v>-37553</v>
      </c>
      <c r="AC1230" s="77">
        <v>-1078</v>
      </c>
      <c r="AD1230" s="76">
        <v>667632</v>
      </c>
      <c r="AE1230" s="76">
        <v>468473</v>
      </c>
      <c r="AF1230" s="76">
        <v>454476</v>
      </c>
      <c r="AG1230" s="76">
        <v>692058</v>
      </c>
    </row>
    <row r="1231" spans="1:33" x14ac:dyDescent="0.25">
      <c r="A1231" s="72">
        <v>1298</v>
      </c>
      <c r="B1231" s="73" t="s">
        <v>2060</v>
      </c>
      <c r="C1231" s="73" t="s">
        <v>27</v>
      </c>
      <c r="D1231" s="74" t="s">
        <v>2061</v>
      </c>
      <c r="E1231" s="75">
        <v>1.0416673899999999E-4</v>
      </c>
      <c r="F1231" s="76">
        <v>5300282</v>
      </c>
      <c r="G1231" s="76">
        <v>-79174</v>
      </c>
      <c r="H1231" s="76">
        <v>0</v>
      </c>
      <c r="I1231" s="76"/>
      <c r="J1231" s="76">
        <v>-6</v>
      </c>
      <c r="K1231" s="76">
        <v>161613</v>
      </c>
      <c r="L1231" s="76">
        <v>-1110265</v>
      </c>
      <c r="M1231" s="76">
        <v>6023</v>
      </c>
      <c r="N1231" s="76">
        <v>999</v>
      </c>
      <c r="O1231" s="76">
        <v>-319624</v>
      </c>
      <c r="P1231" s="77">
        <v>3959848</v>
      </c>
      <c r="Q1231" s="77">
        <v>207336</v>
      </c>
      <c r="R1231" s="77">
        <v>244240</v>
      </c>
      <c r="S1231" s="77">
        <v>1368</v>
      </c>
      <c r="T1231" s="77">
        <v>13</v>
      </c>
      <c r="U1231" s="78">
        <v>452957</v>
      </c>
      <c r="V1231" s="77">
        <v>1812229</v>
      </c>
      <c r="W1231" s="77">
        <v>1087395</v>
      </c>
      <c r="X1231" s="77">
        <v>81</v>
      </c>
      <c r="Y1231" s="77">
        <v>1587722</v>
      </c>
      <c r="Z1231" s="78">
        <v>4487427</v>
      </c>
      <c r="AA1231" s="77">
        <v>161613</v>
      </c>
      <c r="AB1231" s="77">
        <v>-453300</v>
      </c>
      <c r="AC1231" s="77">
        <v>-291687</v>
      </c>
      <c r="AD1231" s="76">
        <v>4751809</v>
      </c>
      <c r="AE1231" s="76">
        <v>3334313</v>
      </c>
      <c r="AF1231" s="76">
        <v>3234689</v>
      </c>
      <c r="AG1231" s="76">
        <v>4925658</v>
      </c>
    </row>
    <row r="1232" spans="1:33" x14ac:dyDescent="0.25">
      <c r="A1232" s="72">
        <v>1299</v>
      </c>
      <c r="B1232" s="73" t="s">
        <v>2062</v>
      </c>
      <c r="C1232" s="73" t="s">
        <v>27</v>
      </c>
      <c r="D1232" s="74" t="s">
        <v>2063</v>
      </c>
      <c r="E1232" s="75">
        <v>1.0733157990000001E-3</v>
      </c>
      <c r="F1232" s="76">
        <v>48344019</v>
      </c>
      <c r="G1232" s="76">
        <v>-815795</v>
      </c>
      <c r="H1232" s="76">
        <v>0</v>
      </c>
      <c r="I1232" s="76"/>
      <c r="J1232" s="76">
        <v>-67</v>
      </c>
      <c r="K1232" s="76">
        <v>2579332</v>
      </c>
      <c r="L1232" s="76">
        <v>-11439978</v>
      </c>
      <c r="M1232" s="76">
        <v>62057</v>
      </c>
      <c r="N1232" s="76">
        <v>10292</v>
      </c>
      <c r="O1232" s="76">
        <v>2061720</v>
      </c>
      <c r="P1232" s="77">
        <v>40801580</v>
      </c>
      <c r="Q1232" s="77">
        <v>2136355</v>
      </c>
      <c r="R1232" s="77">
        <v>2516609</v>
      </c>
      <c r="S1232" s="77">
        <v>14092</v>
      </c>
      <c r="T1232" s="77">
        <v>2853542</v>
      </c>
      <c r="U1232" s="78">
        <v>7520598</v>
      </c>
      <c r="V1232" s="77">
        <v>18672890</v>
      </c>
      <c r="W1232" s="77">
        <v>11204325</v>
      </c>
      <c r="X1232" s="77">
        <v>833</v>
      </c>
      <c r="Y1232" s="77">
        <v>2105844</v>
      </c>
      <c r="Z1232" s="78">
        <v>31983892</v>
      </c>
      <c r="AA1232" s="77">
        <v>2579332</v>
      </c>
      <c r="AB1232" s="77">
        <v>-3110704</v>
      </c>
      <c r="AC1232" s="77">
        <v>-531372</v>
      </c>
      <c r="AD1232" s="76">
        <v>48961803</v>
      </c>
      <c r="AE1232" s="76">
        <v>34356176</v>
      </c>
      <c r="AF1232" s="76">
        <v>33329664</v>
      </c>
      <c r="AG1232" s="76">
        <v>50753117</v>
      </c>
    </row>
    <row r="1233" spans="1:33" x14ac:dyDescent="0.25">
      <c r="A1233" s="72">
        <v>1733</v>
      </c>
      <c r="B1233" s="73" t="s">
        <v>2064</v>
      </c>
      <c r="C1233" s="73" t="s">
        <v>27</v>
      </c>
      <c r="D1233" s="90" t="s">
        <v>2065</v>
      </c>
      <c r="E1233" s="75">
        <v>1.2686992E-5</v>
      </c>
      <c r="F1233" s="76">
        <v>573447</v>
      </c>
      <c r="G1233" s="76">
        <v>-9643</v>
      </c>
      <c r="H1233" s="76">
        <v>0</v>
      </c>
      <c r="I1233" s="76"/>
      <c r="J1233" s="76">
        <v>-1</v>
      </c>
      <c r="K1233" s="76">
        <v>30199</v>
      </c>
      <c r="L1233" s="76">
        <v>-135225</v>
      </c>
      <c r="M1233" s="76">
        <v>734</v>
      </c>
      <c r="N1233" s="76">
        <v>122</v>
      </c>
      <c r="O1233" s="76">
        <v>22657</v>
      </c>
      <c r="P1233" s="77">
        <v>482290</v>
      </c>
      <c r="Q1233" s="77">
        <v>25253</v>
      </c>
      <c r="R1233" s="77">
        <v>29747</v>
      </c>
      <c r="S1233" s="77">
        <v>167</v>
      </c>
      <c r="T1233" s="77">
        <v>158377</v>
      </c>
      <c r="U1233" s="78">
        <v>213544</v>
      </c>
      <c r="V1233" s="77">
        <v>220721</v>
      </c>
      <c r="W1233" s="77">
        <v>132439</v>
      </c>
      <c r="X1233" s="77">
        <v>10</v>
      </c>
      <c r="Y1233" s="77">
        <v>0</v>
      </c>
      <c r="Z1233" s="78">
        <v>353170</v>
      </c>
      <c r="AA1233" s="77">
        <v>30199</v>
      </c>
      <c r="AB1233" s="77">
        <v>-13072</v>
      </c>
      <c r="AC1233" s="77">
        <v>17127</v>
      </c>
      <c r="AD1233" s="76">
        <v>578747</v>
      </c>
      <c r="AE1233" s="76">
        <v>406103</v>
      </c>
      <c r="AF1233" s="76">
        <v>393969</v>
      </c>
      <c r="AG1233" s="76">
        <v>599921</v>
      </c>
    </row>
    <row r="1234" spans="1:33" x14ac:dyDescent="0.25">
      <c r="A1234" s="72">
        <v>1301</v>
      </c>
      <c r="B1234" s="73" t="s">
        <v>2066</v>
      </c>
      <c r="C1234" s="73" t="s">
        <v>27</v>
      </c>
      <c r="D1234" s="74" t="s">
        <v>2067</v>
      </c>
      <c r="E1234" s="75">
        <v>5.06623161E-4</v>
      </c>
      <c r="F1234" s="76">
        <v>24299982</v>
      </c>
      <c r="G1234" s="76">
        <v>-385069</v>
      </c>
      <c r="H1234" s="76">
        <v>0</v>
      </c>
      <c r="I1234" s="76"/>
      <c r="J1234" s="76">
        <v>-32</v>
      </c>
      <c r="K1234" s="76">
        <v>1001578</v>
      </c>
      <c r="L1234" s="76">
        <v>-5399863</v>
      </c>
      <c r="M1234" s="76">
        <v>29292</v>
      </c>
      <c r="N1234" s="76">
        <v>4858</v>
      </c>
      <c r="O1234" s="76">
        <v>-291712</v>
      </c>
      <c r="P1234" s="77">
        <v>19259034</v>
      </c>
      <c r="Q1234" s="77">
        <v>1008395</v>
      </c>
      <c r="R1234" s="77">
        <v>1187882</v>
      </c>
      <c r="S1234" s="77">
        <v>6651</v>
      </c>
      <c r="T1234" s="77">
        <v>493485</v>
      </c>
      <c r="U1234" s="78">
        <v>2696413</v>
      </c>
      <c r="V1234" s="77">
        <v>8813919</v>
      </c>
      <c r="W1234" s="77">
        <v>5288630</v>
      </c>
      <c r="X1234" s="77">
        <v>393</v>
      </c>
      <c r="Y1234" s="77">
        <v>403577</v>
      </c>
      <c r="Z1234" s="78">
        <v>14506519</v>
      </c>
      <c r="AA1234" s="77">
        <v>1001578</v>
      </c>
      <c r="AB1234" s="77">
        <v>-1249250</v>
      </c>
      <c r="AC1234" s="77">
        <v>-247672</v>
      </c>
      <c r="AD1234" s="76">
        <v>23110797</v>
      </c>
      <c r="AE1234" s="76">
        <v>16216694</v>
      </c>
      <c r="AF1234" s="76">
        <v>15732163</v>
      </c>
      <c r="AG1234" s="76">
        <v>23956328</v>
      </c>
    </row>
    <row r="1235" spans="1:33" x14ac:dyDescent="0.25">
      <c r="A1235" s="72">
        <v>1303</v>
      </c>
      <c r="B1235" s="73" t="s">
        <v>2068</v>
      </c>
      <c r="C1235" s="73" t="s">
        <v>27</v>
      </c>
      <c r="D1235" s="74" t="s">
        <v>2069</v>
      </c>
      <c r="E1235" s="75">
        <v>1.7925457299999999E-4</v>
      </c>
      <c r="F1235" s="76">
        <v>8304047</v>
      </c>
      <c r="G1235" s="76">
        <v>-136246</v>
      </c>
      <c r="H1235" s="76">
        <v>0</v>
      </c>
      <c r="I1235" s="76"/>
      <c r="J1235" s="76">
        <v>-11</v>
      </c>
      <c r="K1235" s="76">
        <v>397225</v>
      </c>
      <c r="L1235" s="76">
        <v>-1910592</v>
      </c>
      <c r="M1235" s="76">
        <v>10364</v>
      </c>
      <c r="N1235" s="76">
        <v>1719</v>
      </c>
      <c r="O1235" s="76">
        <v>147770</v>
      </c>
      <c r="P1235" s="77">
        <v>6814276</v>
      </c>
      <c r="Q1235" s="77">
        <v>356793</v>
      </c>
      <c r="R1235" s="77">
        <v>420299</v>
      </c>
      <c r="S1235" s="77">
        <v>2353</v>
      </c>
      <c r="T1235" s="77">
        <v>204558</v>
      </c>
      <c r="U1235" s="78">
        <v>984003</v>
      </c>
      <c r="V1235" s="77">
        <v>3118561</v>
      </c>
      <c r="W1235" s="77">
        <v>1871235</v>
      </c>
      <c r="X1235" s="77">
        <v>139</v>
      </c>
      <c r="Y1235" s="77">
        <v>631926</v>
      </c>
      <c r="Z1235" s="78">
        <v>5621861</v>
      </c>
      <c r="AA1235" s="77">
        <v>397225</v>
      </c>
      <c r="AB1235" s="77">
        <v>-563741</v>
      </c>
      <c r="AC1235" s="77">
        <v>-166516</v>
      </c>
      <c r="AD1235" s="76">
        <v>8177115</v>
      </c>
      <c r="AE1235" s="76">
        <v>5737828</v>
      </c>
      <c r="AF1235" s="76">
        <v>5566390</v>
      </c>
      <c r="AG1235" s="76">
        <v>8476283</v>
      </c>
    </row>
    <row r="1236" spans="1:33" x14ac:dyDescent="0.25">
      <c r="A1236" s="72">
        <v>1305</v>
      </c>
      <c r="B1236" s="73" t="s">
        <v>2070</v>
      </c>
      <c r="C1236" s="73" t="s">
        <v>27</v>
      </c>
      <c r="D1236" s="74" t="s">
        <v>2071</v>
      </c>
      <c r="E1236" s="75">
        <v>2.8571058E-5</v>
      </c>
      <c r="F1236" s="76">
        <v>1586406</v>
      </c>
      <c r="G1236" s="76">
        <v>-21716</v>
      </c>
      <c r="H1236" s="76">
        <v>0</v>
      </c>
      <c r="I1236" s="76"/>
      <c r="J1236" s="76">
        <v>-2</v>
      </c>
      <c r="K1236" s="76">
        <v>24988</v>
      </c>
      <c r="L1236" s="76">
        <v>-304526</v>
      </c>
      <c r="M1236" s="76">
        <v>1652</v>
      </c>
      <c r="N1236" s="76">
        <v>274</v>
      </c>
      <c r="O1236" s="76">
        <v>-200961</v>
      </c>
      <c r="P1236" s="77">
        <v>1086115</v>
      </c>
      <c r="Q1236" s="77">
        <v>56869</v>
      </c>
      <c r="R1236" s="77">
        <v>66991</v>
      </c>
      <c r="S1236" s="77">
        <v>375</v>
      </c>
      <c r="T1236" s="77">
        <v>229072</v>
      </c>
      <c r="U1236" s="78">
        <v>353307</v>
      </c>
      <c r="V1236" s="77">
        <v>497062</v>
      </c>
      <c r="W1236" s="77">
        <v>298253</v>
      </c>
      <c r="X1236" s="77">
        <v>22</v>
      </c>
      <c r="Y1236" s="77">
        <v>461037</v>
      </c>
      <c r="Z1236" s="78">
        <v>1256374</v>
      </c>
      <c r="AA1236" s="77">
        <v>24988</v>
      </c>
      <c r="AB1236" s="77">
        <v>-62623</v>
      </c>
      <c r="AC1236" s="77">
        <v>-37635</v>
      </c>
      <c r="AD1236" s="76">
        <v>1303335</v>
      </c>
      <c r="AE1236" s="76">
        <v>914542</v>
      </c>
      <c r="AF1236" s="76">
        <v>887217</v>
      </c>
      <c r="AG1236" s="76">
        <v>1351019</v>
      </c>
    </row>
    <row r="1237" spans="1:33" x14ac:dyDescent="0.25">
      <c r="A1237" s="72">
        <v>2005</v>
      </c>
      <c r="B1237" s="73" t="s">
        <v>2072</v>
      </c>
      <c r="C1237" s="73" t="s">
        <v>27</v>
      </c>
      <c r="D1237" s="74" t="s">
        <v>2073</v>
      </c>
      <c r="E1237" s="75">
        <v>1.92417837E-4</v>
      </c>
      <c r="F1237" s="76">
        <v>8856904</v>
      </c>
      <c r="G1237" s="76">
        <v>-146251</v>
      </c>
      <c r="H1237" s="76">
        <v>0</v>
      </c>
      <c r="I1237" s="76"/>
      <c r="J1237" s="76">
        <v>-12</v>
      </c>
      <c r="K1237" s="76">
        <v>434696</v>
      </c>
      <c r="L1237" s="76">
        <v>-2050893</v>
      </c>
      <c r="M1237" s="76">
        <v>11125</v>
      </c>
      <c r="N1237" s="76">
        <v>1845</v>
      </c>
      <c r="O1237" s="76">
        <v>207257</v>
      </c>
      <c r="P1237" s="77">
        <v>7314671</v>
      </c>
      <c r="Q1237" s="77">
        <v>382993</v>
      </c>
      <c r="R1237" s="77">
        <v>451163</v>
      </c>
      <c r="S1237" s="77">
        <v>2526</v>
      </c>
      <c r="T1237" s="77">
        <v>1526683</v>
      </c>
      <c r="U1237" s="78">
        <v>2363365</v>
      </c>
      <c r="V1237" s="77">
        <v>3347567</v>
      </c>
      <c r="W1237" s="77">
        <v>2008646</v>
      </c>
      <c r="X1237" s="77">
        <v>149</v>
      </c>
      <c r="Y1237" s="77">
        <v>0</v>
      </c>
      <c r="Z1237" s="78">
        <v>5356362</v>
      </c>
      <c r="AA1237" s="77">
        <v>434696</v>
      </c>
      <c r="AB1237" s="77">
        <v>-304982</v>
      </c>
      <c r="AC1237" s="77">
        <v>129714</v>
      </c>
      <c r="AD1237" s="76">
        <v>8777588</v>
      </c>
      <c r="AE1237" s="76">
        <v>6159176</v>
      </c>
      <c r="AF1237" s="76">
        <v>5975149</v>
      </c>
      <c r="AG1237" s="76">
        <v>9098725</v>
      </c>
    </row>
    <row r="1238" spans="1:33" x14ac:dyDescent="0.25">
      <c r="A1238" s="72">
        <v>1826</v>
      </c>
      <c r="B1238" s="73" t="s">
        <v>2074</v>
      </c>
      <c r="C1238" s="73" t="s">
        <v>27</v>
      </c>
      <c r="D1238" s="74" t="s">
        <v>2075</v>
      </c>
      <c r="E1238" s="75">
        <v>0</v>
      </c>
      <c r="F1238" s="76">
        <v>17858</v>
      </c>
      <c r="G1238" s="76">
        <v>0</v>
      </c>
      <c r="H1238" s="76">
        <v>0</v>
      </c>
      <c r="I1238" s="76"/>
      <c r="J1238" s="76">
        <v>0</v>
      </c>
      <c r="K1238" s="76">
        <v>-2604</v>
      </c>
      <c r="L1238" s="76">
        <v>0</v>
      </c>
      <c r="M1238" s="76">
        <v>0</v>
      </c>
      <c r="N1238" s="76">
        <v>0</v>
      </c>
      <c r="O1238" s="76">
        <v>-15254</v>
      </c>
      <c r="P1238" s="77">
        <v>0</v>
      </c>
      <c r="Q1238" s="77">
        <v>0</v>
      </c>
      <c r="R1238" s="77">
        <v>0</v>
      </c>
      <c r="S1238" s="77">
        <v>0</v>
      </c>
      <c r="T1238" s="77">
        <v>18296</v>
      </c>
      <c r="U1238" s="78">
        <v>18296</v>
      </c>
      <c r="V1238" s="77">
        <v>0</v>
      </c>
      <c r="W1238" s="77">
        <v>0</v>
      </c>
      <c r="X1238" s="77">
        <v>0</v>
      </c>
      <c r="Y1238" s="77">
        <v>21109</v>
      </c>
      <c r="Z1238" s="78">
        <v>21109</v>
      </c>
      <c r="AA1238" s="77">
        <v>-2604</v>
      </c>
      <c r="AB1238" s="77">
        <v>2601</v>
      </c>
      <c r="AC1238" s="77">
        <v>-3</v>
      </c>
      <c r="AD1238" s="76">
        <v>0</v>
      </c>
      <c r="AE1238" s="76">
        <v>0</v>
      </c>
      <c r="AF1238" s="76">
        <v>0</v>
      </c>
      <c r="AG1238" s="76">
        <v>0</v>
      </c>
    </row>
    <row r="1239" spans="1:33" x14ac:dyDescent="0.25">
      <c r="A1239" s="72">
        <v>1614</v>
      </c>
      <c r="B1239" s="73" t="s">
        <v>2076</v>
      </c>
      <c r="C1239" s="73" t="s">
        <v>27</v>
      </c>
      <c r="D1239" s="74" t="s">
        <v>2077</v>
      </c>
      <c r="E1239" s="75">
        <v>3.1793130000000001E-5</v>
      </c>
      <c r="F1239" s="76">
        <v>1437481</v>
      </c>
      <c r="G1239" s="76">
        <v>-24165</v>
      </c>
      <c r="H1239" s="76">
        <v>0</v>
      </c>
      <c r="I1239" s="76"/>
      <c r="J1239" s="76">
        <v>-2</v>
      </c>
      <c r="K1239" s="76">
        <v>75606</v>
      </c>
      <c r="L1239" s="76">
        <v>-338868</v>
      </c>
      <c r="M1239" s="76">
        <v>1838</v>
      </c>
      <c r="N1239" s="76">
        <v>305</v>
      </c>
      <c r="O1239" s="76">
        <v>56405</v>
      </c>
      <c r="P1239" s="77">
        <v>1208600</v>
      </c>
      <c r="Q1239" s="77">
        <v>63282</v>
      </c>
      <c r="R1239" s="77">
        <v>74546</v>
      </c>
      <c r="S1239" s="77">
        <v>417</v>
      </c>
      <c r="T1239" s="77">
        <v>186582</v>
      </c>
      <c r="U1239" s="78">
        <v>324827</v>
      </c>
      <c r="V1239" s="77">
        <v>553117</v>
      </c>
      <c r="W1239" s="77">
        <v>331888</v>
      </c>
      <c r="X1239" s="77">
        <v>25</v>
      </c>
      <c r="Y1239" s="77">
        <v>44814</v>
      </c>
      <c r="Z1239" s="78">
        <v>929844</v>
      </c>
      <c r="AA1239" s="77">
        <v>75606</v>
      </c>
      <c r="AB1239" s="77">
        <v>-71358</v>
      </c>
      <c r="AC1239" s="77">
        <v>4248</v>
      </c>
      <c r="AD1239" s="76">
        <v>1450318</v>
      </c>
      <c r="AE1239" s="76">
        <v>1017678</v>
      </c>
      <c r="AF1239" s="76">
        <v>987272</v>
      </c>
      <c r="AG1239" s="76">
        <v>1503379</v>
      </c>
    </row>
    <row r="1240" spans="1:33" x14ac:dyDescent="0.25">
      <c r="A1240" s="72">
        <v>2008</v>
      </c>
      <c r="B1240" s="73">
        <v>225905</v>
      </c>
      <c r="C1240" s="73"/>
      <c r="D1240" s="74" t="s">
        <v>2491</v>
      </c>
      <c r="E1240" s="75">
        <v>0</v>
      </c>
      <c r="F1240" s="76">
        <v>0</v>
      </c>
      <c r="G1240" s="76">
        <v>0</v>
      </c>
      <c r="H1240" s="76">
        <v>0</v>
      </c>
      <c r="I1240" s="76"/>
      <c r="J1240" s="76">
        <v>0</v>
      </c>
      <c r="K1240" s="76">
        <v>0</v>
      </c>
      <c r="L1240" s="76">
        <v>0</v>
      </c>
      <c r="M1240" s="76">
        <v>0</v>
      </c>
      <c r="N1240" s="76">
        <v>0</v>
      </c>
      <c r="O1240" s="76">
        <v>0</v>
      </c>
      <c r="P1240" s="77">
        <v>0</v>
      </c>
      <c r="Q1240" s="77">
        <v>0</v>
      </c>
      <c r="R1240" s="77">
        <v>0</v>
      </c>
      <c r="S1240" s="77">
        <v>0</v>
      </c>
      <c r="T1240" s="77">
        <v>0</v>
      </c>
      <c r="U1240" s="78">
        <v>0</v>
      </c>
      <c r="V1240" s="77">
        <v>0</v>
      </c>
      <c r="W1240" s="77">
        <v>0</v>
      </c>
      <c r="X1240" s="77">
        <v>0</v>
      </c>
      <c r="Y1240" s="77">
        <v>525806</v>
      </c>
      <c r="Z1240" s="78">
        <v>525806</v>
      </c>
      <c r="AA1240" s="77">
        <v>0</v>
      </c>
      <c r="AB1240" s="77">
        <v>-87074</v>
      </c>
      <c r="AC1240" s="77">
        <v>-87074</v>
      </c>
      <c r="AD1240" s="76">
        <v>0</v>
      </c>
      <c r="AE1240" s="76">
        <v>0</v>
      </c>
      <c r="AF1240" s="76">
        <v>0</v>
      </c>
      <c r="AG1240" s="76">
        <v>0</v>
      </c>
    </row>
    <row r="1241" spans="1:33" x14ac:dyDescent="0.25">
      <c r="A1241" s="72">
        <v>2178</v>
      </c>
      <c r="B1241" s="73" t="s">
        <v>2456</v>
      </c>
      <c r="C1241" s="73" t="s">
        <v>27</v>
      </c>
      <c r="D1241" s="74" t="s">
        <v>2457</v>
      </c>
      <c r="E1241" s="75">
        <v>9.3008555000000006E-5</v>
      </c>
      <c r="F1241" s="76">
        <v>3640179</v>
      </c>
      <c r="G1241" s="76">
        <v>-70693</v>
      </c>
      <c r="H1241" s="76">
        <v>0</v>
      </c>
      <c r="I1241" s="76"/>
      <c r="J1241" s="76">
        <v>-6</v>
      </c>
      <c r="K1241" s="76">
        <v>303573</v>
      </c>
      <c r="L1241" s="76">
        <v>-991335</v>
      </c>
      <c r="M1241" s="76">
        <v>5378</v>
      </c>
      <c r="N1241" s="76">
        <v>892</v>
      </c>
      <c r="O1241" s="76">
        <v>647687</v>
      </c>
      <c r="P1241" s="77">
        <v>3535675</v>
      </c>
      <c r="Q1241" s="77">
        <v>185127</v>
      </c>
      <c r="R1241" s="77">
        <v>218078</v>
      </c>
      <c r="S1241" s="77">
        <v>1221</v>
      </c>
      <c r="T1241" s="77">
        <v>1276277</v>
      </c>
      <c r="U1241" s="78">
        <v>1680703</v>
      </c>
      <c r="V1241" s="77">
        <v>1618106</v>
      </c>
      <c r="W1241" s="77">
        <v>970915</v>
      </c>
      <c r="X1241" s="77">
        <v>72</v>
      </c>
      <c r="Y1241" s="77">
        <v>92595</v>
      </c>
      <c r="Z1241" s="78">
        <v>2681688</v>
      </c>
      <c r="AA1241" s="77">
        <v>303573</v>
      </c>
      <c r="AB1241" s="77">
        <v>-204010</v>
      </c>
      <c r="AC1241" s="77">
        <v>99563</v>
      </c>
      <c r="AD1241" s="76">
        <v>4242802</v>
      </c>
      <c r="AE1241" s="76">
        <v>2977146</v>
      </c>
      <c r="AF1241" s="76">
        <v>2888194</v>
      </c>
      <c r="AG1241" s="76">
        <v>4398029</v>
      </c>
    </row>
    <row r="1242" spans="1:33" x14ac:dyDescent="0.25">
      <c r="A1242" s="72">
        <v>1310</v>
      </c>
      <c r="B1242" s="73" t="s">
        <v>2078</v>
      </c>
      <c r="C1242" s="73" t="s">
        <v>27</v>
      </c>
      <c r="D1242" s="74" t="s">
        <v>2079</v>
      </c>
      <c r="E1242" s="75">
        <v>4.0740990999999997E-5</v>
      </c>
      <c r="F1242" s="76">
        <v>1949359</v>
      </c>
      <c r="G1242" s="76">
        <v>-30966</v>
      </c>
      <c r="H1242" s="76">
        <v>0</v>
      </c>
      <c r="I1242" s="76"/>
      <c r="J1242" s="76">
        <v>-3</v>
      </c>
      <c r="K1242" s="76">
        <v>81237</v>
      </c>
      <c r="L1242" s="76">
        <v>-434239</v>
      </c>
      <c r="M1242" s="76">
        <v>2356</v>
      </c>
      <c r="N1242" s="76">
        <v>391</v>
      </c>
      <c r="O1242" s="76">
        <v>-19386</v>
      </c>
      <c r="P1242" s="77">
        <v>1548749</v>
      </c>
      <c r="Q1242" s="77">
        <v>81092</v>
      </c>
      <c r="R1242" s="77">
        <v>95526</v>
      </c>
      <c r="S1242" s="77">
        <v>535</v>
      </c>
      <c r="T1242" s="77">
        <v>27047</v>
      </c>
      <c r="U1242" s="78">
        <v>204200</v>
      </c>
      <c r="V1242" s="77">
        <v>708787</v>
      </c>
      <c r="W1242" s="77">
        <v>425294</v>
      </c>
      <c r="X1242" s="77">
        <v>32</v>
      </c>
      <c r="Y1242" s="77">
        <v>26819</v>
      </c>
      <c r="Z1242" s="78">
        <v>1160932</v>
      </c>
      <c r="AA1242" s="77">
        <v>81237</v>
      </c>
      <c r="AB1242" s="77">
        <v>-101945</v>
      </c>
      <c r="AC1242" s="77">
        <v>-20708</v>
      </c>
      <c r="AD1242" s="76">
        <v>1858495</v>
      </c>
      <c r="AE1242" s="76">
        <v>1304094</v>
      </c>
      <c r="AF1242" s="76">
        <v>1265130</v>
      </c>
      <c r="AG1242" s="76">
        <v>1926490</v>
      </c>
    </row>
    <row r="1243" spans="1:33" x14ac:dyDescent="0.25">
      <c r="A1243" s="72">
        <v>1311</v>
      </c>
      <c r="B1243" s="73" t="s">
        <v>2080</v>
      </c>
      <c r="C1243" s="73" t="s">
        <v>27</v>
      </c>
      <c r="D1243" s="74" t="s">
        <v>2081</v>
      </c>
      <c r="E1243" s="75">
        <v>1.06721768E-4</v>
      </c>
      <c r="F1243" s="76">
        <v>4944928</v>
      </c>
      <c r="G1243" s="76">
        <v>-81116</v>
      </c>
      <c r="H1243" s="76">
        <v>0</v>
      </c>
      <c r="I1243" s="76"/>
      <c r="J1243" s="76">
        <v>-7</v>
      </c>
      <c r="K1243" s="76">
        <v>236347</v>
      </c>
      <c r="L1243" s="76">
        <v>-1137498</v>
      </c>
      <c r="M1243" s="76">
        <v>6170</v>
      </c>
      <c r="N1243" s="76">
        <v>1023</v>
      </c>
      <c r="O1243" s="76">
        <v>87129</v>
      </c>
      <c r="P1243" s="77">
        <v>4056976</v>
      </c>
      <c r="Q1243" s="77">
        <v>212422</v>
      </c>
      <c r="R1243" s="77">
        <v>250231</v>
      </c>
      <c r="S1243" s="77">
        <v>1401</v>
      </c>
      <c r="T1243" s="77">
        <v>427900</v>
      </c>
      <c r="U1243" s="78">
        <v>891954</v>
      </c>
      <c r="V1243" s="77">
        <v>1856680</v>
      </c>
      <c r="W1243" s="77">
        <v>1114067</v>
      </c>
      <c r="X1243" s="77">
        <v>83</v>
      </c>
      <c r="Y1243" s="77">
        <v>0</v>
      </c>
      <c r="Z1243" s="78">
        <v>2970830</v>
      </c>
      <c r="AA1243" s="77">
        <v>236347</v>
      </c>
      <c r="AB1243" s="77">
        <v>-232486</v>
      </c>
      <c r="AC1243" s="77">
        <v>3861</v>
      </c>
      <c r="AD1243" s="76">
        <v>4868362</v>
      </c>
      <c r="AE1243" s="76">
        <v>3416098</v>
      </c>
      <c r="AF1243" s="76">
        <v>3314030</v>
      </c>
      <c r="AG1243" s="76">
        <v>5046476</v>
      </c>
    </row>
    <row r="1244" spans="1:33" x14ac:dyDescent="0.25">
      <c r="A1244" s="72">
        <v>1659</v>
      </c>
      <c r="B1244" s="73" t="s">
        <v>2082</v>
      </c>
      <c r="C1244" s="73" t="s">
        <v>27</v>
      </c>
      <c r="D1244" s="74" t="s">
        <v>2083</v>
      </c>
      <c r="E1244" s="75">
        <v>1.12360723E-4</v>
      </c>
      <c r="F1244" s="76">
        <v>4542929</v>
      </c>
      <c r="G1244" s="76">
        <v>-85402</v>
      </c>
      <c r="H1244" s="76">
        <v>0</v>
      </c>
      <c r="I1244" s="76"/>
      <c r="J1244" s="76">
        <v>-7</v>
      </c>
      <c r="K1244" s="76">
        <v>345546</v>
      </c>
      <c r="L1244" s="76">
        <v>-1197601</v>
      </c>
      <c r="M1244" s="76">
        <v>6497</v>
      </c>
      <c r="N1244" s="76">
        <v>1077</v>
      </c>
      <c r="O1244" s="76">
        <v>658299</v>
      </c>
      <c r="P1244" s="77">
        <v>4271338</v>
      </c>
      <c r="Q1244" s="77">
        <v>223646</v>
      </c>
      <c r="R1244" s="77">
        <v>263453</v>
      </c>
      <c r="S1244" s="77">
        <v>1475</v>
      </c>
      <c r="T1244" s="77">
        <v>1611503</v>
      </c>
      <c r="U1244" s="78">
        <v>2100077</v>
      </c>
      <c r="V1244" s="77">
        <v>1954783</v>
      </c>
      <c r="W1244" s="77">
        <v>1172932</v>
      </c>
      <c r="X1244" s="77">
        <v>87</v>
      </c>
      <c r="Y1244" s="77">
        <v>293725</v>
      </c>
      <c r="Z1244" s="78">
        <v>3421527</v>
      </c>
      <c r="AA1244" s="77">
        <v>345546</v>
      </c>
      <c r="AB1244" s="77">
        <v>-218943</v>
      </c>
      <c r="AC1244" s="77">
        <v>126603</v>
      </c>
      <c r="AD1244" s="76">
        <v>5125596</v>
      </c>
      <c r="AE1244" s="76">
        <v>3596597</v>
      </c>
      <c r="AF1244" s="76">
        <v>3489136</v>
      </c>
      <c r="AG1244" s="76">
        <v>5313121</v>
      </c>
    </row>
    <row r="1245" spans="1:33" x14ac:dyDescent="0.25">
      <c r="A1245" s="72">
        <v>1312</v>
      </c>
      <c r="B1245" s="73" t="s">
        <v>2084</v>
      </c>
      <c r="C1245" s="73" t="s">
        <v>27</v>
      </c>
      <c r="D1245" s="74" t="s">
        <v>2085</v>
      </c>
      <c r="E1245" s="75">
        <v>5.3468769000000001E-5</v>
      </c>
      <c r="F1245" s="76">
        <v>2526468</v>
      </c>
      <c r="G1245" s="76">
        <v>-40640</v>
      </c>
      <c r="H1245" s="76">
        <v>0</v>
      </c>
      <c r="I1245" s="76"/>
      <c r="J1245" s="76">
        <v>-3</v>
      </c>
      <c r="K1245" s="76">
        <v>111268</v>
      </c>
      <c r="L1245" s="76">
        <v>-569899</v>
      </c>
      <c r="M1245" s="76">
        <v>3091</v>
      </c>
      <c r="N1245" s="76">
        <v>513</v>
      </c>
      <c r="O1245" s="76">
        <v>1791</v>
      </c>
      <c r="P1245" s="77">
        <v>2032589</v>
      </c>
      <c r="Q1245" s="77">
        <v>106426</v>
      </c>
      <c r="R1245" s="77">
        <v>125369</v>
      </c>
      <c r="S1245" s="77">
        <v>702</v>
      </c>
      <c r="T1245" s="77">
        <v>264833</v>
      </c>
      <c r="U1245" s="78">
        <v>497330</v>
      </c>
      <c r="V1245" s="77">
        <v>930217</v>
      </c>
      <c r="W1245" s="77">
        <v>558160</v>
      </c>
      <c r="X1245" s="77">
        <v>41</v>
      </c>
      <c r="Y1245" s="77">
        <v>0</v>
      </c>
      <c r="Z1245" s="78">
        <v>1488418</v>
      </c>
      <c r="AA1245" s="77">
        <v>111268</v>
      </c>
      <c r="AB1245" s="77">
        <v>-99923</v>
      </c>
      <c r="AC1245" s="77">
        <v>11345</v>
      </c>
      <c r="AD1245" s="76">
        <v>2439103</v>
      </c>
      <c r="AE1245" s="76">
        <v>1711502</v>
      </c>
      <c r="AF1245" s="76">
        <v>1660365</v>
      </c>
      <c r="AG1245" s="76">
        <v>2528339</v>
      </c>
    </row>
    <row r="1246" spans="1:33" x14ac:dyDescent="0.25">
      <c r="A1246" s="72">
        <v>1313</v>
      </c>
      <c r="B1246" s="73" t="s">
        <v>2086</v>
      </c>
      <c r="C1246" s="73" t="s">
        <v>27</v>
      </c>
      <c r="D1246" s="74" t="s">
        <v>2087</v>
      </c>
      <c r="E1246" s="75">
        <v>7.4322114999999999E-5</v>
      </c>
      <c r="F1246" s="76">
        <v>2796201</v>
      </c>
      <c r="G1246" s="76">
        <v>-56490</v>
      </c>
      <c r="H1246" s="76">
        <v>0</v>
      </c>
      <c r="I1246" s="76"/>
      <c r="J1246" s="76">
        <v>-5</v>
      </c>
      <c r="K1246" s="76">
        <v>259004</v>
      </c>
      <c r="L1246" s="76">
        <v>-792165</v>
      </c>
      <c r="M1246" s="76">
        <v>4297</v>
      </c>
      <c r="N1246" s="76">
        <v>713</v>
      </c>
      <c r="O1246" s="76">
        <v>613764</v>
      </c>
      <c r="P1246" s="77">
        <v>2825319</v>
      </c>
      <c r="Q1246" s="77">
        <v>147933</v>
      </c>
      <c r="R1246" s="77">
        <v>174263</v>
      </c>
      <c r="S1246" s="77">
        <v>976</v>
      </c>
      <c r="T1246" s="77">
        <v>1342421</v>
      </c>
      <c r="U1246" s="78">
        <v>1665593</v>
      </c>
      <c r="V1246" s="77">
        <v>1293011</v>
      </c>
      <c r="W1246" s="77">
        <v>775847</v>
      </c>
      <c r="X1246" s="77">
        <v>58</v>
      </c>
      <c r="Y1246" s="77">
        <v>0</v>
      </c>
      <c r="Z1246" s="78">
        <v>2068916</v>
      </c>
      <c r="AA1246" s="77">
        <v>259004</v>
      </c>
      <c r="AB1246" s="77">
        <v>-113477</v>
      </c>
      <c r="AC1246" s="77">
        <v>145527</v>
      </c>
      <c r="AD1246" s="76">
        <v>3390377</v>
      </c>
      <c r="AE1246" s="76">
        <v>2379005</v>
      </c>
      <c r="AF1246" s="76">
        <v>2307924</v>
      </c>
      <c r="AG1246" s="76">
        <v>3514417</v>
      </c>
    </row>
    <row r="1247" spans="1:33" x14ac:dyDescent="0.25">
      <c r="A1247" s="72">
        <v>1314</v>
      </c>
      <c r="B1247" s="73" t="s">
        <v>2088</v>
      </c>
      <c r="C1247" s="73" t="s">
        <v>27</v>
      </c>
      <c r="D1247" s="74" t="s">
        <v>2089</v>
      </c>
      <c r="E1247" s="75">
        <v>5.1941277000000001E-5</v>
      </c>
      <c r="F1247" s="76">
        <v>2466368</v>
      </c>
      <c r="G1247" s="76">
        <v>-39479</v>
      </c>
      <c r="H1247" s="76">
        <v>0</v>
      </c>
      <c r="I1247" s="76"/>
      <c r="J1247" s="76">
        <v>-3</v>
      </c>
      <c r="K1247" s="76">
        <v>106328</v>
      </c>
      <c r="L1247" s="76">
        <v>-553618</v>
      </c>
      <c r="M1247" s="76">
        <v>3003</v>
      </c>
      <c r="N1247" s="76">
        <v>498</v>
      </c>
      <c r="O1247" s="76">
        <v>-8575</v>
      </c>
      <c r="P1247" s="77">
        <v>1974522</v>
      </c>
      <c r="Q1247" s="77">
        <v>103385</v>
      </c>
      <c r="R1247" s="77">
        <v>121787</v>
      </c>
      <c r="S1247" s="77">
        <v>682</v>
      </c>
      <c r="T1247" s="77">
        <v>41000</v>
      </c>
      <c r="U1247" s="78">
        <v>266854</v>
      </c>
      <c r="V1247" s="77">
        <v>903642</v>
      </c>
      <c r="W1247" s="77">
        <v>542214</v>
      </c>
      <c r="X1247" s="77">
        <v>40</v>
      </c>
      <c r="Y1247" s="77">
        <v>392209</v>
      </c>
      <c r="Z1247" s="78">
        <v>1838105</v>
      </c>
      <c r="AA1247" s="77">
        <v>106328</v>
      </c>
      <c r="AB1247" s="77">
        <v>-182812</v>
      </c>
      <c r="AC1247" s="77">
        <v>-76484</v>
      </c>
      <c r="AD1247" s="76">
        <v>2369422</v>
      </c>
      <c r="AE1247" s="76">
        <v>1662608</v>
      </c>
      <c r="AF1247" s="76">
        <v>1612932</v>
      </c>
      <c r="AG1247" s="76">
        <v>2456110</v>
      </c>
    </row>
    <row r="1248" spans="1:33" x14ac:dyDescent="0.25">
      <c r="A1248" s="72">
        <v>1317</v>
      </c>
      <c r="B1248" s="73" t="s">
        <v>2090</v>
      </c>
      <c r="C1248" s="73" t="s">
        <v>27</v>
      </c>
      <c r="D1248" s="74" t="s">
        <v>2091</v>
      </c>
      <c r="E1248" s="75">
        <v>4.8128470000000003E-5</v>
      </c>
      <c r="F1248" s="76">
        <v>2075629</v>
      </c>
      <c r="G1248" s="76">
        <v>-36581</v>
      </c>
      <c r="H1248" s="76">
        <v>0</v>
      </c>
      <c r="I1248" s="76"/>
      <c r="J1248" s="76">
        <v>-3</v>
      </c>
      <c r="K1248" s="76">
        <v>129098</v>
      </c>
      <c r="L1248" s="76">
        <v>-512979</v>
      </c>
      <c r="M1248" s="76">
        <v>2783</v>
      </c>
      <c r="N1248" s="76">
        <v>461</v>
      </c>
      <c r="O1248" s="76">
        <v>171172</v>
      </c>
      <c r="P1248" s="77">
        <v>1829580</v>
      </c>
      <c r="Q1248" s="77">
        <v>95796</v>
      </c>
      <c r="R1248" s="77">
        <v>112847</v>
      </c>
      <c r="S1248" s="77">
        <v>632</v>
      </c>
      <c r="T1248" s="77">
        <v>236901</v>
      </c>
      <c r="U1248" s="78">
        <v>446176</v>
      </c>
      <c r="V1248" s="77">
        <v>837310</v>
      </c>
      <c r="W1248" s="77">
        <v>502412</v>
      </c>
      <c r="X1248" s="77">
        <v>37</v>
      </c>
      <c r="Y1248" s="77">
        <v>1236350</v>
      </c>
      <c r="Z1248" s="78">
        <v>2576109</v>
      </c>
      <c r="AA1248" s="77">
        <v>129098</v>
      </c>
      <c r="AB1248" s="77">
        <v>-321921</v>
      </c>
      <c r="AC1248" s="77">
        <v>-192823</v>
      </c>
      <c r="AD1248" s="76">
        <v>2195492</v>
      </c>
      <c r="AE1248" s="76">
        <v>1540563</v>
      </c>
      <c r="AF1248" s="76">
        <v>1494533</v>
      </c>
      <c r="AG1248" s="76">
        <v>2275817</v>
      </c>
    </row>
    <row r="1249" spans="1:33" x14ac:dyDescent="0.25">
      <c r="A1249" s="72">
        <v>1318</v>
      </c>
      <c r="B1249" s="73" t="s">
        <v>2092</v>
      </c>
      <c r="C1249" s="73" t="s">
        <v>27</v>
      </c>
      <c r="D1249" s="74" t="s">
        <v>2093</v>
      </c>
      <c r="E1249" s="75">
        <v>2.5197683000000001E-5</v>
      </c>
      <c r="F1249" s="76">
        <v>1230314</v>
      </c>
      <c r="G1249" s="76">
        <v>-19152</v>
      </c>
      <c r="H1249" s="76">
        <v>0</v>
      </c>
      <c r="I1249" s="76"/>
      <c r="J1249" s="76">
        <v>-2</v>
      </c>
      <c r="K1249" s="76">
        <v>46645</v>
      </c>
      <c r="L1249" s="76">
        <v>-268570</v>
      </c>
      <c r="M1249" s="76">
        <v>1457</v>
      </c>
      <c r="N1249" s="76">
        <v>242</v>
      </c>
      <c r="O1249" s="76">
        <v>-33056</v>
      </c>
      <c r="P1249" s="77">
        <v>957878</v>
      </c>
      <c r="Q1249" s="77">
        <v>50154</v>
      </c>
      <c r="R1249" s="77">
        <v>59081</v>
      </c>
      <c r="S1249" s="77">
        <v>331</v>
      </c>
      <c r="T1249" s="77">
        <v>367825</v>
      </c>
      <c r="U1249" s="78">
        <v>477391</v>
      </c>
      <c r="V1249" s="77">
        <v>438374</v>
      </c>
      <c r="W1249" s="77">
        <v>263038</v>
      </c>
      <c r="X1249" s="77">
        <v>20</v>
      </c>
      <c r="Y1249" s="77">
        <v>116157</v>
      </c>
      <c r="Z1249" s="78">
        <v>817589</v>
      </c>
      <c r="AA1249" s="77">
        <v>46645</v>
      </c>
      <c r="AB1249" s="77">
        <v>-25120</v>
      </c>
      <c r="AC1249" s="77">
        <v>21525</v>
      </c>
      <c r="AD1249" s="76">
        <v>1149451</v>
      </c>
      <c r="AE1249" s="76">
        <v>806562</v>
      </c>
      <c r="AF1249" s="76">
        <v>782463</v>
      </c>
      <c r="AG1249" s="76">
        <v>1191505</v>
      </c>
    </row>
    <row r="1250" spans="1:33" x14ac:dyDescent="0.25">
      <c r="A1250" s="72">
        <v>1319</v>
      </c>
      <c r="B1250" s="73" t="s">
        <v>2094</v>
      </c>
      <c r="C1250" s="73" t="s">
        <v>27</v>
      </c>
      <c r="D1250" s="74" t="s">
        <v>2095</v>
      </c>
      <c r="E1250" s="75">
        <v>1.5298461999999999E-4</v>
      </c>
      <c r="F1250" s="76">
        <v>6584574</v>
      </c>
      <c r="G1250" s="76">
        <v>-116279</v>
      </c>
      <c r="H1250" s="76">
        <v>0</v>
      </c>
      <c r="I1250" s="76"/>
      <c r="J1250" s="76">
        <v>-10</v>
      </c>
      <c r="K1250" s="76">
        <v>412278</v>
      </c>
      <c r="L1250" s="76">
        <v>-1630592</v>
      </c>
      <c r="M1250" s="76">
        <v>8845</v>
      </c>
      <c r="N1250" s="76">
        <v>1467</v>
      </c>
      <c r="O1250" s="76">
        <v>555353</v>
      </c>
      <c r="P1250" s="77">
        <v>5815636</v>
      </c>
      <c r="Q1250" s="77">
        <v>304504</v>
      </c>
      <c r="R1250" s="77">
        <v>358704</v>
      </c>
      <c r="S1250" s="77">
        <v>2009</v>
      </c>
      <c r="T1250" s="77">
        <v>1467011</v>
      </c>
      <c r="U1250" s="78">
        <v>2132228</v>
      </c>
      <c r="V1250" s="77">
        <v>2661533</v>
      </c>
      <c r="W1250" s="77">
        <v>1597004</v>
      </c>
      <c r="X1250" s="77">
        <v>119</v>
      </c>
      <c r="Y1250" s="77">
        <v>0</v>
      </c>
      <c r="Z1250" s="78">
        <v>4258656</v>
      </c>
      <c r="AA1250" s="77">
        <v>412278</v>
      </c>
      <c r="AB1250" s="77">
        <v>-295176</v>
      </c>
      <c r="AC1250" s="77">
        <v>117102</v>
      </c>
      <c r="AD1250" s="76">
        <v>6978750</v>
      </c>
      <c r="AE1250" s="76">
        <v>4896943</v>
      </c>
      <c r="AF1250" s="76">
        <v>4750630</v>
      </c>
      <c r="AG1250" s="76">
        <v>7234074</v>
      </c>
    </row>
    <row r="1251" spans="1:33" x14ac:dyDescent="0.25">
      <c r="A1251" s="72">
        <v>1320</v>
      </c>
      <c r="B1251" s="73" t="s">
        <v>2096</v>
      </c>
      <c r="C1251" s="73" t="s">
        <v>27</v>
      </c>
      <c r="D1251" s="74" t="s">
        <v>2097</v>
      </c>
      <c r="E1251" s="75">
        <v>3.4099497E-5</v>
      </c>
      <c r="F1251" s="76">
        <v>1524106</v>
      </c>
      <c r="G1251" s="76">
        <v>-25918</v>
      </c>
      <c r="H1251" s="76">
        <v>0</v>
      </c>
      <c r="I1251" s="76"/>
      <c r="J1251" s="76">
        <v>-2</v>
      </c>
      <c r="K1251" s="76">
        <v>83666</v>
      </c>
      <c r="L1251" s="76">
        <v>-363451</v>
      </c>
      <c r="M1251" s="76">
        <v>1972</v>
      </c>
      <c r="N1251" s="76">
        <v>327</v>
      </c>
      <c r="O1251" s="76">
        <v>75576</v>
      </c>
      <c r="P1251" s="77">
        <v>1296276</v>
      </c>
      <c r="Q1251" s="77">
        <v>67872</v>
      </c>
      <c r="R1251" s="77">
        <v>79953</v>
      </c>
      <c r="S1251" s="77">
        <v>448</v>
      </c>
      <c r="T1251" s="77">
        <v>216748</v>
      </c>
      <c r="U1251" s="78">
        <v>365021</v>
      </c>
      <c r="V1251" s="77">
        <v>593242</v>
      </c>
      <c r="W1251" s="77">
        <v>355964</v>
      </c>
      <c r="X1251" s="77">
        <v>26</v>
      </c>
      <c r="Y1251" s="77">
        <v>624569</v>
      </c>
      <c r="Z1251" s="78">
        <v>1573801</v>
      </c>
      <c r="AA1251" s="77">
        <v>83666</v>
      </c>
      <c r="AB1251" s="77">
        <v>-159190</v>
      </c>
      <c r="AC1251" s="77">
        <v>-75524</v>
      </c>
      <c r="AD1251" s="76">
        <v>1555528</v>
      </c>
      <c r="AE1251" s="76">
        <v>1091504</v>
      </c>
      <c r="AF1251" s="76">
        <v>1058891</v>
      </c>
      <c r="AG1251" s="76">
        <v>1612439</v>
      </c>
    </row>
    <row r="1252" spans="1:33" x14ac:dyDescent="0.25">
      <c r="A1252" s="72">
        <v>1321</v>
      </c>
      <c r="B1252" s="73" t="s">
        <v>2098</v>
      </c>
      <c r="C1252" s="73" t="s">
        <v>27</v>
      </c>
      <c r="D1252" s="74" t="s">
        <v>2099</v>
      </c>
      <c r="E1252" s="75">
        <v>1.171377837E-3</v>
      </c>
      <c r="F1252" s="76">
        <v>53814952</v>
      </c>
      <c r="G1252" s="76">
        <v>-890329</v>
      </c>
      <c r="H1252" s="76">
        <v>0</v>
      </c>
      <c r="I1252" s="76"/>
      <c r="J1252" s="76">
        <v>-73</v>
      </c>
      <c r="K1252" s="76">
        <v>2661300</v>
      </c>
      <c r="L1252" s="76">
        <v>-12485176</v>
      </c>
      <c r="M1252" s="76">
        <v>67727</v>
      </c>
      <c r="N1252" s="76">
        <v>11232</v>
      </c>
      <c r="O1252" s="76">
        <v>1349728</v>
      </c>
      <c r="P1252" s="77">
        <v>44529361</v>
      </c>
      <c r="Q1252" s="77">
        <v>2331540</v>
      </c>
      <c r="R1252" s="77">
        <v>2746536</v>
      </c>
      <c r="S1252" s="77">
        <v>15379</v>
      </c>
      <c r="T1252" s="77">
        <v>7417878</v>
      </c>
      <c r="U1252" s="78">
        <v>12511333</v>
      </c>
      <c r="V1252" s="77">
        <v>20378913</v>
      </c>
      <c r="W1252" s="77">
        <v>12227993</v>
      </c>
      <c r="X1252" s="77">
        <v>909</v>
      </c>
      <c r="Y1252" s="77">
        <v>0</v>
      </c>
      <c r="Z1252" s="78">
        <v>32607815</v>
      </c>
      <c r="AA1252" s="77">
        <v>2661300</v>
      </c>
      <c r="AB1252" s="77">
        <v>-2178208</v>
      </c>
      <c r="AC1252" s="77">
        <v>483092</v>
      </c>
      <c r="AD1252" s="76">
        <v>53435132</v>
      </c>
      <c r="AE1252" s="76">
        <v>37495081</v>
      </c>
      <c r="AF1252" s="76">
        <v>36374783</v>
      </c>
      <c r="AG1252" s="76">
        <v>55390107</v>
      </c>
    </row>
    <row r="1253" spans="1:33" x14ac:dyDescent="0.25">
      <c r="A1253" s="72">
        <v>1879</v>
      </c>
      <c r="B1253" s="73" t="s">
        <v>2100</v>
      </c>
      <c r="C1253" s="73" t="s">
        <v>27</v>
      </c>
      <c r="D1253" s="74" t="s">
        <v>2099</v>
      </c>
      <c r="E1253" s="75">
        <v>2.8223194799999998E-4</v>
      </c>
      <c r="F1253" s="76">
        <v>12988971</v>
      </c>
      <c r="G1253" s="76">
        <v>-214516</v>
      </c>
      <c r="H1253" s="76">
        <v>0</v>
      </c>
      <c r="I1253" s="76"/>
      <c r="J1253" s="76">
        <v>-18</v>
      </c>
      <c r="K1253" s="76">
        <v>637893</v>
      </c>
      <c r="L1253" s="76">
        <v>-3008180</v>
      </c>
      <c r="M1253" s="76">
        <v>16318</v>
      </c>
      <c r="N1253" s="76">
        <v>2706</v>
      </c>
      <c r="O1253" s="76">
        <v>305737</v>
      </c>
      <c r="P1253" s="77">
        <v>10728911</v>
      </c>
      <c r="Q1253" s="77">
        <v>561762</v>
      </c>
      <c r="R1253" s="77">
        <v>661751</v>
      </c>
      <c r="S1253" s="77">
        <v>3705</v>
      </c>
      <c r="T1253" s="77">
        <v>1965013</v>
      </c>
      <c r="U1253" s="78">
        <v>3192231</v>
      </c>
      <c r="V1253" s="77">
        <v>4910098</v>
      </c>
      <c r="W1253" s="77">
        <v>2946214</v>
      </c>
      <c r="X1253" s="77">
        <v>219</v>
      </c>
      <c r="Y1253" s="77">
        <v>0</v>
      </c>
      <c r="Z1253" s="78">
        <v>7856531</v>
      </c>
      <c r="AA1253" s="77">
        <v>637893</v>
      </c>
      <c r="AB1253" s="77">
        <v>-498772</v>
      </c>
      <c r="AC1253" s="77">
        <v>139121</v>
      </c>
      <c r="AD1253" s="76">
        <v>12874668</v>
      </c>
      <c r="AE1253" s="76">
        <v>9034070</v>
      </c>
      <c r="AF1253" s="76">
        <v>8764146</v>
      </c>
      <c r="AG1253" s="76">
        <v>13345701</v>
      </c>
    </row>
    <row r="1254" spans="1:33" x14ac:dyDescent="0.25">
      <c r="A1254" s="72">
        <v>1381</v>
      </c>
      <c r="B1254" s="73" t="s">
        <v>2101</v>
      </c>
      <c r="C1254" s="73" t="s">
        <v>27</v>
      </c>
      <c r="D1254" s="74" t="s">
        <v>2102</v>
      </c>
      <c r="E1254" s="75">
        <v>2.5321356000000001E-5</v>
      </c>
      <c r="F1254" s="76">
        <v>1255305</v>
      </c>
      <c r="G1254" s="76">
        <v>-19246</v>
      </c>
      <c r="H1254" s="76">
        <v>0</v>
      </c>
      <c r="I1254" s="76"/>
      <c r="J1254" s="76">
        <v>-2</v>
      </c>
      <c r="K1254" s="76">
        <v>44114</v>
      </c>
      <c r="L1254" s="76">
        <v>-269889</v>
      </c>
      <c r="M1254" s="76">
        <v>1464</v>
      </c>
      <c r="N1254" s="76">
        <v>243</v>
      </c>
      <c r="O1254" s="76">
        <v>-49410</v>
      </c>
      <c r="P1254" s="77">
        <v>962579</v>
      </c>
      <c r="Q1254" s="77">
        <v>50400</v>
      </c>
      <c r="R1254" s="77">
        <v>59371</v>
      </c>
      <c r="S1254" s="77">
        <v>332</v>
      </c>
      <c r="T1254" s="77">
        <v>7271</v>
      </c>
      <c r="U1254" s="78">
        <v>117374</v>
      </c>
      <c r="V1254" s="77">
        <v>440525</v>
      </c>
      <c r="W1254" s="77">
        <v>264329</v>
      </c>
      <c r="X1254" s="77">
        <v>20</v>
      </c>
      <c r="Y1254" s="77">
        <v>206042</v>
      </c>
      <c r="Z1254" s="78">
        <v>910916</v>
      </c>
      <c r="AA1254" s="77">
        <v>44114</v>
      </c>
      <c r="AB1254" s="77">
        <v>-87834</v>
      </c>
      <c r="AC1254" s="77">
        <v>-43720</v>
      </c>
      <c r="AD1254" s="76">
        <v>1155093</v>
      </c>
      <c r="AE1254" s="76">
        <v>810521</v>
      </c>
      <c r="AF1254" s="76">
        <v>786304</v>
      </c>
      <c r="AG1254" s="76">
        <v>1197353</v>
      </c>
    </row>
    <row r="1255" spans="1:33" x14ac:dyDescent="0.25">
      <c r="A1255" s="72">
        <v>2353</v>
      </c>
      <c r="B1255" s="73" t="s">
        <v>2465</v>
      </c>
      <c r="C1255" s="73" t="s">
        <v>27</v>
      </c>
      <c r="D1255" s="74" t="s">
        <v>2466</v>
      </c>
      <c r="E1255" s="75">
        <v>1.7015540999999999E-5</v>
      </c>
      <c r="F1255" s="76">
        <v>1347926</v>
      </c>
      <c r="G1255" s="76">
        <v>-12933</v>
      </c>
      <c r="H1255" s="76">
        <v>0</v>
      </c>
      <c r="I1255" s="76"/>
      <c r="J1255" s="76">
        <v>-1</v>
      </c>
      <c r="K1255" s="76">
        <v>-43899</v>
      </c>
      <c r="L1255" s="76">
        <v>-181361</v>
      </c>
      <c r="M1255" s="76">
        <v>984</v>
      </c>
      <c r="N1255" s="76">
        <v>163</v>
      </c>
      <c r="O1255" s="76">
        <v>-464041</v>
      </c>
      <c r="P1255" s="77">
        <v>646838</v>
      </c>
      <c r="Q1255" s="77">
        <v>33868</v>
      </c>
      <c r="R1255" s="77">
        <v>39896</v>
      </c>
      <c r="S1255" s="77">
        <v>223</v>
      </c>
      <c r="T1255" s="77">
        <v>1334182</v>
      </c>
      <c r="U1255" s="78">
        <v>1408169</v>
      </c>
      <c r="V1255" s="77">
        <v>296026</v>
      </c>
      <c r="W1255" s="77">
        <v>177625</v>
      </c>
      <c r="X1255" s="77">
        <v>13</v>
      </c>
      <c r="Y1255" s="77">
        <v>642173</v>
      </c>
      <c r="Z1255" s="78">
        <v>1115837</v>
      </c>
      <c r="AA1255" s="77">
        <v>-43899</v>
      </c>
      <c r="AB1255" s="77">
        <v>151503</v>
      </c>
      <c r="AC1255" s="77">
        <v>107604</v>
      </c>
      <c r="AD1255" s="76">
        <v>776204</v>
      </c>
      <c r="AE1255" s="76">
        <v>544657</v>
      </c>
      <c r="AF1255" s="76">
        <v>528383</v>
      </c>
      <c r="AG1255" s="76">
        <v>804602</v>
      </c>
    </row>
    <row r="1256" spans="1:33" x14ac:dyDescent="0.25">
      <c r="A1256" s="72">
        <v>2166</v>
      </c>
      <c r="B1256" s="73" t="s">
        <v>2458</v>
      </c>
      <c r="C1256" s="73" t="s">
        <v>27</v>
      </c>
      <c r="D1256" s="74" t="s">
        <v>2459</v>
      </c>
      <c r="E1256" s="75">
        <v>9.3647180099999997E-4</v>
      </c>
      <c r="F1256" s="76">
        <v>42951249</v>
      </c>
      <c r="G1256" s="76">
        <v>-711784</v>
      </c>
      <c r="H1256" s="76">
        <v>0</v>
      </c>
      <c r="I1256" s="76"/>
      <c r="J1256" s="76">
        <v>-58</v>
      </c>
      <c r="K1256" s="76">
        <v>2138070</v>
      </c>
      <c r="L1256" s="76">
        <v>-9981421</v>
      </c>
      <c r="M1256" s="76">
        <v>54145</v>
      </c>
      <c r="N1256" s="76">
        <v>8979</v>
      </c>
      <c r="O1256" s="76">
        <v>1140342</v>
      </c>
      <c r="P1256" s="77">
        <v>35599522</v>
      </c>
      <c r="Q1256" s="77">
        <v>1863977</v>
      </c>
      <c r="R1256" s="77">
        <v>2195750</v>
      </c>
      <c r="S1256" s="77">
        <v>12295</v>
      </c>
      <c r="T1256" s="77">
        <v>7906718</v>
      </c>
      <c r="U1256" s="78">
        <v>11978740</v>
      </c>
      <c r="V1256" s="77">
        <v>16292162</v>
      </c>
      <c r="W1256" s="77">
        <v>9775813</v>
      </c>
      <c r="X1256" s="77">
        <v>726</v>
      </c>
      <c r="Y1256" s="77">
        <v>0</v>
      </c>
      <c r="Z1256" s="78">
        <v>26068701</v>
      </c>
      <c r="AA1256" s="77">
        <v>2138070</v>
      </c>
      <c r="AB1256" s="77">
        <v>-1464095</v>
      </c>
      <c r="AC1256" s="77">
        <v>673975</v>
      </c>
      <c r="AD1256" s="76">
        <v>42719345</v>
      </c>
      <c r="AE1256" s="76">
        <v>29975884</v>
      </c>
      <c r="AF1256" s="76">
        <v>29080249</v>
      </c>
      <c r="AG1256" s="76">
        <v>44282273</v>
      </c>
    </row>
    <row r="1257" spans="1:33" x14ac:dyDescent="0.25">
      <c r="A1257" s="72">
        <v>1322</v>
      </c>
      <c r="B1257" s="73" t="s">
        <v>2103</v>
      </c>
      <c r="C1257" s="73" t="s">
        <v>27</v>
      </c>
      <c r="D1257" s="74" t="s">
        <v>2104</v>
      </c>
      <c r="E1257" s="75">
        <v>1.76652181E-4</v>
      </c>
      <c r="F1257" s="76">
        <v>8423054</v>
      </c>
      <c r="G1257" s="76">
        <v>-134268</v>
      </c>
      <c r="H1257" s="76">
        <v>0</v>
      </c>
      <c r="I1257" s="76"/>
      <c r="J1257" s="76">
        <v>-11</v>
      </c>
      <c r="K1257" s="76">
        <v>356527</v>
      </c>
      <c r="L1257" s="76">
        <v>-1882854</v>
      </c>
      <c r="M1257" s="76">
        <v>10214</v>
      </c>
      <c r="N1257" s="76">
        <v>1694</v>
      </c>
      <c r="O1257" s="76">
        <v>-59009</v>
      </c>
      <c r="P1257" s="77">
        <v>6715347</v>
      </c>
      <c r="Q1257" s="77">
        <v>351613</v>
      </c>
      <c r="R1257" s="77">
        <v>414197</v>
      </c>
      <c r="S1257" s="77">
        <v>2319</v>
      </c>
      <c r="T1257" s="77">
        <v>20</v>
      </c>
      <c r="U1257" s="78">
        <v>768149</v>
      </c>
      <c r="V1257" s="77">
        <v>3073286</v>
      </c>
      <c r="W1257" s="77">
        <v>1844069</v>
      </c>
      <c r="X1257" s="77">
        <v>137</v>
      </c>
      <c r="Y1257" s="77">
        <v>710029</v>
      </c>
      <c r="Z1257" s="78">
        <v>5627521</v>
      </c>
      <c r="AA1257" s="77">
        <v>356527</v>
      </c>
      <c r="AB1257" s="77">
        <v>-562598</v>
      </c>
      <c r="AC1257" s="77">
        <v>-206071</v>
      </c>
      <c r="AD1257" s="76">
        <v>8058401</v>
      </c>
      <c r="AE1257" s="76">
        <v>5654527</v>
      </c>
      <c r="AF1257" s="76">
        <v>5485578</v>
      </c>
      <c r="AG1257" s="76">
        <v>8353225</v>
      </c>
    </row>
    <row r="1258" spans="1:33" x14ac:dyDescent="0.25">
      <c r="A1258" s="72">
        <v>1323</v>
      </c>
      <c r="B1258" s="73" t="s">
        <v>2105</v>
      </c>
      <c r="C1258" s="73" t="s">
        <v>27</v>
      </c>
      <c r="D1258" s="74" t="s">
        <v>2106</v>
      </c>
      <c r="E1258" s="75">
        <v>3.8549088E-5</v>
      </c>
      <c r="F1258" s="76">
        <v>1923702</v>
      </c>
      <c r="G1258" s="76">
        <v>-29300</v>
      </c>
      <c r="H1258" s="76">
        <v>0</v>
      </c>
      <c r="I1258" s="76"/>
      <c r="J1258" s="76">
        <v>-2</v>
      </c>
      <c r="K1258" s="76">
        <v>65316</v>
      </c>
      <c r="L1258" s="76">
        <v>-410877</v>
      </c>
      <c r="M1258" s="76">
        <v>2229</v>
      </c>
      <c r="N1258" s="76">
        <v>370</v>
      </c>
      <c r="O1258" s="76">
        <v>-86013</v>
      </c>
      <c r="P1258" s="77">
        <v>1465425</v>
      </c>
      <c r="Q1258" s="77">
        <v>76729</v>
      </c>
      <c r="R1258" s="77">
        <v>90386</v>
      </c>
      <c r="S1258" s="77">
        <v>506</v>
      </c>
      <c r="T1258" s="77">
        <v>182517</v>
      </c>
      <c r="U1258" s="78">
        <v>350138</v>
      </c>
      <c r="V1258" s="77">
        <v>670653</v>
      </c>
      <c r="W1258" s="77">
        <v>402413</v>
      </c>
      <c r="X1258" s="77">
        <v>30</v>
      </c>
      <c r="Y1258" s="77">
        <v>165283</v>
      </c>
      <c r="Z1258" s="78">
        <v>1238379</v>
      </c>
      <c r="AA1258" s="77">
        <v>65316</v>
      </c>
      <c r="AB1258" s="77">
        <v>-82299</v>
      </c>
      <c r="AC1258" s="77">
        <v>-16983</v>
      </c>
      <c r="AD1258" s="76">
        <v>1758507</v>
      </c>
      <c r="AE1258" s="76">
        <v>1233932</v>
      </c>
      <c r="AF1258" s="76">
        <v>1197064</v>
      </c>
      <c r="AG1258" s="76">
        <v>1822843</v>
      </c>
    </row>
    <row r="1259" spans="1:33" x14ac:dyDescent="0.25">
      <c r="A1259" s="72">
        <v>1341</v>
      </c>
      <c r="B1259" s="73" t="s">
        <v>2107</v>
      </c>
      <c r="C1259" s="73" t="s">
        <v>27</v>
      </c>
      <c r="D1259" s="74" t="s">
        <v>2108</v>
      </c>
      <c r="E1259" s="75">
        <v>3.3061749970000002E-3</v>
      </c>
      <c r="F1259" s="76">
        <v>160768518</v>
      </c>
      <c r="G1259" s="76">
        <v>-2512924</v>
      </c>
      <c r="H1259" s="76">
        <v>0</v>
      </c>
      <c r="I1259" s="76"/>
      <c r="J1259" s="76">
        <v>-206</v>
      </c>
      <c r="K1259" s="76">
        <v>6217019</v>
      </c>
      <c r="L1259" s="76">
        <v>-35238994</v>
      </c>
      <c r="M1259" s="76">
        <v>191157</v>
      </c>
      <c r="N1259" s="76">
        <v>31701</v>
      </c>
      <c r="O1259" s="76">
        <v>-3773629</v>
      </c>
      <c r="P1259" s="77">
        <v>125682642</v>
      </c>
      <c r="Q1259" s="77">
        <v>6580693</v>
      </c>
      <c r="R1259" s="77">
        <v>7752006</v>
      </c>
      <c r="S1259" s="77">
        <v>43407</v>
      </c>
      <c r="T1259" s="77">
        <v>1569316</v>
      </c>
      <c r="U1259" s="78">
        <v>15945422</v>
      </c>
      <c r="V1259" s="77">
        <v>57518803</v>
      </c>
      <c r="W1259" s="77">
        <v>34513103</v>
      </c>
      <c r="X1259" s="77">
        <v>2565</v>
      </c>
      <c r="Y1259" s="77">
        <v>8922244</v>
      </c>
      <c r="Z1259" s="78">
        <v>100956715</v>
      </c>
      <c r="AA1259" s="77">
        <v>6217019</v>
      </c>
      <c r="AB1259" s="77">
        <v>-8893114</v>
      </c>
      <c r="AC1259" s="77">
        <v>-2676095</v>
      </c>
      <c r="AD1259" s="76">
        <v>150818883</v>
      </c>
      <c r="AE1259" s="76">
        <v>105828619</v>
      </c>
      <c r="AF1259" s="76">
        <v>102666616</v>
      </c>
      <c r="AG1259" s="76">
        <v>156336735</v>
      </c>
    </row>
    <row r="1260" spans="1:33" x14ac:dyDescent="0.25">
      <c r="A1260" s="72">
        <v>1628</v>
      </c>
      <c r="B1260" s="73" t="s">
        <v>2109</v>
      </c>
      <c r="C1260" s="73" t="s">
        <v>27</v>
      </c>
      <c r="D1260" s="74" t="s">
        <v>2110</v>
      </c>
      <c r="E1260" s="75">
        <v>2.8619210999999999E-4</v>
      </c>
      <c r="F1260" s="76">
        <v>14374741</v>
      </c>
      <c r="G1260" s="76">
        <v>-217526</v>
      </c>
      <c r="H1260" s="76">
        <v>0</v>
      </c>
      <c r="I1260" s="76"/>
      <c r="J1260" s="76">
        <v>-18</v>
      </c>
      <c r="K1260" s="76">
        <v>471360</v>
      </c>
      <c r="L1260" s="76">
        <v>-3050390</v>
      </c>
      <c r="M1260" s="76">
        <v>16547</v>
      </c>
      <c r="N1260" s="76">
        <v>2744</v>
      </c>
      <c r="O1260" s="76">
        <v>-718003</v>
      </c>
      <c r="P1260" s="77">
        <v>10879455</v>
      </c>
      <c r="Q1260" s="77">
        <v>569644</v>
      </c>
      <c r="R1260" s="77">
        <v>671036</v>
      </c>
      <c r="S1260" s="77">
        <v>3757</v>
      </c>
      <c r="T1260" s="77">
        <v>40</v>
      </c>
      <c r="U1260" s="78">
        <v>1244477</v>
      </c>
      <c r="V1260" s="77">
        <v>4978995</v>
      </c>
      <c r="W1260" s="77">
        <v>2987554</v>
      </c>
      <c r="X1260" s="77">
        <v>222</v>
      </c>
      <c r="Y1260" s="77">
        <v>2982547</v>
      </c>
      <c r="Z1260" s="78">
        <v>10949318</v>
      </c>
      <c r="AA1260" s="77">
        <v>471360</v>
      </c>
      <c r="AB1260" s="77">
        <v>-1075252</v>
      </c>
      <c r="AC1260" s="77">
        <v>-603892</v>
      </c>
      <c r="AD1260" s="76">
        <v>13055321</v>
      </c>
      <c r="AE1260" s="76">
        <v>9160833</v>
      </c>
      <c r="AF1260" s="76">
        <v>8887120</v>
      </c>
      <c r="AG1260" s="76">
        <v>13532962</v>
      </c>
    </row>
    <row r="1261" spans="1:33" x14ac:dyDescent="0.25">
      <c r="A1261" s="72">
        <v>1612</v>
      </c>
      <c r="B1261" s="73" t="s">
        <v>2111</v>
      </c>
      <c r="C1261" s="73" t="s">
        <v>27</v>
      </c>
      <c r="D1261" s="74" t="s">
        <v>2112</v>
      </c>
      <c r="E1261" s="75">
        <v>4.4734044999999999E-5</v>
      </c>
      <c r="F1261" s="76">
        <v>1800231</v>
      </c>
      <c r="G1261" s="76">
        <v>-34001</v>
      </c>
      <c r="H1261" s="76">
        <v>0</v>
      </c>
      <c r="I1261" s="76"/>
      <c r="J1261" s="76">
        <v>-3</v>
      </c>
      <c r="K1261" s="76">
        <v>138801</v>
      </c>
      <c r="L1261" s="76">
        <v>-476800</v>
      </c>
      <c r="M1261" s="76">
        <v>2586</v>
      </c>
      <c r="N1261" s="76">
        <v>429</v>
      </c>
      <c r="O1261" s="76">
        <v>269300</v>
      </c>
      <c r="P1261" s="77">
        <v>1700543</v>
      </c>
      <c r="Q1261" s="77">
        <v>89040</v>
      </c>
      <c r="R1261" s="77">
        <v>104888</v>
      </c>
      <c r="S1261" s="77">
        <v>587</v>
      </c>
      <c r="T1261" s="77">
        <v>372693</v>
      </c>
      <c r="U1261" s="78">
        <v>567208</v>
      </c>
      <c r="V1261" s="77">
        <v>778255</v>
      </c>
      <c r="W1261" s="77">
        <v>466978</v>
      </c>
      <c r="X1261" s="77">
        <v>35</v>
      </c>
      <c r="Y1261" s="77">
        <v>1271444</v>
      </c>
      <c r="Z1261" s="78">
        <v>2516712</v>
      </c>
      <c r="AA1261" s="77">
        <v>138801</v>
      </c>
      <c r="AB1261" s="77">
        <v>-315485</v>
      </c>
      <c r="AC1261" s="77">
        <v>-176684</v>
      </c>
      <c r="AD1261" s="76">
        <v>2040648</v>
      </c>
      <c r="AE1261" s="76">
        <v>1431909</v>
      </c>
      <c r="AF1261" s="76">
        <v>1389126</v>
      </c>
      <c r="AG1261" s="76">
        <v>2115307</v>
      </c>
    </row>
    <row r="1262" spans="1:33" x14ac:dyDescent="0.25">
      <c r="A1262" s="72">
        <v>2004</v>
      </c>
      <c r="B1262" s="73" t="s">
        <v>2113</v>
      </c>
      <c r="C1262" s="73" t="s">
        <v>27</v>
      </c>
      <c r="D1262" s="74" t="s">
        <v>2114</v>
      </c>
      <c r="E1262" s="75">
        <v>1.5836701999999999E-5</v>
      </c>
      <c r="F1262" s="76">
        <v>974047</v>
      </c>
      <c r="G1262" s="76">
        <v>-12037</v>
      </c>
      <c r="H1262" s="76">
        <v>0</v>
      </c>
      <c r="I1262" s="76"/>
      <c r="J1262" s="76">
        <v>-1</v>
      </c>
      <c r="K1262" s="76">
        <v>40</v>
      </c>
      <c r="L1262" s="76">
        <v>-168796</v>
      </c>
      <c r="M1262" s="76">
        <v>916</v>
      </c>
      <c r="N1262" s="76">
        <v>152</v>
      </c>
      <c r="O1262" s="76">
        <v>-192296</v>
      </c>
      <c r="P1262" s="77">
        <v>602025</v>
      </c>
      <c r="Q1262" s="77">
        <v>31522</v>
      </c>
      <c r="R1262" s="77">
        <v>37132</v>
      </c>
      <c r="S1262" s="77">
        <v>208</v>
      </c>
      <c r="T1262" s="77">
        <v>67686</v>
      </c>
      <c r="U1262" s="78">
        <v>136548</v>
      </c>
      <c r="V1262" s="77">
        <v>275517</v>
      </c>
      <c r="W1262" s="77">
        <v>165319</v>
      </c>
      <c r="X1262" s="77">
        <v>12</v>
      </c>
      <c r="Y1262" s="77">
        <v>358775</v>
      </c>
      <c r="Z1262" s="78">
        <v>799623</v>
      </c>
      <c r="AA1262" s="77">
        <v>40</v>
      </c>
      <c r="AB1262" s="77">
        <v>-43287</v>
      </c>
      <c r="AC1262" s="77">
        <v>-43247</v>
      </c>
      <c r="AD1262" s="76">
        <v>722428</v>
      </c>
      <c r="AE1262" s="76">
        <v>506923</v>
      </c>
      <c r="AF1262" s="76">
        <v>491777</v>
      </c>
      <c r="AG1262" s="76">
        <v>748859</v>
      </c>
    </row>
    <row r="1263" spans="1:33" x14ac:dyDescent="0.25">
      <c r="A1263" s="72">
        <v>2203</v>
      </c>
      <c r="B1263" s="73">
        <v>101850</v>
      </c>
      <c r="C1263" s="73"/>
      <c r="D1263" s="74" t="s">
        <v>2490</v>
      </c>
      <c r="E1263" s="75">
        <v>0</v>
      </c>
      <c r="F1263" s="76">
        <v>0</v>
      </c>
      <c r="G1263" s="76">
        <v>0</v>
      </c>
      <c r="H1263" s="76">
        <v>0</v>
      </c>
      <c r="I1263" s="76"/>
      <c r="J1263" s="76">
        <v>0</v>
      </c>
      <c r="K1263" s="76">
        <v>0</v>
      </c>
      <c r="L1263" s="76">
        <v>0</v>
      </c>
      <c r="M1263" s="76">
        <v>0</v>
      </c>
      <c r="N1263" s="76">
        <v>0</v>
      </c>
      <c r="O1263" s="76">
        <v>0</v>
      </c>
      <c r="P1263" s="77">
        <v>0</v>
      </c>
      <c r="Q1263" s="77">
        <v>0</v>
      </c>
      <c r="R1263" s="77">
        <v>0</v>
      </c>
      <c r="S1263" s="77">
        <v>0</v>
      </c>
      <c r="T1263" s="77">
        <v>0</v>
      </c>
      <c r="U1263" s="78">
        <v>0</v>
      </c>
      <c r="V1263" s="77">
        <v>0</v>
      </c>
      <c r="W1263" s="77">
        <v>0</v>
      </c>
      <c r="X1263" s="77">
        <v>0</v>
      </c>
      <c r="Y1263" s="77">
        <v>1718538</v>
      </c>
      <c r="Z1263" s="78">
        <v>1718538</v>
      </c>
      <c r="AA1263" s="77">
        <v>0</v>
      </c>
      <c r="AB1263" s="77">
        <v>-284629</v>
      </c>
      <c r="AC1263" s="77">
        <v>-284629</v>
      </c>
      <c r="AD1263" s="76">
        <v>0</v>
      </c>
      <c r="AE1263" s="76">
        <v>0</v>
      </c>
      <c r="AF1263" s="76">
        <v>0</v>
      </c>
      <c r="AG1263" s="76">
        <v>0</v>
      </c>
    </row>
  </sheetData>
  <mergeCells count="8">
    <mergeCell ref="K1:M4"/>
    <mergeCell ref="K5:M8"/>
    <mergeCell ref="AD17:AG17"/>
    <mergeCell ref="L18:O18"/>
    <mergeCell ref="Q18:U18"/>
    <mergeCell ref="V18:Z18"/>
    <mergeCell ref="AA18:AC18"/>
    <mergeCell ref="AD18:AG18"/>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TRS Document" ma:contentTypeID="0x010100B7A052C72D924F02B7C6198B974652540055F48E8858CD2A4CA2AE277776EF72D0" ma:contentTypeVersion="8" ma:contentTypeDescription="Content type for all TRS documents (Policies, Handbook etc.)" ma:contentTypeScope="" ma:versionID="8559fb0d8c7407384ae19072d40c630c">
  <xsd:schema xmlns:xsd="http://www.w3.org/2001/XMLSchema" xmlns:xs="http://www.w3.org/2001/XMLSchema" xmlns:p="http://schemas.microsoft.com/office/2006/metadata/properties" xmlns:ns1="http://schemas.microsoft.com/sharepoint/v3" xmlns:ns2="8a076bde-a3a2-4cad-8ed4-f6a95bc9b502" xmlns:ns3="e53605fc-3e7f-4a20-9679-c0e44c05c8df" targetNamespace="http://schemas.microsoft.com/office/2006/metadata/properties" ma:root="true" ma:fieldsID="40f2608e5751faeb77190381b394217e" ns1:_="" ns2:_="" ns3:_="">
    <xsd:import namespace="http://schemas.microsoft.com/sharepoint/v3"/>
    <xsd:import namespace="8a076bde-a3a2-4cad-8ed4-f6a95bc9b502"/>
    <xsd:import namespace="e53605fc-3e7f-4a20-9679-c0e44c05c8df"/>
    <xsd:element name="properties">
      <xsd:complexType>
        <xsd:sequence>
          <xsd:element name="documentManagement">
            <xsd:complexType>
              <xsd:all>
                <xsd:element ref="ns2:_dlc_DocId" minOccurs="0"/>
                <xsd:element ref="ns2:_dlc_DocIdUrl" minOccurs="0"/>
                <xsd:element ref="ns2:_dlc_DocIdPersistId" minOccurs="0"/>
                <xsd:element ref="ns2:TRSGeneralDate1" minOccurs="0"/>
                <xsd:element ref="ns2:TaxCatchAll" minOccurs="0"/>
                <xsd:element ref="ns2:n28f09058eba4d25920c18a47d993548" minOccurs="0"/>
                <xsd:element ref="ns2:k2c2464eeb9f4dc5989b5762d034f9a2" minOccurs="0"/>
                <xsd:element ref="ns2:b7f557035d154ec09f7dbbd1044aa482" minOccurs="0"/>
                <xsd:element ref="ns3:PersonResponsible" minOccurs="0"/>
                <xsd:element ref="ns2:TRSGeneralCheckbox1" minOccurs="0"/>
                <xsd:element ref="ns2:TRSGeneralSingleLineofText1" minOccurs="0"/>
                <xsd:element ref="ns2:TRSGeneralNumberContent1" minOccurs="0"/>
                <xsd:element ref="ns2:p8d76a189bd84531aabcaa83fae0ab1b" minOccurs="0"/>
                <xsd:element ref="ns2:TaxCatchAllLabel" minOccurs="0"/>
                <xsd:element ref="ns2:TRSGeneralSingleLineofText2" minOccurs="0"/>
                <xsd:element ref="ns1:SeoRobotsNoIndex" minOccurs="0"/>
                <xsd:element ref="ns1:PublishingIsFurlPag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eoRobotsNoIndex" ma:index="27" nillable="true" ma:displayName="Hide from Internet Search Engines" ma:description="Hide from Internet Search Engines is a site column created by the Publishing feature. It is used to indicate to search engine crawlers that a particular page should not be indexed." ma:hidden="true" ma:internalName="Hide_x0020_from_x0020_Internet_x0020_Search_x0020_Engines" ma:readOnly="false">
      <xsd:simpleType>
        <xsd:restriction base="dms:Boolean"/>
      </xsd:simpleType>
    </xsd:element>
    <xsd:element name="PublishingIsFurlPage" ma:index="28" nillable="true" ma:displayName="Hide physical URLs from search" ma:description="If checked, the physical URL of this page will not appear in search results. Friendly URLs assigned to this page will always appear." ma:internalName="Hide_x0020_physical_x0020_URLs_x0020_from_x0020_search"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a076bde-a3a2-4cad-8ed4-f6a95bc9b50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RSGeneralDate1" ma:index="14" nillable="true" ma:displayName="Certification Date" ma:format="DateOnly" ma:internalName="TRSGeneralDate1">
      <xsd:simpleType>
        <xsd:restriction base="dms:DateTime"/>
      </xsd:simpleType>
    </xsd:element>
    <xsd:element name="TaxCatchAll" ma:index="15" nillable="true" ma:displayName="Taxonomy Catch All Column" ma:hidden="true" ma:list="{fdc01d17-8e1c-4bc4-aa00-3125b36ec993}" ma:internalName="TaxCatchAll" ma:showField="CatchAllData" ma:web="8a076bde-a3a2-4cad-8ed4-f6a95bc9b502">
      <xsd:complexType>
        <xsd:complexContent>
          <xsd:extension base="dms:MultiChoiceLookup">
            <xsd:sequence>
              <xsd:element name="Value" type="dms:Lookup" maxOccurs="unbounded" minOccurs="0" nillable="true"/>
            </xsd:sequence>
          </xsd:extension>
        </xsd:complexContent>
      </xsd:complexType>
    </xsd:element>
    <xsd:element name="n28f09058eba4d25920c18a47d993548" ma:index="16" nillable="true" ma:taxonomy="true" ma:internalName="n28f09058eba4d25920c18a47d993548" ma:taxonomyFieldName="TRSAudiences" ma:displayName="Audiences" ma:default="" ma:fieldId="{728f0905-8eba-4d25-920c-18a47d993548}" ma:taxonomyMulti="true" ma:sspId="e349e825-a563-46bc-b51c-c0dd459b4822" ma:termSetId="e4df77c5-3b03-49d0-b27b-ab5843672d94" ma:anchorId="00000000-0000-0000-0000-000000000000" ma:open="false" ma:isKeyword="false">
      <xsd:complexType>
        <xsd:sequence>
          <xsd:element ref="pc:Terms" minOccurs="0" maxOccurs="1"/>
        </xsd:sequence>
      </xsd:complexType>
    </xsd:element>
    <xsd:element name="k2c2464eeb9f4dc5989b5762d034f9a2" ma:index="17" nillable="true" ma:taxonomy="true" ma:internalName="k2c2464eeb9f4dc5989b5762d034f9a2" ma:taxonomyFieldName="TRSSubjects" ma:displayName="Subjects" ma:default="" ma:fieldId="{42c2464e-eb9f-4dc5-989b-5762d034f9a2}" ma:taxonomyMulti="true" ma:sspId="e349e825-a563-46bc-b51c-c0dd459b4822" ma:termSetId="3d098cdf-d656-4512-8f06-bc7e9de9f654" ma:anchorId="00000000-0000-0000-0000-000000000000" ma:open="false" ma:isKeyword="false">
      <xsd:complexType>
        <xsd:sequence>
          <xsd:element ref="pc:Terms" minOccurs="0" maxOccurs="1"/>
        </xsd:sequence>
      </xsd:complexType>
    </xsd:element>
    <xsd:element name="b7f557035d154ec09f7dbbd1044aa482" ma:index="18" nillable="true" ma:taxonomy="true" ma:internalName="b7f557035d154ec09f7dbbd1044aa482" ma:taxonomyFieldName="TRSActions" ma:displayName="Actions" ma:fieldId="{b7f55703-5d15-4ec0-9f7d-bbd1044aa482}"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TRSGeneralCheckbox1" ma:index="20" nillable="true" ma:displayName="Open In New Window" ma:default="1" ma:internalName="TRSGeneralCheckbox1">
      <xsd:simpleType>
        <xsd:restriction base="dms:Boolean"/>
      </xsd:simpleType>
    </xsd:element>
    <xsd:element name="TRSGeneralSingleLineofText1" ma:index="21" nillable="true" ma:displayName="Short Description" ma:internalName="TRSGeneralSingleLineofText1">
      <xsd:simpleType>
        <xsd:restriction base="dms:Text">
          <xsd:maxLength value="255"/>
        </xsd:restriction>
      </xsd:simpleType>
    </xsd:element>
    <xsd:element name="TRSGeneralNumberContent1" ma:index="22" nillable="true" ma:displayName="Sort Order" ma:decimals="0" ma:internalName="TRSGeneralNumberContent1" ma:percentage="FALSE">
      <xsd:simpleType>
        <xsd:restriction base="dms:Number"/>
      </xsd:simpleType>
    </xsd:element>
    <xsd:element name="p8d76a189bd84531aabcaa83fae0ab1b" ma:index="23" nillable="true" ma:taxonomy="true" ma:internalName="p8d76a189bd84531aabcaa83fae0ab1b" ma:taxonomyFieldName="TRSGroupID" ma:displayName="GroupID" ma:default="" ma:fieldId="{98d76a18-9bd8-4531-aabc-aa83fae0ab1b}" ma:taxonomyMulti="true" ma:sspId="e349e825-a563-46bc-b51c-c0dd459b4822" ma:termSetId="bbc3e42a-62e6-4b0f-9274-fe90b3b455b9" ma:anchorId="00000000-0000-0000-0000-000000000000" ma:open="false" ma:isKeyword="false">
      <xsd:complexType>
        <xsd:sequence>
          <xsd:element ref="pc:Terms" minOccurs="0" maxOccurs="1"/>
        </xsd:sequence>
      </xsd:complexType>
    </xsd:element>
    <xsd:element name="TaxCatchAllLabel" ma:index="24" nillable="true" ma:displayName="Taxonomy Catch All Column1" ma:hidden="true" ma:list="{fdc01d17-8e1c-4bc4-aa00-3125b36ec993}" ma:internalName="TaxCatchAllLabel" ma:readOnly="true" ma:showField="CatchAllDataLabel" ma:web="8a076bde-a3a2-4cad-8ed4-f6a95bc9b502">
      <xsd:complexType>
        <xsd:complexContent>
          <xsd:extension base="dms:MultiChoiceLookup">
            <xsd:sequence>
              <xsd:element name="Value" type="dms:Lookup" maxOccurs="unbounded" minOccurs="0" nillable="true"/>
            </xsd:sequence>
          </xsd:extension>
        </xsd:complexContent>
      </xsd:complexType>
    </xsd:element>
    <xsd:element name="TRSGeneralSingleLineofText2" ma:index="26" nillable="true" ma:displayName="Document Owner" ma:internalName="TRSGeneralSingleLineofText2">
      <xsd:simpleType>
        <xsd:restriction base="dms:Text">
          <xsd:maxLength value="255"/>
        </xsd:restriction>
      </xsd:simpleType>
    </xsd:element>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3605fc-3e7f-4a20-9679-c0e44c05c8df" elementFormDefault="qualified">
    <xsd:import namespace="http://schemas.microsoft.com/office/2006/documentManagement/types"/>
    <xsd:import namespace="http://schemas.microsoft.com/office/infopath/2007/PartnerControls"/>
    <xsd:element name="PersonResponsible" ma:index="19" nillable="true" ma:displayName="Pillar" ma:format="Dropdown" ma:internalName="PersonResponsible">
      <xsd:simpleType>
        <xsd:restriction base="dms:Choice">
          <xsd:enumeration value="403(b)"/>
          <xsd:enumeration value="About TRS"/>
          <xsd:enumeration value="About TRS-Actuarial Valuation"/>
          <xsd:enumeration value="About TRS-Archive News Release"/>
          <xsd:enumeration value="About TRS-Archive Newsletter"/>
          <xsd:enumeration value="About TRS-Board Agenda"/>
          <xsd:enumeration value="About TRS-Board Book"/>
          <xsd:enumeration value="About TRS-Board Minutes"/>
          <xsd:enumeration value="About TRS-CAFR"/>
          <xsd:enumeration value="About TRS-Ethics"/>
          <xsd:enumeration value="About TRS-Ethics Forms"/>
          <xsd:enumeration value="About TRS-Legislation"/>
          <xsd:enumeration value="About TRS-News Release"/>
          <xsd:enumeration value="About TRS-Procurement"/>
          <xsd:enumeration value="About TRS-Strategic Plan"/>
          <xsd:enumeration value="About TRS-Transcript"/>
          <xsd:enumeration value="About TRS-TRS News"/>
          <xsd:enumeration value="Active Member"/>
          <xsd:enumeration value="Active Member-Form"/>
          <xsd:enumeration value="Careers"/>
          <xsd:enumeration value="Contractor"/>
          <xsd:enumeration value="Contractor-Form"/>
          <xsd:enumeration value="Health Care Benefits-TRS-ActiveCare"/>
          <xsd:enumeration value="Health Care Benefits-TRS-Care"/>
          <xsd:enumeration value="Investment"/>
          <xsd:enumeration value="Pension Benefits"/>
          <xsd:enumeration value="Procurement"/>
          <xsd:enumeration value="Reporting Entity"/>
          <xsd:enumeration value="Reporting Entity-Audit"/>
          <xsd:enumeration value="Reporting Entity-EAG"/>
          <xsd:enumeration value="Reporting Entity-Form"/>
          <xsd:enumeration value="Reporting Entity-GASB"/>
          <xsd:enumeration value="Reporting Entity-Update"/>
          <xsd:enumeration value="Retiree Beneficiary-Form"/>
          <xsd:enumeration value="Whats-New"/>
          <xsd:enumeration value="COVID-19"/>
          <xsd:enumeration value="Employee Resources (Hidden From Search)"/>
          <xsd:enumeration value="Z_Hide From Search"/>
          <xsd:enumeration value="Z_Not Surface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k2c2464eeb9f4dc5989b5762d034f9a2 xmlns="8a076bde-a3a2-4cad-8ed4-f6a95bc9b502">
      <Terms xmlns="http://schemas.microsoft.com/office/infopath/2007/PartnerControls">
        <TermInfo xmlns="http://schemas.microsoft.com/office/infopath/2007/PartnerControls">
          <TermName xmlns="http://schemas.microsoft.com/office/infopath/2007/PartnerControls">GASB</TermName>
          <TermId xmlns="http://schemas.microsoft.com/office/infopath/2007/PartnerControls">09434c5c-04e7-469a-8582-945ab40d00c6</TermId>
        </TermInfo>
      </Terms>
    </k2c2464eeb9f4dc5989b5762d034f9a2>
    <TRSGeneralSingleLineofText2 xmlns="8a076bde-a3a2-4cad-8ed4-f6a95bc9b502" xsi:nil="true"/>
    <TRSGeneralDate1 xmlns="8a076bde-a3a2-4cad-8ed4-f6a95bc9b502" xsi:nil="true"/>
    <TRSGeneralSingleLineofText1 xmlns="8a076bde-a3a2-4cad-8ed4-f6a95bc9b502" xsi:nil="true"/>
    <b7f557035d154ec09f7dbbd1044aa482 xmlns="8a076bde-a3a2-4cad-8ed4-f6a95bc9b502">
      <Terms xmlns="http://schemas.microsoft.com/office/infopath/2007/PartnerControls"/>
    </b7f557035d154ec09f7dbbd1044aa482>
    <_dlc_DocId xmlns="8a076bde-a3a2-4cad-8ed4-f6a95bc9b502">2FYZ7VVNDPDX-721353832-2231</_dlc_DocId>
    <TRSGeneralCheckbox1 xmlns="8a076bde-a3a2-4cad-8ed4-f6a95bc9b502">true</TRSGeneralCheckbox1>
    <SeoRobotsNoIndex xmlns="http://schemas.microsoft.com/sharepoint/v3" xsi:nil="true"/>
    <n28f09058eba4d25920c18a47d993548 xmlns="8a076bde-a3a2-4cad-8ed4-f6a95bc9b502">
      <Terms xmlns="http://schemas.microsoft.com/office/infopath/2007/PartnerControls">
        <TermInfo xmlns="http://schemas.microsoft.com/office/infopath/2007/PartnerControls">
          <TermName xmlns="http://schemas.microsoft.com/office/infopath/2007/PartnerControls">Reporting Entity</TermName>
          <TermId xmlns="http://schemas.microsoft.com/office/infopath/2007/PartnerControls">823ee8c8-6023-4643-90e2-ecf2e98958e9</TermId>
        </TermInfo>
      </Terms>
    </n28f09058eba4d25920c18a47d993548>
    <_dlc_DocIdUrl xmlns="8a076bde-a3a2-4cad-8ed4-f6a95bc9b502">
      <Url>https://authoring.trs.texas.gov/_layouts/15/DocIdRedir.aspx?ID=2FYZ7VVNDPDX-721353832-2231</Url>
      <Description>2FYZ7VVNDPDX-721353832-2231</Description>
    </_dlc_DocIdUrl>
    <TaxCatchAll xmlns="8a076bde-a3a2-4cad-8ed4-f6a95bc9b502">
      <Value>14</Value>
      <Value>31</Value>
    </TaxCatchAll>
    <p8d76a189bd84531aabcaa83fae0ab1b xmlns="8a076bde-a3a2-4cad-8ed4-f6a95bc9b502">
      <Terms xmlns="http://schemas.microsoft.com/office/infopath/2007/PartnerControls"/>
    </p8d76a189bd84531aabcaa83fae0ab1b>
    <TRSGeneralNumberContent1 xmlns="8a076bde-a3a2-4cad-8ed4-f6a95bc9b502" xsi:nil="true"/>
    <PersonResponsible xmlns="e53605fc-3e7f-4a20-9679-c0e44c05c8df">Reporting Entity-GASB</PersonResponsible>
    <PublishingIsFurlPage xmlns="http://schemas.microsoft.com/sharepoint/v3">false</PublishingIsFurlPage>
  </documentManagement>
</p:properties>
</file>

<file path=customXml/itemProps1.xml><?xml version="1.0" encoding="utf-8"?>
<ds:datastoreItem xmlns:ds="http://schemas.openxmlformats.org/officeDocument/2006/customXml" ds:itemID="{05F6384F-A4AB-439A-A873-BDCE49698209}"/>
</file>

<file path=customXml/itemProps2.xml><?xml version="1.0" encoding="utf-8"?>
<ds:datastoreItem xmlns:ds="http://schemas.openxmlformats.org/officeDocument/2006/customXml" ds:itemID="{F9A405F0-6264-40F9-BA1E-E58F3B5273DA}"/>
</file>

<file path=customXml/itemProps3.xml><?xml version="1.0" encoding="utf-8"?>
<ds:datastoreItem xmlns:ds="http://schemas.openxmlformats.org/officeDocument/2006/customXml" ds:itemID="{8B7287CE-DAD2-4697-8AF8-3D2978AC718D}"/>
</file>

<file path=customXml/itemProps4.xml><?xml version="1.0" encoding="utf-8"?>
<ds:datastoreItem xmlns:ds="http://schemas.openxmlformats.org/officeDocument/2006/customXml" ds:itemID="{001A300B-482D-4499-8858-6C642391E21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OPEB Expense Details</vt:lpstr>
      <vt:lpstr>Schedule of OPEB Amounts</vt:lpstr>
      <vt:lpstr>'OPEB Expense Details'!Print_Area</vt:lpstr>
      <vt:lpstr>'OPEB Expense Details'!Print_Titles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Unaudited 2020 GASB 75 Schedule of OPEB Expense Detail</dc:title>
  <dc:creator>Cynthia Goodwin</dc:creator>
  <cp:lastModifiedBy>Lau, Lynn</cp:lastModifiedBy>
  <cp:lastPrinted>2021-06-04T18:28:04Z</cp:lastPrinted>
  <dcterms:created xsi:type="dcterms:W3CDTF">2021-06-04T18:24:32Z</dcterms:created>
  <dcterms:modified xsi:type="dcterms:W3CDTF">2021-06-04T21:25:56Z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RSAudiences">
    <vt:lpwstr>14;#Reporting Entity|823ee8c8-6023-4643-90e2-ecf2e98958e9</vt:lpwstr>
  </property>
  <property fmtid="{D5CDD505-2E9C-101B-9397-08002B2CF9AE}" pid="3" name="ContentTypeId">
    <vt:lpwstr>0x010100B7A052C72D924F02B7C6198B974652540055F48E8858CD2A4CA2AE277776EF72D0</vt:lpwstr>
  </property>
  <property fmtid="{D5CDD505-2E9C-101B-9397-08002B2CF9AE}" pid="4" name="TRSGroupID">
    <vt:lpwstr/>
  </property>
  <property fmtid="{D5CDD505-2E9C-101B-9397-08002B2CF9AE}" pid="5" name="TRSSubjects">
    <vt:lpwstr>31;#GASB|09434c5c-04e7-469a-8582-945ab40d00c6</vt:lpwstr>
  </property>
  <property fmtid="{D5CDD505-2E9C-101B-9397-08002B2CF9AE}" pid="6" name="TRSActions">
    <vt:lpwstr/>
  </property>
  <property fmtid="{D5CDD505-2E9C-101B-9397-08002B2CF9AE}" pid="7" name="_dlc_DocIdItemGuid">
    <vt:lpwstr>1cabdf94-e5a6-4501-a1a9-481e5426fa97</vt:lpwstr>
  </property>
</Properties>
</file>