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General Accounting\FINANCIAL REPORTING\GASB\GASB 67 &amp; 68 Pension Reporting\TRS Website Updates\GASB 68 Update July 2016\"/>
    </mc:Choice>
  </mc:AlternateContent>
  <bookViews>
    <workbookView xWindow="0" yWindow="588" windowWidth="19200" windowHeight="6396" tabRatio="593" activeTab="1"/>
  </bookViews>
  <sheets>
    <sheet name="Audit Opinion" sheetId="30" r:id="rId1"/>
    <sheet name="Proportionate Shares" sheetId="17" r:id="rId2"/>
    <sheet name="Pension Amounts" sheetId="18" r:id="rId3"/>
    <sheet name="Notes to Schedules" sheetId="38" r:id="rId4"/>
  </sheets>
  <externalReferences>
    <externalReference r:id="rId5"/>
    <externalReference r:id="rId6"/>
    <externalReference r:id="rId7"/>
  </externalReferences>
  <definedNames>
    <definedName name="__123Graph_A" hidden="1">[1]TRSNEWS!#REF!</definedName>
    <definedName name="__123Graph_B" hidden="1">[1]TRSNEWS!#REF!</definedName>
    <definedName name="__123Graph_X" hidden="1">[1]TRSNEWS!#REF!</definedName>
    <definedName name="_Fill" hidden="1">#REF!</definedName>
    <definedName name="_xlnm._FilterDatabase" localSheetId="2" hidden="1">'Pension Amounts'!$A$20:$V$20</definedName>
    <definedName name="_xlnm._FilterDatabase" localSheetId="1" hidden="1">'Proportionate Shares'!$C$17:$I$1371</definedName>
    <definedName name="EFWL_GARS">'[2]Exhibit 2'!$G$107</definedName>
    <definedName name="EFWL_JSRS">'[2]Exhibit 2'!$F$107</definedName>
    <definedName name="EFWL_PORS">'[2]Exhibit 2'!$E$107</definedName>
    <definedName name="EFWL_SCNG">'[2]Exhibit 2'!$H$107</definedName>
    <definedName name="EFWL_SCRS">'[2]Exhibit 2'!$D$107</definedName>
    <definedName name="I">[3]Assumptions!$B$2</definedName>
    <definedName name="_xlnm.Print_Area" localSheetId="2">'Pension Amounts'!$A$1:$V$24</definedName>
    <definedName name="_xlnm.Print_Area" localSheetId="1">'Proportionate Shares'!$C$1:$I$1372</definedName>
    <definedName name="_xlnm.Print_Titles" localSheetId="2">'Pension Amounts'!$18:$20</definedName>
    <definedName name="_xlnm.Print_Titles" localSheetId="1">'Proportionate Shares'!$17:$17</definedName>
    <definedName name="qwer"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sadf"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TMB1477530384">'Audit Opinion'!$A$1</definedName>
    <definedName name="TMB1482841037">'Proportionate Shares'!$C$1</definedName>
    <definedName name="wrn.ACTIVE._.LIABILITIES._.SUMMARY." hidden="1">{#N/A,#N/A,FALSE,"ACTIVE LIABILITIES"}</definedName>
    <definedName name="wrn.ACTUARIAL._.GAIN._.LOSS." hidden="1">{#N/A,#N/A,FALSE,"ACTUARIAL GAIN LOSS"}</definedName>
    <definedName name="wrn.all." hidden="1">{#N/A,#N/A,FALSE,"Fin";#N/A,#N/A,FALSE,"Amort"}</definedName>
    <definedName name="wrn.ASSETS." hidden="1">{"page1",#N/A,FALSE,"93ASSOTH";"page2",#N/A,FALSE,"93ASSOTH";"page3",#N/A,FALSE,"93ASSOTH";"page4",#N/A,FALSE,"93ASSOTH";"page5",#N/A,FALSE,"93ASSOTH"}</definedName>
    <definedName name="wrn.assets.bun." hidden="1">{"PAGE1",#N/A,FALSE,"assets.bun";"PAGE2",#N/A,FALSE,"assets.bun";"PAGE3",#N/A,FALSE,"assets.bun"}</definedName>
    <definedName name="wrn.assets.eva." hidden="1">{"PAGE1",#N/A,FALSE,"assets.eva";"PAGE2",#N/A,FALSE,"assets.eva";"PAGE3",#N/A,FALSE,"assets.eva"}</definedName>
    <definedName name="wrn.assets.loc." hidden="1">{"PAGE1",#N/A,FALSE,"assets.loc";"PAGE2",#N/A,FALSE,"assets.loc";"PAGE3",#N/A,FALSE,"assets.loc"}</definedName>
    <definedName name="wrn.assets.non." hidden="1">{"PAGE1",#N/A,FALSE,"assets.non";"PAGE2",#N/A,FALSE,"assets.non";"PAGE3",#N/A,FALSE,"assets.non"}</definedName>
    <definedName name="wrn.assets.sal." hidden="1">{"PAGE1",#N/A,FALSE,"assets.sal";"PAGE2",#N/A,FALSE,"assets.sal";"PAGE3",#N/A,FALSE,"assets.sal"}</definedName>
    <definedName name="wrn.AVA." hidden="1">{"tabl10",#N/A,FALSE,"AVA";"table9",#N/A,FALSE,"AVA";"Value",#N/A,FALSE,"AVA";"excess",#N/A,FALSE,"AVA"}</definedName>
    <definedName name="wrn.base." hidden="1">{#N/A,#N/A,FALSE,"Financing";#N/A,#N/A,FALSE,"PBO - input";#N/A,#N/A,FALSE,"PBO results";#N/A,#N/A,FALSE,"Valuation Assets";#N/A,#N/A,FALSE,"Reconciliation";#N/A,#N/A,FALSE,"Gain-Loss Derivation";#N/A,#N/A,FALSE,"Gain-Loss by Source"}</definedName>
    <definedName name="wrn.Exh._.I_CombinedBalSht." hidden="1">{#N/A,#N/A,TRUE,"EXHI-BALSHT"}</definedName>
    <definedName name="wrn.Exh._.II_RevExpCombined_ExpTrst." hidden="1">{#N/A,#N/A,TRUE,"EXHII"}</definedName>
    <definedName name="wrn.Exh._.III_RevExp_PensionTrst." hidden="1">{#N/A,#N/A,TRUE,"EXHIII"}</definedName>
    <definedName name="wrn.Exh_A_Assets." hidden="1">{#N/A,#N/A,TRUE,"EXHA-BALSHT"}</definedName>
    <definedName name="wrn.Exh_A_Liab_Eq." hidden="1">{#N/A,#N/A,TRUE,"EXHA-BALSHT (2)"}</definedName>
    <definedName name="wrn.Exh_B_CombExpTrustBalSht." hidden="1">{#N/A,#N/A,TRUE,"EXHB-BALSHT"}</definedName>
    <definedName name="wrn.Exh_C_RevExpCombining_ExpTrst." hidden="1">{#N/A,#N/A,TRUE,"EXHC"}</definedName>
    <definedName name="wrn.Exh_D_Agy_Fds." hidden="1">{#N/A,#N/A,TRUE,"EXHD-AGY"}</definedName>
    <definedName name="wrn.GAINLOSS." hidden="1">{"GainLoss",#N/A,FALSE,"ACTIVE"}</definedName>
    <definedName name="wrn.GASB._.LIABILITIES." hidden="1">{#N/A,#N/A,FALSE,"GASB LIABILITIES"}</definedName>
    <definedName name="wrn.gasball." hidden="1">{"table14a",#N/A,FALSE,"GASB";"table14b",#N/A,FALSE,"GASB";"table14c",#N/A,FALSE,"GASB";"table14d",#N/A,FALSE,"GASB";"table15",#N/A,FALSE,"GASB";"table15_2",#N/A,FALSE,"GASB"}</definedName>
    <definedName name="wrn.growth." hidden="1">{"TABLE12",#N/A,FALSE,"GRTH";"TABLE6",#N/A,FALSE,"GRTH";"TABLE7",#N/A,FALSE,"GRTH"}</definedName>
    <definedName name="wrn.INACTIVE._.LIABILITIES._.SUMMARY." hidden="1">{#N/A,#N/A,FALSE,"INACTIVE LIABILITY SUMMARY"}</definedName>
    <definedName name="wrn.print." hidden="1">{"page1",#N/A,FALSE,"93ASSOTH";"page2",#N/A,FALSE,"93ASSOTH";"page3",#N/A,FALSE,"93ASSOTH";"page4",#N/A,FALSE,"93ASSOTH";"page5",#N/A,FALSE,"93ASSOTH"}</definedName>
    <definedName name="wrn.REPORTS." hidden="1">{"exhibits",#N/A,FALSE,"WS";"ws1",#N/A,FALSE,"RET";"ws2",#N/A,FALSE,"RET";"ws3",#N/A,FALSE,"RET";"ws4",#N/A,FALSE,"VT";"ws5",#N/A,FALSE,"VT";"ws6",#N/A,FALSE,"VT";"ValidActives",#N/A,FALSE,"ACTIVE";"NewEntrants",#N/A,FALSE,"ACTIVE";"TotalActives",#N/A,FALSE,"ACTIVE";"NewEntrants",#N/A,FALSE,"ACTIVE";"LiabSummary",#N/A,FALSE,"ACTIVE";"FundingSummary",#N/A,FALSE,"ACTIVE";"FundingState",#N/A,FALSE,"ACTIVE";"GainLoss",#N/A,FALSE,"ACTIVE"}</definedName>
    <definedName name="wrn.RTReport." hidden="1">{"ws1",#N/A,FALSE,"RET";"ws2",#N/A,FALSE,"RET";"ws3",#N/A,FALSE,"RET"}</definedName>
    <definedName name="wrn.Sch_1_Benefit_Incr_Acct." hidden="1">{#N/A,#N/A,TRUE,"SCH1B"}</definedName>
    <definedName name="wrn.Sch_1_ExpenseAcct." hidden="1">{#N/A,#N/A,TRUE,"SCH1e"}</definedName>
    <definedName name="wrn.Sch_1_Interest._.Acct." hidden="1">{#N/A,#N/A,TRUE,"SCH1i"}</definedName>
    <definedName name="wrn.Sch_1_MemberSavings." hidden="1">{#N/A,#N/A,TRUE,"SCH1M"}</definedName>
    <definedName name="wrn.Sch_1_RetiredReserve." hidden="1">{#N/A,#N/A,TRUE,"SCH1R"}</definedName>
    <definedName name="wrn.Sch_1_StateContrAcct." hidden="1">{#N/A,#N/A,TRUE,"SCH1S "}</definedName>
    <definedName name="wrn.Sch_2_Budget._.Schedule." hidden="1">{#N/A,#N/A,TRUE,"SCH2"}</definedName>
    <definedName name="wrn.Sch_3_Investment._.Portfolio." hidden="1">{#N/A,#N/A,TRUE,"SCH3"}</definedName>
    <definedName name="wrn.STUDY." hidden="1">{"BASIS",#N/A,FALSE,"ACTIVE";"COST",#N/A,FALSE,"ACTIVE";"STUDY",#N/A,FALSE,"ACTIVE"}</definedName>
    <definedName name="wrn.tables." hidden="1">{"tbl1",#N/A,FALSE,"95tbls";"tbl2",#N/A,FALSE,"95tbls";"tbl3",#N/A,FALSE,"95tbls";"tbl4a",#N/A,FALSE,"95tbls";"tbl4b",#N/A,FALSE,"95tbls";"tbl5",#N/A,FALSE,"95tbls";#N/A,#N/A,FALSE,"tbl6";#N/A,#N/A,FALSE,"tbl7";"tbl8",#N/A,FALSE,"95tbls";"tbl9",#N/A,FALSE,"95tbls";"tbl10",#N/A,FALSE,"95tbls";"tbl11",#N/A,FALSE,"95tbls";#N/A,#N/A,FALSE,"tbl12";#N/A,#N/A,FALSE,"tbl13";"tbl14a",#N/A,FALSE,"95tbls";#N/A,#N/A,FALSE,"tbl14b";"tbl14c",#N/A,FALSE,"95tbls";"tbl14d",#N/A,FALSE,"95tbls";"tbl15",#N/A,FALSE,"95tbls";"tbl16",#N/A,FALSE,"95tbls"}</definedName>
    <definedName name="wrn.Valuation." hidden="1">{#N/A,#N/A,FALSE,"Financing";#N/A,#N/A,FALSE,"Assets"}</definedName>
    <definedName name="wrn.VALUATION._.COSTS." hidden="1">{#N/A,#N/A,FALSE,"VALUATION COST #'S"}</definedName>
    <definedName name="wrn.valuation._.exhibits."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wrn.VTReport." hidden="1">{"APV_VT",#N/A,FALSE,"VT";"Errors",#N/A,FALSE,"VT";"OTH_LIAB",#N/A,FALSE,"VT"}</definedName>
    <definedName name="wrn.Whole._.Report."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wrn.WSassets." hidden="1">{"change",#N/A,FALSE,"WS";"exhibits",#N/A,FALSE,"WS";"table16",#N/A,FALSE,"WS"}</definedName>
    <definedName name="wrn.YIELD." hidden="1">{"YieldEstimate",#N/A,FALSE,"ACTIVE"}</definedName>
  </definedNames>
  <calcPr calcId="152511"/>
</workbook>
</file>

<file path=xl/calcChain.xml><?xml version="1.0" encoding="utf-8"?>
<calcChain xmlns="http://schemas.openxmlformats.org/spreadsheetml/2006/main">
  <c r="U21" i="18" l="1"/>
  <c r="P21" i="18"/>
  <c r="T1389" i="18" l="1"/>
  <c r="S1389" i="18"/>
  <c r="R1389" i="18"/>
  <c r="Q1389" i="18"/>
  <c r="O1389" i="18"/>
  <c r="N1389" i="18"/>
  <c r="M1389" i="18"/>
  <c r="L1389" i="18"/>
  <c r="J1389" i="18"/>
  <c r="I1389" i="18"/>
  <c r="H1389" i="18"/>
  <c r="T1185" i="18"/>
  <c r="S1185" i="18"/>
  <c r="R1185" i="18"/>
  <c r="Q1185" i="18"/>
  <c r="O1185" i="18"/>
  <c r="N1185" i="18"/>
  <c r="M1185" i="18"/>
  <c r="L1185" i="18"/>
  <c r="J1185" i="18"/>
  <c r="I1185" i="18"/>
  <c r="H1185" i="18"/>
  <c r="T133" i="18"/>
  <c r="S133" i="18"/>
  <c r="R133" i="18"/>
  <c r="Q133" i="18"/>
  <c r="O133" i="18"/>
  <c r="N133" i="18"/>
  <c r="M133" i="18"/>
  <c r="L133" i="18"/>
  <c r="J133" i="18"/>
  <c r="I133" i="18"/>
  <c r="H133" i="18"/>
  <c r="T82" i="18"/>
  <c r="T11" i="18" s="1"/>
  <c r="S82" i="18"/>
  <c r="S11" i="18" s="1"/>
  <c r="R82" i="18"/>
  <c r="R11" i="18" s="1"/>
  <c r="Q82" i="18"/>
  <c r="Q11" i="18" s="1"/>
  <c r="O82" i="18"/>
  <c r="O11" i="18" s="1"/>
  <c r="N82" i="18"/>
  <c r="N11" i="18" s="1"/>
  <c r="M82" i="18"/>
  <c r="M11" i="18" s="1"/>
  <c r="L82" i="18"/>
  <c r="J82" i="18"/>
  <c r="J11" i="18" s="1"/>
  <c r="I82" i="18"/>
  <c r="I11" i="18" s="1"/>
  <c r="H82" i="18"/>
  <c r="T24" i="18"/>
  <c r="T9" i="18" s="1"/>
  <c r="S24" i="18"/>
  <c r="S9" i="18" s="1"/>
  <c r="R24" i="18"/>
  <c r="R9" i="18" s="1"/>
  <c r="Q24" i="18"/>
  <c r="Q9" i="18" s="1"/>
  <c r="O24" i="18"/>
  <c r="O9" i="18" s="1"/>
  <c r="N24" i="18"/>
  <c r="N9" i="18" s="1"/>
  <c r="M24" i="18"/>
  <c r="M9" i="18" s="1"/>
  <c r="L24" i="18"/>
  <c r="L9" i="18" s="1"/>
  <c r="J24" i="18"/>
  <c r="J9" i="18" s="1"/>
  <c r="I24" i="18"/>
  <c r="I9" i="18" s="1"/>
  <c r="H24" i="18"/>
  <c r="H9" i="18" s="1"/>
  <c r="T22" i="18"/>
  <c r="S22" i="18"/>
  <c r="S10" i="18" s="1"/>
  <c r="R22" i="18"/>
  <c r="R10" i="18" s="1"/>
  <c r="Q22" i="18"/>
  <c r="Q10" i="18" s="1"/>
  <c r="O22" i="18"/>
  <c r="O10" i="18" s="1"/>
  <c r="N22" i="18"/>
  <c r="M22" i="18"/>
  <c r="M10" i="18" s="1"/>
  <c r="L22" i="18"/>
  <c r="L10" i="18" s="1"/>
  <c r="J22" i="18"/>
  <c r="I22" i="18"/>
  <c r="I10" i="18" s="1"/>
  <c r="H22" i="18"/>
  <c r="H10" i="18" s="1"/>
  <c r="I1371" i="17"/>
  <c r="H1371" i="17"/>
  <c r="I1181" i="17"/>
  <c r="H1181" i="17"/>
  <c r="I130" i="17"/>
  <c r="H130" i="17"/>
  <c r="I79" i="17"/>
  <c r="I10" i="17" s="1"/>
  <c r="H79" i="17"/>
  <c r="H10" i="17" s="1"/>
  <c r="I21" i="17"/>
  <c r="I8" i="17" s="1"/>
  <c r="H21" i="17"/>
  <c r="H8" i="17" s="1"/>
  <c r="I19" i="17"/>
  <c r="I9" i="17" s="1"/>
  <c r="H19" i="17"/>
  <c r="H9" i="17" s="1"/>
  <c r="M14" i="18" l="1"/>
  <c r="H11" i="17"/>
  <c r="H1372" i="17"/>
  <c r="H13" i="17"/>
  <c r="I13" i="17"/>
  <c r="I1372" i="17"/>
  <c r="T14" i="18"/>
  <c r="O14" i="18"/>
  <c r="N14" i="18"/>
  <c r="Q14" i="18"/>
  <c r="T1390" i="18"/>
  <c r="O12" i="18"/>
  <c r="N1390" i="18"/>
  <c r="L1390" i="18"/>
  <c r="N10" i="18"/>
  <c r="N12" i="18" s="1"/>
  <c r="R12" i="18"/>
  <c r="H14" i="18"/>
  <c r="L14" i="18"/>
  <c r="I14" i="18"/>
  <c r="I1390" i="18"/>
  <c r="J14" i="18"/>
  <c r="R14" i="18"/>
  <c r="J1390" i="18"/>
  <c r="H1390" i="18"/>
  <c r="S1390" i="18"/>
  <c r="S12" i="18"/>
  <c r="Q12" i="18"/>
  <c r="Q16" i="18" s="1"/>
  <c r="M12" i="18"/>
  <c r="M16" i="18" s="1"/>
  <c r="I12" i="18"/>
  <c r="T10" i="18"/>
  <c r="T12" i="18" s="1"/>
  <c r="H11" i="18"/>
  <c r="H12" i="18" s="1"/>
  <c r="J10" i="18"/>
  <c r="J12" i="18" s="1"/>
  <c r="L11" i="18"/>
  <c r="L12" i="18" s="1"/>
  <c r="Q1390" i="18"/>
  <c r="S14" i="18"/>
  <c r="R1390" i="18"/>
  <c r="M1390" i="18"/>
  <c r="O1390" i="18"/>
  <c r="I11" i="17"/>
  <c r="O16" i="18" l="1"/>
  <c r="H15" i="17"/>
  <c r="I15" i="17"/>
  <c r="T16" i="18"/>
  <c r="V21" i="18"/>
  <c r="H16" i="18"/>
  <c r="I16" i="18"/>
  <c r="N16" i="18"/>
  <c r="L16" i="18"/>
  <c r="J16" i="18"/>
  <c r="R16" i="18"/>
  <c r="S16" i="18"/>
  <c r="U1388" i="18"/>
  <c r="U1387" i="18"/>
  <c r="U1386" i="18"/>
  <c r="U1385" i="18"/>
  <c r="U1384" i="18"/>
  <c r="U1383" i="18"/>
  <c r="U1382" i="18"/>
  <c r="U1381" i="18"/>
  <c r="U1380" i="18"/>
  <c r="U1379" i="18"/>
  <c r="U1378" i="18"/>
  <c r="U1377" i="18"/>
  <c r="U1376" i="18"/>
  <c r="U1375" i="18"/>
  <c r="U1374" i="18"/>
  <c r="U1373" i="18"/>
  <c r="U1372" i="18"/>
  <c r="U1371" i="18"/>
  <c r="U1370" i="18"/>
  <c r="U1369" i="18"/>
  <c r="U1368" i="18"/>
  <c r="U1367" i="18"/>
  <c r="U1366" i="18"/>
  <c r="U1365" i="18"/>
  <c r="U1364" i="18"/>
  <c r="U1363" i="18"/>
  <c r="U1362" i="18"/>
  <c r="U1361" i="18"/>
  <c r="U1360" i="18"/>
  <c r="U1359" i="18"/>
  <c r="U1358" i="18"/>
  <c r="U1357" i="18"/>
  <c r="U1356" i="18"/>
  <c r="U1355" i="18"/>
  <c r="U1354" i="18"/>
  <c r="U1353" i="18"/>
  <c r="U1352" i="18"/>
  <c r="U1351" i="18"/>
  <c r="U1350" i="18"/>
  <c r="U1349" i="18"/>
  <c r="U1348" i="18"/>
  <c r="U1347" i="18"/>
  <c r="U1346" i="18"/>
  <c r="U1345" i="18"/>
  <c r="U1344" i="18"/>
  <c r="U1343" i="18"/>
  <c r="U1342" i="18"/>
  <c r="U1341" i="18"/>
  <c r="U1340" i="18"/>
  <c r="U1339" i="18"/>
  <c r="U1338" i="18"/>
  <c r="U1337" i="18"/>
  <c r="U1336" i="18"/>
  <c r="U1335" i="18"/>
  <c r="U1334" i="18"/>
  <c r="U1333" i="18"/>
  <c r="U1332" i="18"/>
  <c r="U1331" i="18"/>
  <c r="U1330" i="18"/>
  <c r="U1329" i="18"/>
  <c r="U1328" i="18"/>
  <c r="U1327" i="18"/>
  <c r="U1326" i="18"/>
  <c r="U1325" i="18"/>
  <c r="U1324" i="18"/>
  <c r="U1323" i="18"/>
  <c r="U1322" i="18"/>
  <c r="U1321" i="18"/>
  <c r="U1320" i="18"/>
  <c r="U1319" i="18"/>
  <c r="U1318" i="18"/>
  <c r="U1317" i="18"/>
  <c r="U1316" i="18"/>
  <c r="U1315" i="18"/>
  <c r="U1314" i="18"/>
  <c r="U1313" i="18"/>
  <c r="U1312" i="18"/>
  <c r="U1311" i="18"/>
  <c r="U1310" i="18"/>
  <c r="U1309" i="18"/>
  <c r="U1308" i="18"/>
  <c r="U1307" i="18"/>
  <c r="U1306" i="18"/>
  <c r="U1305" i="18"/>
  <c r="U1304" i="18"/>
  <c r="U1303" i="18"/>
  <c r="U1302" i="18"/>
  <c r="U1301" i="18"/>
  <c r="U1300" i="18"/>
  <c r="U1299" i="18"/>
  <c r="U1298" i="18"/>
  <c r="U1297" i="18"/>
  <c r="U1296" i="18"/>
  <c r="U1295" i="18"/>
  <c r="U1294" i="18"/>
  <c r="U1293" i="18"/>
  <c r="U1292" i="18"/>
  <c r="U1291" i="18"/>
  <c r="U1290" i="18"/>
  <c r="U1289" i="18"/>
  <c r="U1288" i="18"/>
  <c r="U1287" i="18"/>
  <c r="U1286" i="18"/>
  <c r="U1285" i="18"/>
  <c r="U1284" i="18"/>
  <c r="U1283" i="18"/>
  <c r="U1282" i="18"/>
  <c r="U1281" i="18"/>
  <c r="U1280" i="18"/>
  <c r="U1279" i="18"/>
  <c r="U1278" i="18"/>
  <c r="U1277" i="18"/>
  <c r="U1276" i="18"/>
  <c r="U1275" i="18"/>
  <c r="U1274" i="18"/>
  <c r="U1273" i="18"/>
  <c r="U1272" i="18"/>
  <c r="U1271" i="18"/>
  <c r="U1270" i="18"/>
  <c r="U1269" i="18"/>
  <c r="U1268" i="18"/>
  <c r="U1267" i="18"/>
  <c r="U1266" i="18"/>
  <c r="U1265" i="18"/>
  <c r="U1264" i="18"/>
  <c r="U1263" i="18"/>
  <c r="U1262" i="18"/>
  <c r="U1261" i="18"/>
  <c r="U1260" i="18"/>
  <c r="U1259" i="18"/>
  <c r="U1258" i="18"/>
  <c r="U1257" i="18"/>
  <c r="U1256" i="18"/>
  <c r="U1255" i="18"/>
  <c r="U1254" i="18"/>
  <c r="U1253" i="18"/>
  <c r="U1252" i="18"/>
  <c r="U1251" i="18"/>
  <c r="U1250" i="18"/>
  <c r="U1249" i="18"/>
  <c r="U1248" i="18"/>
  <c r="U1247" i="18"/>
  <c r="U1246" i="18"/>
  <c r="U1245" i="18"/>
  <c r="U1244" i="18"/>
  <c r="U1243" i="18"/>
  <c r="U1242" i="18"/>
  <c r="U1241" i="18"/>
  <c r="U1240" i="18"/>
  <c r="U1239" i="18"/>
  <c r="U1238" i="18"/>
  <c r="U1237" i="18"/>
  <c r="U1236" i="18"/>
  <c r="U1235" i="18"/>
  <c r="U1234" i="18"/>
  <c r="U1233" i="18"/>
  <c r="U1232" i="18"/>
  <c r="U1231" i="18"/>
  <c r="U1230" i="18"/>
  <c r="U1229" i="18"/>
  <c r="U1228" i="18"/>
  <c r="U1227" i="18"/>
  <c r="U1226" i="18"/>
  <c r="U1225" i="18"/>
  <c r="U1224" i="18"/>
  <c r="U1223" i="18"/>
  <c r="U1222" i="18"/>
  <c r="U1221" i="18"/>
  <c r="U1220" i="18"/>
  <c r="U1219" i="18"/>
  <c r="U1218" i="18"/>
  <c r="U1217" i="18"/>
  <c r="U1216" i="18"/>
  <c r="U1215" i="18"/>
  <c r="U1214" i="18"/>
  <c r="U1213" i="18"/>
  <c r="U1212" i="18"/>
  <c r="U1211" i="18"/>
  <c r="U1210" i="18"/>
  <c r="U1209" i="18"/>
  <c r="U1208" i="18"/>
  <c r="U1207" i="18"/>
  <c r="U1206" i="18"/>
  <c r="U1205" i="18"/>
  <c r="U1204" i="18"/>
  <c r="U1203" i="18"/>
  <c r="U1202" i="18"/>
  <c r="U1201" i="18"/>
  <c r="U1200" i="18"/>
  <c r="U1199" i="18"/>
  <c r="U1198" i="18"/>
  <c r="U1197" i="18"/>
  <c r="U1196" i="18"/>
  <c r="U1195" i="18"/>
  <c r="U1194" i="18"/>
  <c r="U1193" i="18"/>
  <c r="U1192" i="18"/>
  <c r="U1191" i="18"/>
  <c r="U1190" i="18"/>
  <c r="U1189" i="18"/>
  <c r="U1188" i="18"/>
  <c r="U1187" i="18"/>
  <c r="U1186" i="18"/>
  <c r="U1184" i="18"/>
  <c r="U1183" i="18"/>
  <c r="U1182" i="18"/>
  <c r="U1181" i="18"/>
  <c r="U1180" i="18"/>
  <c r="U1179" i="18"/>
  <c r="U1178" i="18"/>
  <c r="U1177" i="18"/>
  <c r="U1176" i="18"/>
  <c r="U1175" i="18"/>
  <c r="U1174" i="18"/>
  <c r="U1173" i="18"/>
  <c r="U1172" i="18"/>
  <c r="U1171" i="18"/>
  <c r="U1170" i="18"/>
  <c r="U1169" i="18"/>
  <c r="U1168" i="18"/>
  <c r="U1167" i="18"/>
  <c r="U1166" i="18"/>
  <c r="U1165" i="18"/>
  <c r="U1164" i="18"/>
  <c r="U1163" i="18"/>
  <c r="U1162" i="18"/>
  <c r="U1161" i="18"/>
  <c r="U1160" i="18"/>
  <c r="U1159" i="18"/>
  <c r="U1158" i="18"/>
  <c r="U1157" i="18"/>
  <c r="U1156" i="18"/>
  <c r="U1155" i="18"/>
  <c r="U1154" i="18"/>
  <c r="U1153" i="18"/>
  <c r="U1152" i="18"/>
  <c r="U1151" i="18"/>
  <c r="U1150" i="18"/>
  <c r="U1149" i="18"/>
  <c r="U1148" i="18"/>
  <c r="U1147" i="18"/>
  <c r="U1146" i="18"/>
  <c r="U1145" i="18"/>
  <c r="U1144" i="18"/>
  <c r="U1143" i="18"/>
  <c r="U1142" i="18"/>
  <c r="U1141" i="18"/>
  <c r="U1140" i="18"/>
  <c r="U1139" i="18"/>
  <c r="U1138" i="18"/>
  <c r="U1137" i="18"/>
  <c r="U1136" i="18"/>
  <c r="U1135" i="18"/>
  <c r="U1134" i="18"/>
  <c r="U1133" i="18"/>
  <c r="U1132" i="18"/>
  <c r="U1131" i="18"/>
  <c r="U1130" i="18"/>
  <c r="U1129" i="18"/>
  <c r="U1128" i="18"/>
  <c r="U1127" i="18"/>
  <c r="U1126" i="18"/>
  <c r="U1125" i="18"/>
  <c r="U1124" i="18"/>
  <c r="U1123" i="18"/>
  <c r="U1122" i="18"/>
  <c r="U1121" i="18"/>
  <c r="U1120" i="18"/>
  <c r="U1119" i="18"/>
  <c r="U1118" i="18"/>
  <c r="U1117" i="18"/>
  <c r="U1116" i="18"/>
  <c r="U1115" i="18"/>
  <c r="U1114" i="18"/>
  <c r="U1113" i="18"/>
  <c r="U1112" i="18"/>
  <c r="U1111" i="18"/>
  <c r="U1110" i="18"/>
  <c r="U1109" i="18"/>
  <c r="U1108" i="18"/>
  <c r="U1107" i="18"/>
  <c r="U1106" i="18"/>
  <c r="U1105" i="18"/>
  <c r="U1104" i="18"/>
  <c r="U1103" i="18"/>
  <c r="U1102" i="18"/>
  <c r="U1101" i="18"/>
  <c r="U1100" i="18"/>
  <c r="U1099" i="18"/>
  <c r="U1098" i="18"/>
  <c r="U1097" i="18"/>
  <c r="U1096" i="18"/>
  <c r="U1095" i="18"/>
  <c r="U1094" i="18"/>
  <c r="U1093" i="18"/>
  <c r="U1092" i="18"/>
  <c r="U1091" i="18"/>
  <c r="U1090" i="18"/>
  <c r="U1089" i="18"/>
  <c r="U1088" i="18"/>
  <c r="U1087" i="18"/>
  <c r="U1086" i="18"/>
  <c r="U1085" i="18"/>
  <c r="U1084" i="18"/>
  <c r="U1083" i="18"/>
  <c r="U1082" i="18"/>
  <c r="U1081" i="18"/>
  <c r="U1080" i="18"/>
  <c r="U1079" i="18"/>
  <c r="U1078" i="18"/>
  <c r="U1077" i="18"/>
  <c r="U1076" i="18"/>
  <c r="U1075" i="18"/>
  <c r="U1074" i="18"/>
  <c r="U1073" i="18"/>
  <c r="U1072" i="18"/>
  <c r="U1071" i="18"/>
  <c r="U1070" i="18"/>
  <c r="U1069" i="18"/>
  <c r="U1068" i="18"/>
  <c r="U1067" i="18"/>
  <c r="U1066" i="18"/>
  <c r="U1065" i="18"/>
  <c r="U1064" i="18"/>
  <c r="U1063" i="18"/>
  <c r="U1062" i="18"/>
  <c r="U1061" i="18"/>
  <c r="U1060" i="18"/>
  <c r="U1059" i="18"/>
  <c r="U1058" i="18"/>
  <c r="U1057" i="18"/>
  <c r="U1056" i="18"/>
  <c r="U1055" i="18"/>
  <c r="U1054" i="18"/>
  <c r="U1053" i="18"/>
  <c r="U1052" i="18"/>
  <c r="U1051" i="18"/>
  <c r="U1050" i="18"/>
  <c r="U1049" i="18"/>
  <c r="U1048" i="18"/>
  <c r="U1047" i="18"/>
  <c r="U1046" i="18"/>
  <c r="U1045" i="18"/>
  <c r="U1044" i="18"/>
  <c r="U1043" i="18"/>
  <c r="U1042" i="18"/>
  <c r="U1041" i="18"/>
  <c r="U1040" i="18"/>
  <c r="U1039" i="18"/>
  <c r="U1038" i="18"/>
  <c r="U1037" i="18"/>
  <c r="U1036" i="18"/>
  <c r="U1035" i="18"/>
  <c r="U1034" i="18"/>
  <c r="U1033" i="18"/>
  <c r="U1032" i="18"/>
  <c r="U1031" i="18"/>
  <c r="U1030" i="18"/>
  <c r="U1029" i="18"/>
  <c r="U1028" i="18"/>
  <c r="U1027" i="18"/>
  <c r="U1026" i="18"/>
  <c r="U1025" i="18"/>
  <c r="U1024" i="18"/>
  <c r="U1023" i="18"/>
  <c r="U1022" i="18"/>
  <c r="U1021" i="18"/>
  <c r="U1020" i="18"/>
  <c r="U1019" i="18"/>
  <c r="U1018" i="18"/>
  <c r="U1017" i="18"/>
  <c r="U1016" i="18"/>
  <c r="U1015" i="18"/>
  <c r="U1014" i="18"/>
  <c r="U1013" i="18"/>
  <c r="U1012" i="18"/>
  <c r="U1011" i="18"/>
  <c r="U1010" i="18"/>
  <c r="U1009" i="18"/>
  <c r="U1008" i="18"/>
  <c r="U1007" i="18"/>
  <c r="U1006" i="18"/>
  <c r="U1005" i="18"/>
  <c r="U1004" i="18"/>
  <c r="U1003" i="18"/>
  <c r="U1002" i="18"/>
  <c r="U1001" i="18"/>
  <c r="U1000" i="18"/>
  <c r="U999" i="18"/>
  <c r="U998" i="18"/>
  <c r="U997" i="18"/>
  <c r="U996" i="18"/>
  <c r="U995" i="18"/>
  <c r="U994" i="18"/>
  <c r="U993" i="18"/>
  <c r="U992" i="18"/>
  <c r="U991" i="18"/>
  <c r="U990" i="18"/>
  <c r="U989" i="18"/>
  <c r="U988" i="18"/>
  <c r="U987" i="18"/>
  <c r="U986" i="18"/>
  <c r="U985" i="18"/>
  <c r="U984" i="18"/>
  <c r="U983" i="18"/>
  <c r="U982" i="18"/>
  <c r="U981" i="18"/>
  <c r="U980" i="18"/>
  <c r="U979" i="18"/>
  <c r="U978" i="18"/>
  <c r="U977" i="18"/>
  <c r="U976" i="18"/>
  <c r="U975" i="18"/>
  <c r="U974" i="18"/>
  <c r="U973" i="18"/>
  <c r="U972" i="18"/>
  <c r="U971" i="18"/>
  <c r="U970" i="18"/>
  <c r="U969" i="18"/>
  <c r="U968" i="18"/>
  <c r="U967" i="18"/>
  <c r="U966" i="18"/>
  <c r="U965" i="18"/>
  <c r="U964" i="18"/>
  <c r="U963" i="18"/>
  <c r="U962" i="18"/>
  <c r="U961" i="18"/>
  <c r="U960" i="18"/>
  <c r="U959" i="18"/>
  <c r="U958" i="18"/>
  <c r="U957" i="18"/>
  <c r="U956" i="18"/>
  <c r="U955" i="18"/>
  <c r="U954" i="18"/>
  <c r="U953" i="18"/>
  <c r="U952" i="18"/>
  <c r="U951" i="18"/>
  <c r="U950" i="18"/>
  <c r="U949" i="18"/>
  <c r="U948" i="18"/>
  <c r="U947" i="18"/>
  <c r="U946" i="18"/>
  <c r="U945" i="18"/>
  <c r="U944" i="18"/>
  <c r="U943" i="18"/>
  <c r="U942" i="18"/>
  <c r="U941" i="18"/>
  <c r="U940" i="18"/>
  <c r="U939" i="18"/>
  <c r="U938" i="18"/>
  <c r="U937" i="18"/>
  <c r="U936" i="18"/>
  <c r="U935" i="18"/>
  <c r="U934" i="18"/>
  <c r="U933" i="18"/>
  <c r="U932" i="18"/>
  <c r="U931" i="18"/>
  <c r="U930" i="18"/>
  <c r="U929" i="18"/>
  <c r="U928" i="18"/>
  <c r="U927" i="18"/>
  <c r="U926" i="18"/>
  <c r="U925" i="18"/>
  <c r="U924" i="18"/>
  <c r="U923" i="18"/>
  <c r="U922" i="18"/>
  <c r="U921" i="18"/>
  <c r="U920" i="18"/>
  <c r="U919" i="18"/>
  <c r="U918" i="18"/>
  <c r="U917" i="18"/>
  <c r="U916" i="18"/>
  <c r="U915" i="18"/>
  <c r="U914" i="18"/>
  <c r="U913" i="18"/>
  <c r="U912" i="18"/>
  <c r="U911" i="18"/>
  <c r="U910" i="18"/>
  <c r="U909" i="18"/>
  <c r="U908" i="18"/>
  <c r="U907" i="18"/>
  <c r="U906" i="18"/>
  <c r="U905" i="18"/>
  <c r="U904" i="18"/>
  <c r="U903" i="18"/>
  <c r="U902" i="18"/>
  <c r="U901" i="18"/>
  <c r="U900" i="18"/>
  <c r="U899" i="18"/>
  <c r="U898" i="18"/>
  <c r="U897" i="18"/>
  <c r="U896" i="18"/>
  <c r="U895" i="18"/>
  <c r="U894" i="18"/>
  <c r="U893" i="18"/>
  <c r="U892" i="18"/>
  <c r="U891" i="18"/>
  <c r="U890" i="18"/>
  <c r="U889" i="18"/>
  <c r="U888" i="18"/>
  <c r="U887" i="18"/>
  <c r="U886" i="18"/>
  <c r="U885" i="18"/>
  <c r="U884" i="18"/>
  <c r="U883" i="18"/>
  <c r="U882" i="18"/>
  <c r="U881" i="18"/>
  <c r="U880" i="18"/>
  <c r="U879" i="18"/>
  <c r="U878" i="18"/>
  <c r="U877" i="18"/>
  <c r="U876" i="18"/>
  <c r="U875" i="18"/>
  <c r="U874" i="18"/>
  <c r="U873" i="18"/>
  <c r="U872" i="18"/>
  <c r="U871" i="18"/>
  <c r="U870" i="18"/>
  <c r="U869" i="18"/>
  <c r="U868" i="18"/>
  <c r="U867" i="18"/>
  <c r="U866" i="18"/>
  <c r="U865" i="18"/>
  <c r="U864" i="18"/>
  <c r="U863" i="18"/>
  <c r="U862" i="18"/>
  <c r="U861" i="18"/>
  <c r="U860" i="18"/>
  <c r="U859" i="18"/>
  <c r="U858" i="18"/>
  <c r="U857" i="18"/>
  <c r="U856" i="18"/>
  <c r="U855" i="18"/>
  <c r="U854" i="18"/>
  <c r="U853" i="18"/>
  <c r="U852" i="18"/>
  <c r="U851" i="18"/>
  <c r="U850" i="18"/>
  <c r="U849" i="18"/>
  <c r="U848" i="18"/>
  <c r="U847" i="18"/>
  <c r="U846" i="18"/>
  <c r="U845" i="18"/>
  <c r="U844" i="18"/>
  <c r="U843" i="18"/>
  <c r="U842" i="18"/>
  <c r="U841" i="18"/>
  <c r="U840" i="18"/>
  <c r="U839" i="18"/>
  <c r="U838" i="18"/>
  <c r="U837" i="18"/>
  <c r="U836" i="18"/>
  <c r="U835" i="18"/>
  <c r="U834" i="18"/>
  <c r="U833" i="18"/>
  <c r="U832" i="18"/>
  <c r="U831" i="18"/>
  <c r="U830" i="18"/>
  <c r="U829" i="18"/>
  <c r="U828" i="18"/>
  <c r="U827" i="18"/>
  <c r="U826" i="18"/>
  <c r="U825" i="18"/>
  <c r="U824" i="18"/>
  <c r="U823" i="18"/>
  <c r="U822" i="18"/>
  <c r="U821" i="18"/>
  <c r="U820" i="18"/>
  <c r="U819" i="18"/>
  <c r="U818" i="18"/>
  <c r="U817" i="18"/>
  <c r="U816" i="18"/>
  <c r="U815" i="18"/>
  <c r="U814" i="18"/>
  <c r="U813" i="18"/>
  <c r="U812" i="18"/>
  <c r="U811" i="18"/>
  <c r="U810" i="18"/>
  <c r="U809" i="18"/>
  <c r="U808" i="18"/>
  <c r="U807" i="18"/>
  <c r="U806" i="18"/>
  <c r="U805" i="18"/>
  <c r="U804" i="18"/>
  <c r="U803" i="18"/>
  <c r="U802" i="18"/>
  <c r="U801" i="18"/>
  <c r="U800" i="18"/>
  <c r="U799" i="18"/>
  <c r="U798" i="18"/>
  <c r="U797" i="18"/>
  <c r="U796" i="18"/>
  <c r="U795" i="18"/>
  <c r="U794" i="18"/>
  <c r="U793" i="18"/>
  <c r="U792" i="18"/>
  <c r="U791" i="18"/>
  <c r="U790" i="18"/>
  <c r="U789" i="18"/>
  <c r="U788" i="18"/>
  <c r="U787" i="18"/>
  <c r="U786" i="18"/>
  <c r="U785" i="18"/>
  <c r="U784" i="18"/>
  <c r="U783" i="18"/>
  <c r="U782" i="18"/>
  <c r="U781" i="18"/>
  <c r="U780" i="18"/>
  <c r="U779" i="18"/>
  <c r="U778" i="18"/>
  <c r="U777" i="18"/>
  <c r="U776" i="18"/>
  <c r="U775" i="18"/>
  <c r="U774" i="18"/>
  <c r="U773" i="18"/>
  <c r="U772" i="18"/>
  <c r="U771" i="18"/>
  <c r="U770" i="18"/>
  <c r="U769" i="18"/>
  <c r="U768" i="18"/>
  <c r="U767" i="18"/>
  <c r="U766" i="18"/>
  <c r="U765" i="18"/>
  <c r="U764" i="18"/>
  <c r="U763" i="18"/>
  <c r="U762" i="18"/>
  <c r="U761" i="18"/>
  <c r="U760" i="18"/>
  <c r="U759" i="18"/>
  <c r="U758" i="18"/>
  <c r="U757" i="18"/>
  <c r="U756" i="18"/>
  <c r="U755" i="18"/>
  <c r="U754" i="18"/>
  <c r="U753" i="18"/>
  <c r="U752" i="18"/>
  <c r="U751" i="18"/>
  <c r="U750" i="18"/>
  <c r="U749" i="18"/>
  <c r="U748" i="18"/>
  <c r="U747" i="18"/>
  <c r="U746" i="18"/>
  <c r="U745" i="18"/>
  <c r="U744" i="18"/>
  <c r="U743" i="18"/>
  <c r="U742" i="18"/>
  <c r="U741" i="18"/>
  <c r="U740" i="18"/>
  <c r="U739" i="18"/>
  <c r="U738" i="18"/>
  <c r="U737" i="18"/>
  <c r="U736" i="18"/>
  <c r="U735" i="18"/>
  <c r="U734" i="18"/>
  <c r="U733" i="18"/>
  <c r="U732" i="18"/>
  <c r="U731" i="18"/>
  <c r="U730" i="18"/>
  <c r="U729" i="18"/>
  <c r="U728" i="18"/>
  <c r="U727" i="18"/>
  <c r="U726" i="18"/>
  <c r="U725" i="18"/>
  <c r="U724" i="18"/>
  <c r="U723" i="18"/>
  <c r="U722" i="18"/>
  <c r="U721" i="18"/>
  <c r="U720" i="18"/>
  <c r="U719" i="18"/>
  <c r="U718" i="18"/>
  <c r="U717" i="18"/>
  <c r="U716" i="18"/>
  <c r="U715" i="18"/>
  <c r="U714" i="18"/>
  <c r="U713" i="18"/>
  <c r="U712" i="18"/>
  <c r="U711" i="18"/>
  <c r="U710" i="18"/>
  <c r="U709" i="18"/>
  <c r="U708" i="18"/>
  <c r="U707" i="18"/>
  <c r="U706" i="18"/>
  <c r="U705" i="18"/>
  <c r="U704" i="18"/>
  <c r="U703" i="18"/>
  <c r="U702" i="18"/>
  <c r="U701" i="18"/>
  <c r="U700" i="18"/>
  <c r="U699" i="18"/>
  <c r="U698" i="18"/>
  <c r="U697" i="18"/>
  <c r="U696" i="18"/>
  <c r="U695" i="18"/>
  <c r="U694" i="18"/>
  <c r="U693" i="18"/>
  <c r="U692" i="18"/>
  <c r="U691" i="18"/>
  <c r="U690" i="18"/>
  <c r="U689" i="18"/>
  <c r="U688" i="18"/>
  <c r="U687" i="18"/>
  <c r="U686" i="18"/>
  <c r="U685" i="18"/>
  <c r="U684" i="18"/>
  <c r="U683" i="18"/>
  <c r="U682" i="18"/>
  <c r="U681" i="18"/>
  <c r="U680" i="18"/>
  <c r="U679" i="18"/>
  <c r="U678" i="18"/>
  <c r="U677" i="18"/>
  <c r="U676" i="18"/>
  <c r="U675" i="18"/>
  <c r="U674" i="18"/>
  <c r="U673" i="18"/>
  <c r="U672" i="18"/>
  <c r="U671" i="18"/>
  <c r="U670" i="18"/>
  <c r="U669" i="18"/>
  <c r="U668" i="18"/>
  <c r="U667" i="18"/>
  <c r="U666" i="18"/>
  <c r="U665" i="18"/>
  <c r="U664" i="18"/>
  <c r="U663" i="18"/>
  <c r="U662" i="18"/>
  <c r="U661" i="18"/>
  <c r="U660" i="18"/>
  <c r="U659" i="18"/>
  <c r="U658" i="18"/>
  <c r="U657" i="18"/>
  <c r="U656" i="18"/>
  <c r="U655" i="18"/>
  <c r="U654" i="18"/>
  <c r="U653" i="18"/>
  <c r="U652" i="18"/>
  <c r="U651" i="18"/>
  <c r="U650" i="18"/>
  <c r="U649" i="18"/>
  <c r="U648" i="18"/>
  <c r="U647" i="18"/>
  <c r="U646" i="18"/>
  <c r="U645" i="18"/>
  <c r="U644" i="18"/>
  <c r="U643" i="18"/>
  <c r="U642" i="18"/>
  <c r="U641" i="18"/>
  <c r="U640" i="18"/>
  <c r="U639" i="18"/>
  <c r="U638" i="18"/>
  <c r="U637" i="18"/>
  <c r="U636" i="18"/>
  <c r="U635" i="18"/>
  <c r="U634" i="18"/>
  <c r="U633" i="18"/>
  <c r="U632" i="18"/>
  <c r="U631" i="18"/>
  <c r="U630" i="18"/>
  <c r="U629" i="18"/>
  <c r="U628" i="18"/>
  <c r="U627" i="18"/>
  <c r="U626" i="18"/>
  <c r="U625" i="18"/>
  <c r="U624" i="18"/>
  <c r="U623" i="18"/>
  <c r="U622" i="18"/>
  <c r="U621" i="18"/>
  <c r="U620" i="18"/>
  <c r="U619" i="18"/>
  <c r="U618" i="18"/>
  <c r="U617" i="18"/>
  <c r="U616" i="18"/>
  <c r="U615" i="18"/>
  <c r="U614" i="18"/>
  <c r="U613" i="18"/>
  <c r="U612" i="18"/>
  <c r="U611" i="18"/>
  <c r="U610" i="18"/>
  <c r="U609" i="18"/>
  <c r="U608" i="18"/>
  <c r="U607" i="18"/>
  <c r="U606" i="18"/>
  <c r="U605" i="18"/>
  <c r="U604" i="18"/>
  <c r="U603" i="18"/>
  <c r="U602" i="18"/>
  <c r="U601" i="18"/>
  <c r="U600" i="18"/>
  <c r="U599" i="18"/>
  <c r="U598" i="18"/>
  <c r="U597" i="18"/>
  <c r="U596" i="18"/>
  <c r="U595" i="18"/>
  <c r="U594" i="18"/>
  <c r="U593" i="18"/>
  <c r="U592" i="18"/>
  <c r="U591" i="18"/>
  <c r="U590" i="18"/>
  <c r="U589" i="18"/>
  <c r="U588" i="18"/>
  <c r="U587" i="18"/>
  <c r="U586" i="18"/>
  <c r="U585" i="18"/>
  <c r="U584" i="18"/>
  <c r="U583" i="18"/>
  <c r="U582" i="18"/>
  <c r="U581" i="18"/>
  <c r="U580" i="18"/>
  <c r="U579" i="18"/>
  <c r="U578" i="18"/>
  <c r="U577" i="18"/>
  <c r="U576" i="18"/>
  <c r="U575" i="18"/>
  <c r="U574" i="18"/>
  <c r="U573" i="18"/>
  <c r="U572" i="18"/>
  <c r="U571" i="18"/>
  <c r="U570" i="18"/>
  <c r="U569" i="18"/>
  <c r="U568" i="18"/>
  <c r="U567" i="18"/>
  <c r="U566" i="18"/>
  <c r="U565" i="18"/>
  <c r="U564" i="18"/>
  <c r="U563" i="18"/>
  <c r="U562" i="18"/>
  <c r="U561" i="18"/>
  <c r="U560" i="18"/>
  <c r="U559" i="18"/>
  <c r="U558" i="18"/>
  <c r="U557" i="18"/>
  <c r="U556" i="18"/>
  <c r="U555" i="18"/>
  <c r="U554" i="18"/>
  <c r="U553" i="18"/>
  <c r="U552" i="18"/>
  <c r="U551" i="18"/>
  <c r="U550" i="18"/>
  <c r="U549" i="18"/>
  <c r="U548" i="18"/>
  <c r="U547" i="18"/>
  <c r="U546" i="18"/>
  <c r="U545" i="18"/>
  <c r="U544" i="18"/>
  <c r="U543" i="18"/>
  <c r="U542" i="18"/>
  <c r="U541" i="18"/>
  <c r="U540" i="18"/>
  <c r="U539" i="18"/>
  <c r="U538" i="18"/>
  <c r="U537" i="18"/>
  <c r="U536" i="18"/>
  <c r="U535" i="18"/>
  <c r="U534" i="18"/>
  <c r="U533" i="18"/>
  <c r="U532" i="18"/>
  <c r="U531" i="18"/>
  <c r="U530" i="18"/>
  <c r="U529" i="18"/>
  <c r="U528" i="18"/>
  <c r="U527" i="18"/>
  <c r="U526" i="18"/>
  <c r="U525" i="18"/>
  <c r="U524" i="18"/>
  <c r="U523" i="18"/>
  <c r="U522" i="18"/>
  <c r="U521" i="18"/>
  <c r="U520" i="18"/>
  <c r="U519" i="18"/>
  <c r="U518" i="18"/>
  <c r="U517" i="18"/>
  <c r="U516" i="18"/>
  <c r="U515" i="18"/>
  <c r="U514" i="18"/>
  <c r="U513" i="18"/>
  <c r="U512" i="18"/>
  <c r="U511" i="18"/>
  <c r="U510" i="18"/>
  <c r="U509" i="18"/>
  <c r="U508" i="18"/>
  <c r="U507" i="18"/>
  <c r="U506" i="18"/>
  <c r="U505" i="18"/>
  <c r="U504" i="18"/>
  <c r="U503" i="18"/>
  <c r="U502" i="18"/>
  <c r="U501" i="18"/>
  <c r="U500" i="18"/>
  <c r="U499" i="18"/>
  <c r="U498" i="18"/>
  <c r="U497" i="18"/>
  <c r="U496" i="18"/>
  <c r="U495" i="18"/>
  <c r="U494" i="18"/>
  <c r="U493" i="18"/>
  <c r="U492" i="18"/>
  <c r="U491" i="18"/>
  <c r="U490" i="18"/>
  <c r="U489" i="18"/>
  <c r="U488" i="18"/>
  <c r="U487" i="18"/>
  <c r="U486" i="18"/>
  <c r="U485" i="18"/>
  <c r="U484" i="18"/>
  <c r="U483" i="18"/>
  <c r="U482" i="18"/>
  <c r="U481" i="18"/>
  <c r="U480" i="18"/>
  <c r="U479" i="18"/>
  <c r="U478" i="18"/>
  <c r="U477" i="18"/>
  <c r="U476" i="18"/>
  <c r="U475" i="18"/>
  <c r="U474" i="18"/>
  <c r="U473" i="18"/>
  <c r="U472" i="18"/>
  <c r="U471" i="18"/>
  <c r="U470" i="18"/>
  <c r="U469" i="18"/>
  <c r="U468" i="18"/>
  <c r="U467" i="18"/>
  <c r="U466" i="18"/>
  <c r="U465" i="18"/>
  <c r="U464" i="18"/>
  <c r="U463" i="18"/>
  <c r="U462" i="18"/>
  <c r="U461" i="18"/>
  <c r="U460" i="18"/>
  <c r="U459" i="18"/>
  <c r="U458" i="18"/>
  <c r="U457" i="18"/>
  <c r="U456" i="18"/>
  <c r="U455" i="18"/>
  <c r="U454" i="18"/>
  <c r="U453" i="18"/>
  <c r="U452" i="18"/>
  <c r="U451" i="18"/>
  <c r="U450" i="18"/>
  <c r="U449" i="18"/>
  <c r="U448" i="18"/>
  <c r="U447" i="18"/>
  <c r="U446" i="18"/>
  <c r="U445" i="18"/>
  <c r="U444" i="18"/>
  <c r="U443" i="18"/>
  <c r="U442" i="18"/>
  <c r="U441" i="18"/>
  <c r="U440" i="18"/>
  <c r="U439" i="18"/>
  <c r="U438" i="18"/>
  <c r="U437" i="18"/>
  <c r="U436" i="18"/>
  <c r="U435" i="18"/>
  <c r="U434" i="18"/>
  <c r="U433" i="18"/>
  <c r="U432" i="18"/>
  <c r="U431" i="18"/>
  <c r="U430" i="18"/>
  <c r="U429" i="18"/>
  <c r="U428" i="18"/>
  <c r="U427" i="18"/>
  <c r="U426" i="18"/>
  <c r="U425" i="18"/>
  <c r="U424" i="18"/>
  <c r="U423" i="18"/>
  <c r="U422" i="18"/>
  <c r="U421" i="18"/>
  <c r="U420" i="18"/>
  <c r="U419" i="18"/>
  <c r="U418" i="18"/>
  <c r="U417" i="18"/>
  <c r="U416" i="18"/>
  <c r="U415" i="18"/>
  <c r="U414" i="18"/>
  <c r="U413" i="18"/>
  <c r="U412" i="18"/>
  <c r="U411" i="18"/>
  <c r="U410" i="18"/>
  <c r="U409" i="18"/>
  <c r="U408" i="18"/>
  <c r="U407" i="18"/>
  <c r="U406" i="18"/>
  <c r="U405" i="18"/>
  <c r="U404" i="18"/>
  <c r="U403" i="18"/>
  <c r="U402" i="18"/>
  <c r="U401" i="18"/>
  <c r="U400" i="18"/>
  <c r="U399" i="18"/>
  <c r="U398" i="18"/>
  <c r="U397" i="18"/>
  <c r="U396" i="18"/>
  <c r="U395" i="18"/>
  <c r="U394" i="18"/>
  <c r="U393" i="18"/>
  <c r="U392" i="18"/>
  <c r="U391" i="18"/>
  <c r="U390" i="18"/>
  <c r="U389" i="18"/>
  <c r="U388" i="18"/>
  <c r="U387" i="18"/>
  <c r="U386" i="18"/>
  <c r="U385" i="18"/>
  <c r="U384" i="18"/>
  <c r="U383" i="18"/>
  <c r="U382" i="18"/>
  <c r="U381" i="18"/>
  <c r="U380" i="18"/>
  <c r="U379" i="18"/>
  <c r="U378" i="18"/>
  <c r="U377" i="18"/>
  <c r="U376" i="18"/>
  <c r="U375" i="18"/>
  <c r="U374" i="18"/>
  <c r="U373" i="18"/>
  <c r="U372" i="18"/>
  <c r="U371" i="18"/>
  <c r="U370" i="18"/>
  <c r="U369" i="18"/>
  <c r="U368" i="18"/>
  <c r="U367" i="18"/>
  <c r="U366" i="18"/>
  <c r="U365" i="18"/>
  <c r="U364" i="18"/>
  <c r="U363" i="18"/>
  <c r="U362" i="18"/>
  <c r="U361" i="18"/>
  <c r="U360" i="18"/>
  <c r="U359" i="18"/>
  <c r="U358" i="18"/>
  <c r="U357" i="18"/>
  <c r="U356" i="18"/>
  <c r="U355" i="18"/>
  <c r="U354" i="18"/>
  <c r="U353" i="18"/>
  <c r="U352" i="18"/>
  <c r="U351" i="18"/>
  <c r="U350" i="18"/>
  <c r="U349" i="18"/>
  <c r="U348" i="18"/>
  <c r="U347" i="18"/>
  <c r="U346" i="18"/>
  <c r="U345" i="18"/>
  <c r="U344" i="18"/>
  <c r="U343" i="18"/>
  <c r="U342" i="18"/>
  <c r="U341" i="18"/>
  <c r="U340" i="18"/>
  <c r="U339" i="18"/>
  <c r="U338" i="18"/>
  <c r="U337" i="18"/>
  <c r="U336" i="18"/>
  <c r="U335" i="18"/>
  <c r="U334" i="18"/>
  <c r="U333" i="18"/>
  <c r="U332" i="18"/>
  <c r="U331" i="18"/>
  <c r="U330" i="18"/>
  <c r="U329" i="18"/>
  <c r="U328" i="18"/>
  <c r="U327" i="18"/>
  <c r="U326" i="18"/>
  <c r="U325" i="18"/>
  <c r="U324" i="18"/>
  <c r="U323" i="18"/>
  <c r="U322" i="18"/>
  <c r="U321" i="18"/>
  <c r="U320" i="18"/>
  <c r="U319" i="18"/>
  <c r="U318" i="18"/>
  <c r="U317" i="18"/>
  <c r="U316" i="18"/>
  <c r="U315" i="18"/>
  <c r="U314" i="18"/>
  <c r="U313" i="18"/>
  <c r="U312" i="18"/>
  <c r="U311" i="18"/>
  <c r="U310" i="18"/>
  <c r="U309" i="18"/>
  <c r="U308" i="18"/>
  <c r="U307" i="18"/>
  <c r="U306" i="18"/>
  <c r="U305" i="18"/>
  <c r="U304" i="18"/>
  <c r="U303" i="18"/>
  <c r="U302" i="18"/>
  <c r="U301" i="18"/>
  <c r="U300" i="18"/>
  <c r="U299" i="18"/>
  <c r="U298" i="18"/>
  <c r="U297" i="18"/>
  <c r="U296" i="18"/>
  <c r="U295" i="18"/>
  <c r="U294" i="18"/>
  <c r="U293" i="18"/>
  <c r="U292" i="18"/>
  <c r="U291" i="18"/>
  <c r="U290" i="18"/>
  <c r="U289" i="18"/>
  <c r="U288" i="18"/>
  <c r="U287" i="18"/>
  <c r="U286" i="18"/>
  <c r="U285" i="18"/>
  <c r="U284" i="18"/>
  <c r="U283" i="18"/>
  <c r="U282" i="18"/>
  <c r="U281" i="18"/>
  <c r="U280" i="18"/>
  <c r="U279" i="18"/>
  <c r="U278" i="18"/>
  <c r="U277" i="18"/>
  <c r="U276" i="18"/>
  <c r="U275" i="18"/>
  <c r="U274" i="18"/>
  <c r="U273" i="18"/>
  <c r="U272" i="18"/>
  <c r="U271" i="18"/>
  <c r="U270" i="18"/>
  <c r="U269" i="18"/>
  <c r="U268" i="18"/>
  <c r="U267" i="18"/>
  <c r="U266" i="18"/>
  <c r="U265" i="18"/>
  <c r="U264" i="18"/>
  <c r="U263" i="18"/>
  <c r="U262" i="18"/>
  <c r="U261" i="18"/>
  <c r="U260" i="18"/>
  <c r="U259" i="18"/>
  <c r="U258" i="18"/>
  <c r="U257" i="18"/>
  <c r="U256" i="18"/>
  <c r="U255" i="18"/>
  <c r="U254" i="18"/>
  <c r="U253" i="18"/>
  <c r="U252" i="18"/>
  <c r="U251" i="18"/>
  <c r="U250" i="18"/>
  <c r="U249" i="18"/>
  <c r="U248" i="18"/>
  <c r="U247" i="18"/>
  <c r="U246" i="18"/>
  <c r="U245" i="18"/>
  <c r="U244" i="18"/>
  <c r="U243" i="18"/>
  <c r="U242" i="18"/>
  <c r="U241" i="18"/>
  <c r="U240" i="18"/>
  <c r="U239" i="18"/>
  <c r="U238" i="18"/>
  <c r="U237" i="18"/>
  <c r="U236" i="18"/>
  <c r="U235" i="18"/>
  <c r="U234" i="18"/>
  <c r="U233" i="18"/>
  <c r="U232" i="18"/>
  <c r="U231" i="18"/>
  <c r="U230" i="18"/>
  <c r="U229" i="18"/>
  <c r="U228" i="18"/>
  <c r="U227" i="18"/>
  <c r="U226" i="18"/>
  <c r="U225" i="18"/>
  <c r="U224" i="18"/>
  <c r="U223" i="18"/>
  <c r="U222" i="18"/>
  <c r="U221" i="18"/>
  <c r="U220" i="18"/>
  <c r="U219" i="18"/>
  <c r="U218" i="18"/>
  <c r="U217" i="18"/>
  <c r="U216" i="18"/>
  <c r="U215" i="18"/>
  <c r="U214" i="18"/>
  <c r="U213" i="18"/>
  <c r="U212" i="18"/>
  <c r="U211" i="18"/>
  <c r="U210" i="18"/>
  <c r="U209" i="18"/>
  <c r="U208" i="18"/>
  <c r="U207" i="18"/>
  <c r="U206" i="18"/>
  <c r="U205" i="18"/>
  <c r="U204" i="18"/>
  <c r="U203" i="18"/>
  <c r="U202" i="18"/>
  <c r="U201" i="18"/>
  <c r="U200" i="18"/>
  <c r="U199" i="18"/>
  <c r="U198" i="18"/>
  <c r="U197" i="18"/>
  <c r="U196" i="18"/>
  <c r="U195" i="18"/>
  <c r="U194" i="18"/>
  <c r="U193" i="18"/>
  <c r="U192" i="18"/>
  <c r="U191" i="18"/>
  <c r="U190" i="18"/>
  <c r="U189" i="18"/>
  <c r="U188" i="18"/>
  <c r="U187" i="18"/>
  <c r="U186" i="18"/>
  <c r="U185" i="18"/>
  <c r="U184" i="18"/>
  <c r="U183" i="18"/>
  <c r="U182" i="18"/>
  <c r="U181" i="18"/>
  <c r="U180" i="18"/>
  <c r="U179" i="18"/>
  <c r="U178" i="18"/>
  <c r="U177" i="18"/>
  <c r="U176" i="18"/>
  <c r="U175" i="18"/>
  <c r="U174" i="18"/>
  <c r="U173" i="18"/>
  <c r="U172" i="18"/>
  <c r="U171" i="18"/>
  <c r="U170" i="18"/>
  <c r="U169" i="18"/>
  <c r="U168" i="18"/>
  <c r="U167" i="18"/>
  <c r="U166" i="18"/>
  <c r="U165" i="18"/>
  <c r="U164" i="18"/>
  <c r="U163" i="18"/>
  <c r="U162" i="18"/>
  <c r="U161" i="18"/>
  <c r="U160" i="18"/>
  <c r="U159" i="18"/>
  <c r="U158" i="18"/>
  <c r="U157" i="18"/>
  <c r="U156" i="18"/>
  <c r="U155" i="18"/>
  <c r="U154" i="18"/>
  <c r="U153" i="18"/>
  <c r="U152" i="18"/>
  <c r="U151" i="18"/>
  <c r="U150" i="18"/>
  <c r="U149" i="18"/>
  <c r="U148" i="18"/>
  <c r="U147" i="18"/>
  <c r="U146" i="18"/>
  <c r="U145" i="18"/>
  <c r="U144" i="18"/>
  <c r="U143" i="18"/>
  <c r="U142" i="18"/>
  <c r="U141" i="18"/>
  <c r="U140" i="18"/>
  <c r="U139" i="18"/>
  <c r="U138" i="18"/>
  <c r="U137" i="18"/>
  <c r="U136" i="18"/>
  <c r="U135" i="18"/>
  <c r="U134" i="18"/>
  <c r="U132" i="18"/>
  <c r="U131" i="18"/>
  <c r="U130" i="18"/>
  <c r="U129" i="18"/>
  <c r="U128" i="18"/>
  <c r="U127" i="18"/>
  <c r="U126" i="18"/>
  <c r="U125" i="18"/>
  <c r="U124" i="18"/>
  <c r="U123" i="18"/>
  <c r="U122" i="18"/>
  <c r="U121" i="18"/>
  <c r="U120" i="18"/>
  <c r="U119" i="18"/>
  <c r="U118" i="18"/>
  <c r="U117" i="18"/>
  <c r="U116" i="18"/>
  <c r="U115" i="18"/>
  <c r="U114" i="18"/>
  <c r="U113" i="18"/>
  <c r="U112" i="18"/>
  <c r="U111" i="18"/>
  <c r="U110" i="18"/>
  <c r="U109" i="18"/>
  <c r="U108" i="18"/>
  <c r="U107" i="18"/>
  <c r="U106" i="18"/>
  <c r="U105" i="18"/>
  <c r="U104" i="18"/>
  <c r="U103" i="18"/>
  <c r="U102" i="18"/>
  <c r="U101" i="18"/>
  <c r="U100" i="18"/>
  <c r="U99" i="18"/>
  <c r="U98" i="18"/>
  <c r="U97" i="18"/>
  <c r="U96" i="18"/>
  <c r="U95" i="18"/>
  <c r="U94" i="18"/>
  <c r="U93" i="18"/>
  <c r="U92" i="18"/>
  <c r="U91" i="18"/>
  <c r="U90" i="18"/>
  <c r="U89" i="18"/>
  <c r="U88" i="18"/>
  <c r="U87" i="18"/>
  <c r="U86" i="18"/>
  <c r="U85" i="18"/>
  <c r="U84" i="18"/>
  <c r="U83" i="18"/>
  <c r="U81" i="18"/>
  <c r="U80" i="18"/>
  <c r="U79" i="18"/>
  <c r="U78" i="18"/>
  <c r="U77" i="18"/>
  <c r="U76" i="18"/>
  <c r="U75" i="18"/>
  <c r="U74" i="18"/>
  <c r="U73" i="18"/>
  <c r="U72" i="18"/>
  <c r="U71" i="18"/>
  <c r="U70" i="18"/>
  <c r="U69" i="18"/>
  <c r="U68" i="18"/>
  <c r="U67" i="18"/>
  <c r="U66" i="18"/>
  <c r="U65" i="18"/>
  <c r="U64" i="18"/>
  <c r="U63" i="18"/>
  <c r="U62" i="18"/>
  <c r="U61" i="18"/>
  <c r="U60" i="18"/>
  <c r="U59" i="18"/>
  <c r="U58" i="18"/>
  <c r="U57" i="18"/>
  <c r="U56" i="18"/>
  <c r="U55" i="18"/>
  <c r="U54" i="18"/>
  <c r="U53" i="18"/>
  <c r="U52" i="18"/>
  <c r="U51" i="18"/>
  <c r="U50" i="18"/>
  <c r="U49" i="18"/>
  <c r="U48" i="18"/>
  <c r="U47" i="18"/>
  <c r="U46" i="18"/>
  <c r="U45" i="18"/>
  <c r="U44" i="18"/>
  <c r="U43" i="18"/>
  <c r="U42" i="18"/>
  <c r="U41" i="18"/>
  <c r="U40" i="18"/>
  <c r="U39" i="18"/>
  <c r="U38" i="18"/>
  <c r="U37" i="18"/>
  <c r="U36" i="18"/>
  <c r="U35" i="18"/>
  <c r="U34" i="18"/>
  <c r="U33" i="18"/>
  <c r="U32" i="18"/>
  <c r="U31" i="18"/>
  <c r="U30" i="18"/>
  <c r="U29" i="18"/>
  <c r="U28" i="18"/>
  <c r="U27" i="18"/>
  <c r="U26" i="18"/>
  <c r="U25" i="18"/>
  <c r="U23" i="18"/>
  <c r="U24" i="18" s="1"/>
  <c r="U9" i="18" s="1"/>
  <c r="P1388" i="18"/>
  <c r="P1387" i="18"/>
  <c r="P1386" i="18"/>
  <c r="P1385" i="18"/>
  <c r="P1384" i="18"/>
  <c r="P1383" i="18"/>
  <c r="P1382" i="18"/>
  <c r="P1381" i="18"/>
  <c r="P1380" i="18"/>
  <c r="P1379" i="18"/>
  <c r="P1378" i="18"/>
  <c r="P1377" i="18"/>
  <c r="P1376" i="18"/>
  <c r="P1375" i="18"/>
  <c r="P1374" i="18"/>
  <c r="P1373" i="18"/>
  <c r="P1372" i="18"/>
  <c r="P1371" i="18"/>
  <c r="P1370" i="18"/>
  <c r="P1369" i="18"/>
  <c r="P1368" i="18"/>
  <c r="P1367" i="18"/>
  <c r="P1366" i="18"/>
  <c r="P1365" i="18"/>
  <c r="P1364" i="18"/>
  <c r="P1363" i="18"/>
  <c r="P1362" i="18"/>
  <c r="P1361" i="18"/>
  <c r="P1360" i="18"/>
  <c r="P1359" i="18"/>
  <c r="P1358" i="18"/>
  <c r="P1357" i="18"/>
  <c r="P1356" i="18"/>
  <c r="P1355" i="18"/>
  <c r="P1354" i="18"/>
  <c r="P1353" i="18"/>
  <c r="P1352" i="18"/>
  <c r="P1351" i="18"/>
  <c r="P1350" i="18"/>
  <c r="P1349" i="18"/>
  <c r="P1348" i="18"/>
  <c r="P1347" i="18"/>
  <c r="P1346" i="18"/>
  <c r="P1345" i="18"/>
  <c r="P1344" i="18"/>
  <c r="P1343" i="18"/>
  <c r="P1342" i="18"/>
  <c r="P1341" i="18"/>
  <c r="P1340" i="18"/>
  <c r="P1339" i="18"/>
  <c r="P1338" i="18"/>
  <c r="P1337" i="18"/>
  <c r="P1336" i="18"/>
  <c r="P1335" i="18"/>
  <c r="P1334" i="18"/>
  <c r="P1333" i="18"/>
  <c r="P1332" i="18"/>
  <c r="P1331" i="18"/>
  <c r="P1330" i="18"/>
  <c r="P1329" i="18"/>
  <c r="P1328" i="18"/>
  <c r="P1327" i="18"/>
  <c r="P1326" i="18"/>
  <c r="P1325" i="18"/>
  <c r="P1324" i="18"/>
  <c r="P1323" i="18"/>
  <c r="P1322" i="18"/>
  <c r="P1321" i="18"/>
  <c r="P1320" i="18"/>
  <c r="P1319" i="18"/>
  <c r="P1318" i="18"/>
  <c r="P1317" i="18"/>
  <c r="P1316" i="18"/>
  <c r="P1315" i="18"/>
  <c r="P1314" i="18"/>
  <c r="P1313" i="18"/>
  <c r="P1312" i="18"/>
  <c r="P1311" i="18"/>
  <c r="P1310" i="18"/>
  <c r="P1309" i="18"/>
  <c r="P1308" i="18"/>
  <c r="P1307" i="18"/>
  <c r="P1306" i="18"/>
  <c r="P1305" i="18"/>
  <c r="P1304" i="18"/>
  <c r="P1303" i="18"/>
  <c r="P1302" i="18"/>
  <c r="P1301" i="18"/>
  <c r="P1300" i="18"/>
  <c r="P1299" i="18"/>
  <c r="P1298" i="18"/>
  <c r="P1297" i="18"/>
  <c r="P1296" i="18"/>
  <c r="P1295" i="18"/>
  <c r="P1294" i="18"/>
  <c r="P1293" i="18"/>
  <c r="P1292" i="18"/>
  <c r="P1291" i="18"/>
  <c r="P1290" i="18"/>
  <c r="P1289" i="18"/>
  <c r="P1288" i="18"/>
  <c r="P1287" i="18"/>
  <c r="P1286" i="18"/>
  <c r="P1285" i="18"/>
  <c r="P1284" i="18"/>
  <c r="P1283" i="18"/>
  <c r="P1282" i="18"/>
  <c r="P1281" i="18"/>
  <c r="P1280" i="18"/>
  <c r="P1279" i="18"/>
  <c r="P1278" i="18"/>
  <c r="P1277" i="18"/>
  <c r="P1276" i="18"/>
  <c r="P1275" i="18"/>
  <c r="P1274" i="18"/>
  <c r="P1273" i="18"/>
  <c r="P1272" i="18"/>
  <c r="P1271" i="18"/>
  <c r="P1270" i="18"/>
  <c r="P1269" i="18"/>
  <c r="P1268" i="18"/>
  <c r="P1267" i="18"/>
  <c r="P1266" i="18"/>
  <c r="P1265" i="18"/>
  <c r="P1264" i="18"/>
  <c r="P1263" i="18"/>
  <c r="P1262" i="18"/>
  <c r="P1261" i="18"/>
  <c r="P1260" i="18"/>
  <c r="P1259" i="18"/>
  <c r="P1258" i="18"/>
  <c r="P1257" i="18"/>
  <c r="P1256" i="18"/>
  <c r="P1255" i="18"/>
  <c r="P1254" i="18"/>
  <c r="P1253" i="18"/>
  <c r="P1252" i="18"/>
  <c r="P1251" i="18"/>
  <c r="P1250" i="18"/>
  <c r="P1249" i="18"/>
  <c r="P1248" i="18"/>
  <c r="P1247" i="18"/>
  <c r="P1246" i="18"/>
  <c r="P1245" i="18"/>
  <c r="P1244" i="18"/>
  <c r="P1243" i="18"/>
  <c r="P1242" i="18"/>
  <c r="P1241" i="18"/>
  <c r="P1240" i="18"/>
  <c r="P1239" i="18"/>
  <c r="P1238" i="18"/>
  <c r="P1237" i="18"/>
  <c r="P1236" i="18"/>
  <c r="P1235" i="18"/>
  <c r="P1234" i="18"/>
  <c r="P1233" i="18"/>
  <c r="P1232" i="18"/>
  <c r="P1231" i="18"/>
  <c r="P1230" i="18"/>
  <c r="P1229" i="18"/>
  <c r="P1228" i="18"/>
  <c r="P1227" i="18"/>
  <c r="P1226" i="18"/>
  <c r="P1225" i="18"/>
  <c r="P1224" i="18"/>
  <c r="P1223" i="18"/>
  <c r="P1222" i="18"/>
  <c r="P1221" i="18"/>
  <c r="P1220" i="18"/>
  <c r="P1219" i="18"/>
  <c r="P1218" i="18"/>
  <c r="P1217" i="18"/>
  <c r="P1216" i="18"/>
  <c r="P1215" i="18"/>
  <c r="P1214" i="18"/>
  <c r="P1213" i="18"/>
  <c r="P1212" i="18"/>
  <c r="P1211" i="18"/>
  <c r="P1210" i="18"/>
  <c r="P1209" i="18"/>
  <c r="P1208" i="18"/>
  <c r="P1207" i="18"/>
  <c r="P1206" i="18"/>
  <c r="P1205" i="18"/>
  <c r="P1204" i="18"/>
  <c r="P1203" i="18"/>
  <c r="P1202" i="18"/>
  <c r="P1201" i="18"/>
  <c r="P1200" i="18"/>
  <c r="P1199" i="18"/>
  <c r="P1198" i="18"/>
  <c r="P1197" i="18"/>
  <c r="P1196" i="18"/>
  <c r="P1195" i="18"/>
  <c r="P1194" i="18"/>
  <c r="P1193" i="18"/>
  <c r="P1192" i="18"/>
  <c r="P1191" i="18"/>
  <c r="P1190" i="18"/>
  <c r="P1189" i="18"/>
  <c r="P1188" i="18"/>
  <c r="P1187" i="18"/>
  <c r="P1186" i="18"/>
  <c r="P1184" i="18"/>
  <c r="P1183" i="18"/>
  <c r="P1182" i="18"/>
  <c r="P1181" i="18"/>
  <c r="P1180" i="18"/>
  <c r="P1179" i="18"/>
  <c r="P1178" i="18"/>
  <c r="P1177" i="18"/>
  <c r="P1176" i="18"/>
  <c r="P1175" i="18"/>
  <c r="P1174" i="18"/>
  <c r="P1173" i="18"/>
  <c r="P1172" i="18"/>
  <c r="P1171" i="18"/>
  <c r="P1170" i="18"/>
  <c r="P1169" i="18"/>
  <c r="P1168" i="18"/>
  <c r="P1167" i="18"/>
  <c r="P1166" i="18"/>
  <c r="P1165" i="18"/>
  <c r="P1164" i="18"/>
  <c r="P1163" i="18"/>
  <c r="P1162" i="18"/>
  <c r="P1161" i="18"/>
  <c r="P1160" i="18"/>
  <c r="P1159" i="18"/>
  <c r="P1158" i="18"/>
  <c r="P1157" i="18"/>
  <c r="P1156" i="18"/>
  <c r="P1155" i="18"/>
  <c r="P1154" i="18"/>
  <c r="P1153" i="18"/>
  <c r="P1152" i="18"/>
  <c r="P1151" i="18"/>
  <c r="P1150" i="18"/>
  <c r="P1149" i="18"/>
  <c r="P1148" i="18"/>
  <c r="P1147" i="18"/>
  <c r="P1146" i="18"/>
  <c r="P1145" i="18"/>
  <c r="P1144" i="18"/>
  <c r="P1143" i="18"/>
  <c r="P1142" i="18"/>
  <c r="P1141" i="18"/>
  <c r="P1140" i="18"/>
  <c r="P1139" i="18"/>
  <c r="P1138" i="18"/>
  <c r="P1137" i="18"/>
  <c r="P1136" i="18"/>
  <c r="P1135" i="18"/>
  <c r="P1134" i="18"/>
  <c r="P1133" i="18"/>
  <c r="P1132" i="18"/>
  <c r="P1131" i="18"/>
  <c r="P1130" i="18"/>
  <c r="P1129" i="18"/>
  <c r="P1128" i="18"/>
  <c r="P1127" i="18"/>
  <c r="P1126" i="18"/>
  <c r="P1125" i="18"/>
  <c r="P1124" i="18"/>
  <c r="P1123" i="18"/>
  <c r="P1122" i="18"/>
  <c r="P1121" i="18"/>
  <c r="P1120" i="18"/>
  <c r="P1119" i="18"/>
  <c r="P1118" i="18"/>
  <c r="P1117" i="18"/>
  <c r="P1116" i="18"/>
  <c r="P1115" i="18"/>
  <c r="P1114" i="18"/>
  <c r="P1113" i="18"/>
  <c r="P1112" i="18"/>
  <c r="P1111" i="18"/>
  <c r="P1110" i="18"/>
  <c r="P1109" i="18"/>
  <c r="P1108" i="18"/>
  <c r="P1107" i="18"/>
  <c r="P1106" i="18"/>
  <c r="P1105" i="18"/>
  <c r="P1104" i="18"/>
  <c r="P1103" i="18"/>
  <c r="P1102" i="18"/>
  <c r="P1101" i="18"/>
  <c r="P1100" i="18"/>
  <c r="P1099" i="18"/>
  <c r="P1098" i="18"/>
  <c r="P1097" i="18"/>
  <c r="P1096" i="18"/>
  <c r="P1095" i="18"/>
  <c r="P1094" i="18"/>
  <c r="P1093" i="18"/>
  <c r="P1092" i="18"/>
  <c r="P1091" i="18"/>
  <c r="P1090" i="18"/>
  <c r="P1089" i="18"/>
  <c r="P1088" i="18"/>
  <c r="P1087" i="18"/>
  <c r="P1086" i="18"/>
  <c r="P1085" i="18"/>
  <c r="P1084" i="18"/>
  <c r="P1083" i="18"/>
  <c r="P1082" i="18"/>
  <c r="P1081" i="18"/>
  <c r="P1080" i="18"/>
  <c r="P1079" i="18"/>
  <c r="P1078" i="18"/>
  <c r="P1077" i="18"/>
  <c r="P1076" i="18"/>
  <c r="P1075" i="18"/>
  <c r="P1074" i="18"/>
  <c r="P1073" i="18"/>
  <c r="P1072" i="18"/>
  <c r="P1071" i="18"/>
  <c r="P1070" i="18"/>
  <c r="P1069" i="18"/>
  <c r="P1068" i="18"/>
  <c r="P1067" i="18"/>
  <c r="P1066" i="18"/>
  <c r="P1065" i="18"/>
  <c r="P1064" i="18"/>
  <c r="P1063" i="18"/>
  <c r="P1062" i="18"/>
  <c r="P1061" i="18"/>
  <c r="P1060" i="18"/>
  <c r="P1059" i="18"/>
  <c r="P1058" i="18"/>
  <c r="P1057" i="18"/>
  <c r="P1056" i="18"/>
  <c r="P1055" i="18"/>
  <c r="P1054" i="18"/>
  <c r="P1053" i="18"/>
  <c r="P1052" i="18"/>
  <c r="P1051" i="18"/>
  <c r="P1050" i="18"/>
  <c r="P1049" i="18"/>
  <c r="P1048" i="18"/>
  <c r="P1047" i="18"/>
  <c r="P1046" i="18"/>
  <c r="P1045" i="18"/>
  <c r="P1044" i="18"/>
  <c r="P1043" i="18"/>
  <c r="P1042" i="18"/>
  <c r="P1041" i="18"/>
  <c r="P1040" i="18"/>
  <c r="P1039" i="18"/>
  <c r="P1038" i="18"/>
  <c r="P1037" i="18"/>
  <c r="P1036" i="18"/>
  <c r="P1035" i="18"/>
  <c r="P1034" i="18"/>
  <c r="P1033" i="18"/>
  <c r="P1032" i="18"/>
  <c r="P1031" i="18"/>
  <c r="P1030" i="18"/>
  <c r="P1029" i="18"/>
  <c r="P1028" i="18"/>
  <c r="P1027" i="18"/>
  <c r="P1026" i="18"/>
  <c r="P1025" i="18"/>
  <c r="P1024" i="18"/>
  <c r="P1023" i="18"/>
  <c r="P1022" i="18"/>
  <c r="P1021" i="18"/>
  <c r="P1020" i="18"/>
  <c r="P1019" i="18"/>
  <c r="P1018" i="18"/>
  <c r="P1017" i="18"/>
  <c r="P1016" i="18"/>
  <c r="P1015" i="18"/>
  <c r="P1014" i="18"/>
  <c r="P1013" i="18"/>
  <c r="P1012" i="18"/>
  <c r="P1011" i="18"/>
  <c r="P1010" i="18"/>
  <c r="P1009" i="18"/>
  <c r="P1008" i="18"/>
  <c r="P1007" i="18"/>
  <c r="P1006" i="18"/>
  <c r="P1005" i="18"/>
  <c r="P1004" i="18"/>
  <c r="P1003" i="18"/>
  <c r="P1002" i="18"/>
  <c r="P1001" i="18"/>
  <c r="P1000" i="18"/>
  <c r="P999" i="18"/>
  <c r="P998" i="18"/>
  <c r="P997" i="18"/>
  <c r="P996" i="18"/>
  <c r="P995" i="18"/>
  <c r="P994" i="18"/>
  <c r="P993" i="18"/>
  <c r="P992" i="18"/>
  <c r="P991" i="18"/>
  <c r="P990" i="18"/>
  <c r="P989" i="18"/>
  <c r="P988" i="18"/>
  <c r="P987" i="18"/>
  <c r="P986" i="18"/>
  <c r="P985" i="18"/>
  <c r="P984" i="18"/>
  <c r="P983" i="18"/>
  <c r="P982" i="18"/>
  <c r="P981" i="18"/>
  <c r="P980" i="18"/>
  <c r="P979" i="18"/>
  <c r="P978" i="18"/>
  <c r="P977" i="18"/>
  <c r="P976" i="18"/>
  <c r="P975" i="18"/>
  <c r="P974" i="18"/>
  <c r="P973" i="18"/>
  <c r="P972" i="18"/>
  <c r="P971" i="18"/>
  <c r="P970" i="18"/>
  <c r="P969" i="18"/>
  <c r="P968" i="18"/>
  <c r="P967" i="18"/>
  <c r="P966" i="18"/>
  <c r="P965" i="18"/>
  <c r="P964" i="18"/>
  <c r="P963" i="18"/>
  <c r="P962" i="18"/>
  <c r="P961" i="18"/>
  <c r="P960" i="18"/>
  <c r="P959" i="18"/>
  <c r="P958" i="18"/>
  <c r="P957" i="18"/>
  <c r="P956" i="18"/>
  <c r="P955" i="18"/>
  <c r="P954" i="18"/>
  <c r="P953" i="18"/>
  <c r="P952" i="18"/>
  <c r="P951" i="18"/>
  <c r="P950" i="18"/>
  <c r="P949" i="18"/>
  <c r="P948" i="18"/>
  <c r="P947" i="18"/>
  <c r="P946" i="18"/>
  <c r="P945" i="18"/>
  <c r="P944" i="18"/>
  <c r="P943" i="18"/>
  <c r="P942" i="18"/>
  <c r="P941" i="18"/>
  <c r="P940" i="18"/>
  <c r="P939" i="18"/>
  <c r="P938" i="18"/>
  <c r="P937" i="18"/>
  <c r="P936" i="18"/>
  <c r="P935" i="18"/>
  <c r="P934" i="18"/>
  <c r="P933" i="18"/>
  <c r="P932" i="18"/>
  <c r="P931" i="18"/>
  <c r="P930" i="18"/>
  <c r="P929" i="18"/>
  <c r="P928" i="18"/>
  <c r="P927" i="18"/>
  <c r="P926" i="18"/>
  <c r="P925" i="18"/>
  <c r="P924" i="18"/>
  <c r="P923" i="18"/>
  <c r="P922" i="18"/>
  <c r="P921" i="18"/>
  <c r="P920" i="18"/>
  <c r="P919" i="18"/>
  <c r="P918" i="18"/>
  <c r="P917" i="18"/>
  <c r="P916" i="18"/>
  <c r="P915" i="18"/>
  <c r="P914" i="18"/>
  <c r="P913" i="18"/>
  <c r="P912" i="18"/>
  <c r="P911" i="18"/>
  <c r="P910" i="18"/>
  <c r="P909" i="18"/>
  <c r="P908" i="18"/>
  <c r="P907" i="18"/>
  <c r="P906" i="18"/>
  <c r="P905" i="18"/>
  <c r="P904" i="18"/>
  <c r="P903" i="18"/>
  <c r="P902" i="18"/>
  <c r="P901" i="18"/>
  <c r="P900" i="18"/>
  <c r="P899" i="18"/>
  <c r="P898" i="18"/>
  <c r="P897" i="18"/>
  <c r="P896" i="18"/>
  <c r="P895" i="18"/>
  <c r="P894" i="18"/>
  <c r="P893" i="18"/>
  <c r="P892" i="18"/>
  <c r="P891" i="18"/>
  <c r="P890" i="18"/>
  <c r="P889" i="18"/>
  <c r="P888" i="18"/>
  <c r="P887" i="18"/>
  <c r="P886" i="18"/>
  <c r="P885" i="18"/>
  <c r="P884" i="18"/>
  <c r="P883" i="18"/>
  <c r="P882" i="18"/>
  <c r="P881" i="18"/>
  <c r="P880" i="18"/>
  <c r="P879" i="18"/>
  <c r="P878" i="18"/>
  <c r="P877" i="18"/>
  <c r="P876" i="18"/>
  <c r="P875" i="18"/>
  <c r="P874" i="18"/>
  <c r="P873" i="18"/>
  <c r="P872" i="18"/>
  <c r="P871" i="18"/>
  <c r="P870" i="18"/>
  <c r="P869" i="18"/>
  <c r="P868" i="18"/>
  <c r="P867" i="18"/>
  <c r="P866" i="18"/>
  <c r="P865" i="18"/>
  <c r="P864" i="18"/>
  <c r="P863" i="18"/>
  <c r="P862" i="18"/>
  <c r="P861" i="18"/>
  <c r="P860" i="18"/>
  <c r="P859" i="18"/>
  <c r="P858" i="18"/>
  <c r="P857" i="18"/>
  <c r="P856" i="18"/>
  <c r="P855" i="18"/>
  <c r="P854" i="18"/>
  <c r="P853" i="18"/>
  <c r="P852" i="18"/>
  <c r="P851" i="18"/>
  <c r="P850" i="18"/>
  <c r="P849" i="18"/>
  <c r="P848" i="18"/>
  <c r="P847" i="18"/>
  <c r="P846" i="18"/>
  <c r="P845" i="18"/>
  <c r="P844" i="18"/>
  <c r="P843" i="18"/>
  <c r="P842" i="18"/>
  <c r="P841" i="18"/>
  <c r="P840" i="18"/>
  <c r="P839" i="18"/>
  <c r="P838" i="18"/>
  <c r="P837" i="18"/>
  <c r="P836" i="18"/>
  <c r="P835" i="18"/>
  <c r="P834" i="18"/>
  <c r="P833" i="18"/>
  <c r="P832" i="18"/>
  <c r="P831" i="18"/>
  <c r="P830" i="18"/>
  <c r="P829" i="18"/>
  <c r="P828" i="18"/>
  <c r="P827" i="18"/>
  <c r="P826" i="18"/>
  <c r="P825" i="18"/>
  <c r="P824" i="18"/>
  <c r="P823" i="18"/>
  <c r="P822" i="18"/>
  <c r="P821" i="18"/>
  <c r="P820" i="18"/>
  <c r="P819" i="18"/>
  <c r="P818" i="18"/>
  <c r="P817" i="18"/>
  <c r="P816" i="18"/>
  <c r="P815" i="18"/>
  <c r="P814" i="18"/>
  <c r="P813" i="18"/>
  <c r="P812" i="18"/>
  <c r="P811" i="18"/>
  <c r="P810" i="18"/>
  <c r="P809" i="18"/>
  <c r="P808" i="18"/>
  <c r="P807" i="18"/>
  <c r="P806" i="18"/>
  <c r="P805" i="18"/>
  <c r="P804" i="18"/>
  <c r="P803" i="18"/>
  <c r="P802" i="18"/>
  <c r="P801" i="18"/>
  <c r="P800" i="18"/>
  <c r="P799" i="18"/>
  <c r="P798" i="18"/>
  <c r="P797" i="18"/>
  <c r="P796" i="18"/>
  <c r="P795" i="18"/>
  <c r="P794" i="18"/>
  <c r="P793" i="18"/>
  <c r="P792" i="18"/>
  <c r="P791" i="18"/>
  <c r="P790" i="18"/>
  <c r="P789" i="18"/>
  <c r="P788" i="18"/>
  <c r="P787" i="18"/>
  <c r="P786" i="18"/>
  <c r="P785" i="18"/>
  <c r="P784" i="18"/>
  <c r="P783" i="18"/>
  <c r="P782" i="18"/>
  <c r="P781" i="18"/>
  <c r="P780" i="18"/>
  <c r="P779" i="18"/>
  <c r="P778" i="18"/>
  <c r="P777" i="18"/>
  <c r="P776" i="18"/>
  <c r="P775" i="18"/>
  <c r="P774" i="18"/>
  <c r="P773" i="18"/>
  <c r="P772" i="18"/>
  <c r="P771" i="18"/>
  <c r="P770" i="18"/>
  <c r="P769" i="18"/>
  <c r="P768" i="18"/>
  <c r="P767" i="18"/>
  <c r="P766" i="18"/>
  <c r="P765" i="18"/>
  <c r="P764" i="18"/>
  <c r="P763" i="18"/>
  <c r="P762" i="18"/>
  <c r="P761" i="18"/>
  <c r="P760" i="18"/>
  <c r="P759" i="18"/>
  <c r="P758" i="18"/>
  <c r="P757" i="18"/>
  <c r="P756" i="18"/>
  <c r="P755" i="18"/>
  <c r="P754" i="18"/>
  <c r="P753" i="18"/>
  <c r="P752" i="18"/>
  <c r="P751" i="18"/>
  <c r="P750" i="18"/>
  <c r="P749" i="18"/>
  <c r="P748" i="18"/>
  <c r="P747" i="18"/>
  <c r="P746" i="18"/>
  <c r="P745" i="18"/>
  <c r="P744" i="18"/>
  <c r="P743" i="18"/>
  <c r="P742" i="18"/>
  <c r="P741" i="18"/>
  <c r="P740" i="18"/>
  <c r="P739" i="18"/>
  <c r="P738" i="18"/>
  <c r="P737" i="18"/>
  <c r="P736" i="18"/>
  <c r="P735" i="18"/>
  <c r="P734" i="18"/>
  <c r="P733" i="18"/>
  <c r="P732" i="18"/>
  <c r="P731" i="18"/>
  <c r="P730" i="18"/>
  <c r="P729" i="18"/>
  <c r="P728" i="18"/>
  <c r="P727" i="18"/>
  <c r="P726" i="18"/>
  <c r="P725" i="18"/>
  <c r="P724" i="18"/>
  <c r="P723" i="18"/>
  <c r="P722" i="18"/>
  <c r="P721" i="18"/>
  <c r="P720" i="18"/>
  <c r="P719" i="18"/>
  <c r="P718" i="18"/>
  <c r="P717" i="18"/>
  <c r="P716" i="18"/>
  <c r="P715" i="18"/>
  <c r="P714" i="18"/>
  <c r="P713" i="18"/>
  <c r="P712" i="18"/>
  <c r="P711" i="18"/>
  <c r="P710" i="18"/>
  <c r="P709" i="18"/>
  <c r="P708" i="18"/>
  <c r="P707" i="18"/>
  <c r="P706" i="18"/>
  <c r="P705" i="18"/>
  <c r="P704" i="18"/>
  <c r="P703" i="18"/>
  <c r="P702" i="18"/>
  <c r="P701" i="18"/>
  <c r="P700" i="18"/>
  <c r="P699" i="18"/>
  <c r="P698" i="18"/>
  <c r="P697" i="18"/>
  <c r="P696" i="18"/>
  <c r="P695" i="18"/>
  <c r="P694" i="18"/>
  <c r="P693" i="18"/>
  <c r="P692" i="18"/>
  <c r="P691" i="18"/>
  <c r="P690" i="18"/>
  <c r="P689" i="18"/>
  <c r="P688" i="18"/>
  <c r="P687" i="18"/>
  <c r="P686" i="18"/>
  <c r="P685" i="18"/>
  <c r="P684" i="18"/>
  <c r="P683" i="18"/>
  <c r="P682" i="18"/>
  <c r="P681" i="18"/>
  <c r="P680" i="18"/>
  <c r="P679" i="18"/>
  <c r="P678" i="18"/>
  <c r="P677" i="18"/>
  <c r="P676" i="18"/>
  <c r="P675" i="18"/>
  <c r="P674" i="18"/>
  <c r="P673" i="18"/>
  <c r="P672" i="18"/>
  <c r="P671" i="18"/>
  <c r="P670" i="18"/>
  <c r="P669" i="18"/>
  <c r="P668" i="18"/>
  <c r="P667" i="18"/>
  <c r="P666" i="18"/>
  <c r="P665" i="18"/>
  <c r="P664" i="18"/>
  <c r="P663" i="18"/>
  <c r="P662" i="18"/>
  <c r="P661" i="18"/>
  <c r="P660" i="18"/>
  <c r="P659" i="18"/>
  <c r="P658" i="18"/>
  <c r="P657" i="18"/>
  <c r="P656" i="18"/>
  <c r="P655" i="18"/>
  <c r="P654" i="18"/>
  <c r="P653" i="18"/>
  <c r="P652" i="18"/>
  <c r="P651" i="18"/>
  <c r="P650" i="18"/>
  <c r="P649" i="18"/>
  <c r="P648" i="18"/>
  <c r="P647" i="18"/>
  <c r="P646" i="18"/>
  <c r="P645" i="18"/>
  <c r="P644" i="18"/>
  <c r="P643" i="18"/>
  <c r="P642" i="18"/>
  <c r="P641" i="18"/>
  <c r="P640" i="18"/>
  <c r="P639" i="18"/>
  <c r="P638" i="18"/>
  <c r="P637" i="18"/>
  <c r="P636" i="18"/>
  <c r="P635" i="18"/>
  <c r="P634" i="18"/>
  <c r="P633" i="18"/>
  <c r="P632" i="18"/>
  <c r="P631" i="18"/>
  <c r="P630" i="18"/>
  <c r="P629" i="18"/>
  <c r="P628" i="18"/>
  <c r="P627" i="18"/>
  <c r="P626" i="18"/>
  <c r="P625" i="18"/>
  <c r="P624" i="18"/>
  <c r="P623" i="18"/>
  <c r="P622" i="18"/>
  <c r="P621" i="18"/>
  <c r="P620" i="18"/>
  <c r="P619" i="18"/>
  <c r="P618" i="18"/>
  <c r="P617" i="18"/>
  <c r="P616" i="18"/>
  <c r="P615" i="18"/>
  <c r="P614" i="18"/>
  <c r="P613" i="18"/>
  <c r="P612" i="18"/>
  <c r="P611" i="18"/>
  <c r="P610" i="18"/>
  <c r="P609" i="18"/>
  <c r="P608" i="18"/>
  <c r="P607" i="18"/>
  <c r="P606" i="18"/>
  <c r="P605" i="18"/>
  <c r="P604" i="18"/>
  <c r="P603" i="18"/>
  <c r="P602" i="18"/>
  <c r="P601" i="18"/>
  <c r="P600" i="18"/>
  <c r="P599" i="18"/>
  <c r="P598" i="18"/>
  <c r="P597" i="18"/>
  <c r="P596" i="18"/>
  <c r="P595" i="18"/>
  <c r="P594" i="18"/>
  <c r="P593" i="18"/>
  <c r="P592" i="18"/>
  <c r="P591" i="18"/>
  <c r="P590" i="18"/>
  <c r="P589" i="18"/>
  <c r="P588" i="18"/>
  <c r="P587" i="18"/>
  <c r="P586" i="18"/>
  <c r="P585" i="18"/>
  <c r="P584" i="18"/>
  <c r="P583" i="18"/>
  <c r="P582" i="18"/>
  <c r="P581" i="18"/>
  <c r="P580" i="18"/>
  <c r="P579" i="18"/>
  <c r="P578" i="18"/>
  <c r="P577" i="18"/>
  <c r="P576" i="18"/>
  <c r="P575" i="18"/>
  <c r="P574" i="18"/>
  <c r="P573" i="18"/>
  <c r="P572" i="18"/>
  <c r="P571" i="18"/>
  <c r="P570" i="18"/>
  <c r="P569" i="18"/>
  <c r="P568" i="18"/>
  <c r="P567" i="18"/>
  <c r="P566" i="18"/>
  <c r="P565" i="18"/>
  <c r="P564" i="18"/>
  <c r="P563" i="18"/>
  <c r="P562" i="18"/>
  <c r="P561" i="18"/>
  <c r="P560" i="18"/>
  <c r="P559" i="18"/>
  <c r="P558" i="18"/>
  <c r="P557" i="18"/>
  <c r="P556" i="18"/>
  <c r="P555" i="18"/>
  <c r="P554" i="18"/>
  <c r="P553" i="18"/>
  <c r="P552" i="18"/>
  <c r="P551" i="18"/>
  <c r="P550" i="18"/>
  <c r="P549" i="18"/>
  <c r="P548" i="18"/>
  <c r="P547" i="18"/>
  <c r="P546" i="18"/>
  <c r="P545" i="18"/>
  <c r="P544" i="18"/>
  <c r="P543" i="18"/>
  <c r="P542" i="18"/>
  <c r="P541" i="18"/>
  <c r="P540" i="18"/>
  <c r="P539" i="18"/>
  <c r="P538" i="18"/>
  <c r="P537" i="18"/>
  <c r="P536" i="18"/>
  <c r="P535" i="18"/>
  <c r="P534" i="18"/>
  <c r="P533" i="18"/>
  <c r="P532" i="18"/>
  <c r="P531" i="18"/>
  <c r="P530" i="18"/>
  <c r="P529" i="18"/>
  <c r="P528" i="18"/>
  <c r="P527" i="18"/>
  <c r="P526" i="18"/>
  <c r="P525" i="18"/>
  <c r="P524" i="18"/>
  <c r="P523" i="18"/>
  <c r="P522" i="18"/>
  <c r="P521" i="18"/>
  <c r="P520" i="18"/>
  <c r="P519" i="18"/>
  <c r="P518" i="18"/>
  <c r="P517" i="18"/>
  <c r="P516" i="18"/>
  <c r="P515" i="18"/>
  <c r="P514" i="18"/>
  <c r="P513" i="18"/>
  <c r="P512" i="18"/>
  <c r="P511" i="18"/>
  <c r="P510" i="18"/>
  <c r="P509" i="18"/>
  <c r="P508" i="18"/>
  <c r="P507" i="18"/>
  <c r="P506" i="18"/>
  <c r="P505" i="18"/>
  <c r="P504" i="18"/>
  <c r="P503" i="18"/>
  <c r="P502" i="18"/>
  <c r="P501" i="18"/>
  <c r="P500" i="18"/>
  <c r="P499" i="18"/>
  <c r="P498" i="18"/>
  <c r="P497" i="18"/>
  <c r="P496" i="18"/>
  <c r="P495" i="18"/>
  <c r="P494" i="18"/>
  <c r="P493" i="18"/>
  <c r="P492" i="18"/>
  <c r="P491" i="18"/>
  <c r="P490" i="18"/>
  <c r="P489" i="18"/>
  <c r="P488" i="18"/>
  <c r="P487" i="18"/>
  <c r="P486" i="18"/>
  <c r="P485" i="18"/>
  <c r="P484" i="18"/>
  <c r="P483" i="18"/>
  <c r="P482" i="18"/>
  <c r="P481" i="18"/>
  <c r="P480" i="18"/>
  <c r="P479" i="18"/>
  <c r="P478" i="18"/>
  <c r="P477" i="18"/>
  <c r="P476" i="18"/>
  <c r="P475" i="18"/>
  <c r="P474" i="18"/>
  <c r="P473" i="18"/>
  <c r="P472" i="18"/>
  <c r="P471" i="18"/>
  <c r="P470" i="18"/>
  <c r="P469" i="18"/>
  <c r="P468" i="18"/>
  <c r="P467" i="18"/>
  <c r="P466" i="18"/>
  <c r="P465" i="18"/>
  <c r="P464" i="18"/>
  <c r="P463" i="18"/>
  <c r="P462" i="18"/>
  <c r="P461" i="18"/>
  <c r="P460" i="18"/>
  <c r="P459" i="18"/>
  <c r="P458" i="18"/>
  <c r="P457" i="18"/>
  <c r="P456" i="18"/>
  <c r="P455" i="18"/>
  <c r="P454" i="18"/>
  <c r="P453" i="18"/>
  <c r="P452" i="18"/>
  <c r="P451" i="18"/>
  <c r="P450" i="18"/>
  <c r="P449" i="18"/>
  <c r="P448" i="18"/>
  <c r="P447" i="18"/>
  <c r="P446" i="18"/>
  <c r="P445" i="18"/>
  <c r="P444" i="18"/>
  <c r="P443" i="18"/>
  <c r="P442" i="18"/>
  <c r="P441" i="18"/>
  <c r="P440" i="18"/>
  <c r="P439" i="18"/>
  <c r="P438" i="18"/>
  <c r="P437" i="18"/>
  <c r="P436" i="18"/>
  <c r="P435" i="18"/>
  <c r="P434" i="18"/>
  <c r="P433" i="18"/>
  <c r="P432" i="18"/>
  <c r="P431" i="18"/>
  <c r="P430" i="18"/>
  <c r="P429" i="18"/>
  <c r="P428" i="18"/>
  <c r="P427" i="18"/>
  <c r="P426" i="18"/>
  <c r="P425" i="18"/>
  <c r="P424" i="18"/>
  <c r="P423" i="18"/>
  <c r="P422" i="18"/>
  <c r="P421" i="18"/>
  <c r="P420" i="18"/>
  <c r="P419" i="18"/>
  <c r="P418" i="18"/>
  <c r="P417" i="18"/>
  <c r="P416" i="18"/>
  <c r="P415" i="18"/>
  <c r="P414" i="18"/>
  <c r="P413" i="18"/>
  <c r="P412" i="18"/>
  <c r="P411" i="18"/>
  <c r="P410" i="18"/>
  <c r="P409" i="18"/>
  <c r="P408" i="18"/>
  <c r="P407" i="18"/>
  <c r="P406" i="18"/>
  <c r="P405" i="18"/>
  <c r="P404" i="18"/>
  <c r="P403" i="18"/>
  <c r="P402" i="18"/>
  <c r="P401" i="18"/>
  <c r="P400" i="18"/>
  <c r="P399" i="18"/>
  <c r="P398" i="18"/>
  <c r="P397" i="18"/>
  <c r="P396" i="18"/>
  <c r="P395" i="18"/>
  <c r="P394" i="18"/>
  <c r="P393" i="18"/>
  <c r="P392" i="18"/>
  <c r="P391" i="18"/>
  <c r="P390" i="18"/>
  <c r="P389" i="18"/>
  <c r="P388" i="18"/>
  <c r="P387" i="18"/>
  <c r="P386" i="18"/>
  <c r="P385" i="18"/>
  <c r="P384" i="18"/>
  <c r="P383" i="18"/>
  <c r="P382" i="18"/>
  <c r="P381" i="18"/>
  <c r="P380" i="18"/>
  <c r="P379" i="18"/>
  <c r="P378" i="18"/>
  <c r="P377" i="18"/>
  <c r="P376" i="18"/>
  <c r="P375" i="18"/>
  <c r="P374" i="18"/>
  <c r="P373" i="18"/>
  <c r="P372" i="18"/>
  <c r="P371" i="18"/>
  <c r="P370" i="18"/>
  <c r="P369" i="18"/>
  <c r="P368" i="18"/>
  <c r="P367" i="18"/>
  <c r="P366" i="18"/>
  <c r="P365" i="18"/>
  <c r="P364" i="18"/>
  <c r="P363" i="18"/>
  <c r="P362" i="18"/>
  <c r="P361" i="18"/>
  <c r="P360" i="18"/>
  <c r="P359" i="18"/>
  <c r="P358" i="18"/>
  <c r="P357" i="18"/>
  <c r="P356" i="18"/>
  <c r="P355" i="18"/>
  <c r="P354" i="18"/>
  <c r="P353" i="18"/>
  <c r="P352" i="18"/>
  <c r="P351" i="18"/>
  <c r="P350" i="18"/>
  <c r="P349" i="18"/>
  <c r="P348" i="18"/>
  <c r="P347" i="18"/>
  <c r="P346" i="18"/>
  <c r="P345" i="18"/>
  <c r="P344" i="18"/>
  <c r="P343" i="18"/>
  <c r="P342" i="18"/>
  <c r="P341" i="18"/>
  <c r="P340" i="18"/>
  <c r="P339" i="18"/>
  <c r="P338" i="18"/>
  <c r="P337" i="18"/>
  <c r="P336" i="18"/>
  <c r="P335" i="18"/>
  <c r="P334" i="18"/>
  <c r="P333" i="18"/>
  <c r="P332" i="18"/>
  <c r="P331" i="18"/>
  <c r="P330" i="18"/>
  <c r="P329" i="18"/>
  <c r="P328" i="18"/>
  <c r="P327" i="18"/>
  <c r="P326" i="18"/>
  <c r="P325" i="18"/>
  <c r="P324" i="18"/>
  <c r="P323" i="18"/>
  <c r="P322" i="18"/>
  <c r="P321" i="18"/>
  <c r="P320" i="18"/>
  <c r="P319" i="18"/>
  <c r="P318" i="18"/>
  <c r="P317" i="18"/>
  <c r="P316" i="18"/>
  <c r="P315" i="18"/>
  <c r="P314" i="18"/>
  <c r="P313" i="18"/>
  <c r="P312" i="18"/>
  <c r="P311" i="18"/>
  <c r="P310" i="18"/>
  <c r="P309" i="18"/>
  <c r="P308" i="18"/>
  <c r="P307" i="18"/>
  <c r="P306" i="18"/>
  <c r="P305" i="18"/>
  <c r="P304" i="18"/>
  <c r="P303" i="18"/>
  <c r="P302" i="18"/>
  <c r="P301" i="18"/>
  <c r="P300" i="18"/>
  <c r="P299" i="18"/>
  <c r="P298" i="18"/>
  <c r="P297" i="18"/>
  <c r="P296" i="18"/>
  <c r="P295" i="18"/>
  <c r="P294" i="18"/>
  <c r="P293" i="18"/>
  <c r="P292" i="18"/>
  <c r="P291" i="18"/>
  <c r="P290" i="18"/>
  <c r="P289" i="18"/>
  <c r="P288" i="18"/>
  <c r="P287" i="18"/>
  <c r="P286" i="18"/>
  <c r="P285" i="18"/>
  <c r="P284" i="18"/>
  <c r="P283" i="18"/>
  <c r="P282" i="18"/>
  <c r="P281" i="18"/>
  <c r="P280" i="18"/>
  <c r="P279" i="18"/>
  <c r="P278" i="18"/>
  <c r="P277" i="18"/>
  <c r="P276" i="18"/>
  <c r="P275" i="18"/>
  <c r="P274" i="18"/>
  <c r="P273" i="18"/>
  <c r="P272" i="18"/>
  <c r="P271" i="18"/>
  <c r="P270" i="18"/>
  <c r="P269" i="18"/>
  <c r="P268" i="18"/>
  <c r="P267" i="18"/>
  <c r="P266" i="18"/>
  <c r="P265" i="18"/>
  <c r="P264" i="18"/>
  <c r="P263" i="18"/>
  <c r="P262" i="18"/>
  <c r="P261" i="18"/>
  <c r="P260" i="18"/>
  <c r="P259" i="18"/>
  <c r="P258" i="18"/>
  <c r="P257" i="18"/>
  <c r="P256" i="18"/>
  <c r="P255" i="18"/>
  <c r="P254" i="18"/>
  <c r="P253" i="18"/>
  <c r="P252" i="18"/>
  <c r="P251" i="18"/>
  <c r="P250" i="18"/>
  <c r="P249" i="18"/>
  <c r="P248" i="18"/>
  <c r="P247" i="18"/>
  <c r="P246" i="18"/>
  <c r="P245" i="18"/>
  <c r="P244" i="18"/>
  <c r="P243" i="18"/>
  <c r="P242" i="18"/>
  <c r="P241" i="18"/>
  <c r="P240" i="18"/>
  <c r="P239" i="18"/>
  <c r="P238" i="18"/>
  <c r="P237" i="18"/>
  <c r="P236" i="18"/>
  <c r="P235" i="18"/>
  <c r="P234" i="18"/>
  <c r="P233" i="18"/>
  <c r="P232" i="18"/>
  <c r="P231" i="18"/>
  <c r="P230" i="18"/>
  <c r="P229" i="18"/>
  <c r="P228" i="18"/>
  <c r="P227" i="18"/>
  <c r="P226" i="18"/>
  <c r="P225" i="18"/>
  <c r="P224" i="18"/>
  <c r="P223" i="18"/>
  <c r="P222" i="18"/>
  <c r="P221" i="18"/>
  <c r="P220" i="18"/>
  <c r="P219" i="18"/>
  <c r="P218" i="18"/>
  <c r="P217" i="18"/>
  <c r="P216" i="18"/>
  <c r="P215" i="18"/>
  <c r="P214" i="18"/>
  <c r="P213" i="18"/>
  <c r="P212" i="18"/>
  <c r="P211" i="18"/>
  <c r="P210" i="18"/>
  <c r="P209" i="18"/>
  <c r="P208" i="18"/>
  <c r="P207" i="18"/>
  <c r="P206" i="18"/>
  <c r="P205" i="18"/>
  <c r="P204" i="18"/>
  <c r="P203" i="18"/>
  <c r="P202" i="18"/>
  <c r="P201" i="18"/>
  <c r="P200" i="18"/>
  <c r="P199" i="18"/>
  <c r="P198" i="18"/>
  <c r="P197" i="18"/>
  <c r="P196" i="18"/>
  <c r="P195" i="18"/>
  <c r="P194" i="18"/>
  <c r="P193" i="18"/>
  <c r="P192" i="18"/>
  <c r="P191" i="18"/>
  <c r="P190" i="18"/>
  <c r="P189" i="18"/>
  <c r="P188" i="18"/>
  <c r="P187" i="18"/>
  <c r="P186" i="18"/>
  <c r="P185" i="18"/>
  <c r="P184" i="18"/>
  <c r="P183" i="18"/>
  <c r="P182" i="18"/>
  <c r="P181" i="18"/>
  <c r="P180" i="18"/>
  <c r="P179" i="18"/>
  <c r="P178" i="18"/>
  <c r="P177" i="18"/>
  <c r="P176" i="18"/>
  <c r="P175" i="18"/>
  <c r="P174" i="18"/>
  <c r="P173" i="18"/>
  <c r="P172" i="18"/>
  <c r="P171" i="18"/>
  <c r="P170" i="18"/>
  <c r="P169" i="18"/>
  <c r="P168" i="18"/>
  <c r="P167" i="18"/>
  <c r="P166" i="18"/>
  <c r="P165" i="18"/>
  <c r="P164" i="18"/>
  <c r="P163" i="18"/>
  <c r="P162" i="18"/>
  <c r="P161" i="18"/>
  <c r="P160" i="18"/>
  <c r="P159" i="18"/>
  <c r="P158" i="18"/>
  <c r="P157" i="18"/>
  <c r="P156" i="18"/>
  <c r="P155" i="18"/>
  <c r="P154" i="18"/>
  <c r="P153" i="18"/>
  <c r="P152" i="18"/>
  <c r="P151" i="18"/>
  <c r="P150" i="18"/>
  <c r="P149" i="18"/>
  <c r="P148" i="18"/>
  <c r="P147" i="18"/>
  <c r="P146" i="18"/>
  <c r="P145" i="18"/>
  <c r="P144" i="18"/>
  <c r="P143" i="18"/>
  <c r="P142" i="18"/>
  <c r="P141" i="18"/>
  <c r="P140" i="18"/>
  <c r="P139" i="18"/>
  <c r="P138" i="18"/>
  <c r="P137" i="18"/>
  <c r="P136" i="18"/>
  <c r="P135" i="18"/>
  <c r="P134" i="18"/>
  <c r="P132" i="18"/>
  <c r="P131" i="18"/>
  <c r="P130" i="18"/>
  <c r="P129" i="18"/>
  <c r="P128" i="18"/>
  <c r="P127" i="18"/>
  <c r="P126" i="18"/>
  <c r="P125" i="18"/>
  <c r="P124" i="18"/>
  <c r="P123" i="18"/>
  <c r="P122" i="18"/>
  <c r="P121" i="18"/>
  <c r="P120" i="18"/>
  <c r="P119" i="18"/>
  <c r="P118" i="18"/>
  <c r="P117" i="18"/>
  <c r="P116" i="18"/>
  <c r="P115" i="18"/>
  <c r="P114" i="18"/>
  <c r="P113" i="18"/>
  <c r="P112" i="18"/>
  <c r="P111" i="18"/>
  <c r="P110" i="18"/>
  <c r="P109" i="18"/>
  <c r="P108" i="18"/>
  <c r="P107" i="18"/>
  <c r="P106" i="18"/>
  <c r="P105" i="18"/>
  <c r="P104" i="18"/>
  <c r="P103" i="18"/>
  <c r="P102" i="18"/>
  <c r="P101" i="18"/>
  <c r="P100" i="18"/>
  <c r="P99" i="18"/>
  <c r="P98" i="18"/>
  <c r="P97" i="18"/>
  <c r="P96" i="18"/>
  <c r="P95" i="18"/>
  <c r="P94" i="18"/>
  <c r="P93" i="18"/>
  <c r="P92" i="18"/>
  <c r="P91" i="18"/>
  <c r="P90" i="18"/>
  <c r="P89" i="18"/>
  <c r="P88" i="18"/>
  <c r="P87" i="18"/>
  <c r="P86" i="18"/>
  <c r="P85" i="18"/>
  <c r="P84" i="18"/>
  <c r="P83" i="18"/>
  <c r="P81" i="18"/>
  <c r="P80" i="18"/>
  <c r="P79" i="18"/>
  <c r="P78" i="18"/>
  <c r="P77" i="18"/>
  <c r="P76" i="18"/>
  <c r="P75" i="18"/>
  <c r="P74" i="18"/>
  <c r="P73" i="18"/>
  <c r="P72" i="18"/>
  <c r="P71" i="18"/>
  <c r="P70" i="18"/>
  <c r="P69" i="18"/>
  <c r="P68" i="18"/>
  <c r="P67" i="18"/>
  <c r="P66" i="18"/>
  <c r="P65" i="18"/>
  <c r="P64" i="18"/>
  <c r="P63" i="18"/>
  <c r="P62" i="18"/>
  <c r="P61" i="18"/>
  <c r="P60" i="18"/>
  <c r="P59" i="18"/>
  <c r="P58" i="18"/>
  <c r="P57" i="18"/>
  <c r="P56" i="18"/>
  <c r="P55" i="18"/>
  <c r="P54" i="18"/>
  <c r="P53" i="18"/>
  <c r="P52" i="18"/>
  <c r="P51" i="18"/>
  <c r="P50" i="18"/>
  <c r="P49" i="18"/>
  <c r="P48" i="18"/>
  <c r="P47" i="18"/>
  <c r="P46" i="18"/>
  <c r="P45" i="18"/>
  <c r="P44" i="18"/>
  <c r="P43" i="18"/>
  <c r="P42" i="18"/>
  <c r="P41" i="18"/>
  <c r="P40" i="18"/>
  <c r="P39" i="18"/>
  <c r="P38" i="18"/>
  <c r="P37" i="18"/>
  <c r="P36" i="18"/>
  <c r="P35" i="18"/>
  <c r="P34" i="18"/>
  <c r="P33" i="18"/>
  <c r="P32" i="18"/>
  <c r="P31" i="18"/>
  <c r="P30" i="18"/>
  <c r="P29" i="18"/>
  <c r="P28" i="18"/>
  <c r="P27" i="18"/>
  <c r="P26" i="18"/>
  <c r="P25" i="18"/>
  <c r="P23" i="18"/>
  <c r="P24" i="18" s="1"/>
  <c r="P9" i="18" s="1"/>
  <c r="U22" i="18" l="1"/>
  <c r="U10" i="18" s="1"/>
  <c r="P22" i="18"/>
  <c r="P10" i="18" s="1"/>
  <c r="P1389" i="18"/>
  <c r="U1389" i="18"/>
  <c r="P1185" i="18"/>
  <c r="U1185" i="18"/>
  <c r="U133" i="18"/>
  <c r="P133" i="18"/>
  <c r="P82" i="18"/>
  <c r="P11" i="18" s="1"/>
  <c r="U82" i="18"/>
  <c r="U11" i="18" s="1"/>
  <c r="U12" i="18" l="1"/>
  <c r="P12" i="18"/>
  <c r="U1390" i="18"/>
  <c r="P14" i="18"/>
  <c r="U14" i="18"/>
  <c r="P1390" i="18"/>
  <c r="V22" i="18"/>
  <c r="U16" i="18" l="1"/>
  <c r="P16" i="18"/>
  <c r="V10" i="18"/>
  <c r="K22" i="18"/>
  <c r="K10" i="18" s="1"/>
  <c r="K24" i="18"/>
  <c r="K9" i="18" s="1"/>
  <c r="V23" i="18" l="1"/>
  <c r="V24" i="18" l="1"/>
  <c r="V9" i="18" s="1"/>
  <c r="V55" i="18"/>
  <c r="V58" i="18"/>
  <c r="V69" i="18"/>
  <c r="V61" i="18"/>
  <c r="V76" i="18"/>
  <c r="V35" i="18"/>
  <c r="V43" i="18"/>
  <c r="V34" i="18"/>
  <c r="V59" i="18"/>
  <c r="V37" i="18"/>
  <c r="V75" i="18"/>
  <c r="V80" i="18"/>
  <c r="V51" i="18"/>
  <c r="V70" i="18"/>
  <c r="V42" i="18"/>
  <c r="V53" i="18"/>
  <c r="V78" i="18"/>
  <c r="V39" i="18"/>
  <c r="V68" i="18"/>
  <c r="V81" i="18"/>
  <c r="V50" i="18"/>
  <c r="V28" i="18"/>
  <c r="V29" i="18"/>
  <c r="V57" i="18"/>
  <c r="V77" i="18"/>
  <c r="V79" i="18"/>
  <c r="V46" i="18"/>
  <c r="V27" i="18"/>
  <c r="V71" i="18"/>
  <c r="V73" i="18"/>
  <c r="V54" i="18"/>
  <c r="V65" i="18"/>
  <c r="V40" i="18"/>
  <c r="V63" i="18"/>
  <c r="V44" i="18"/>
  <c r="V56" i="18"/>
  <c r="V49" i="18"/>
  <c r="V66" i="18"/>
  <c r="V48" i="18"/>
  <c r="V25" i="18"/>
  <c r="V67" i="18"/>
  <c r="V64" i="18"/>
  <c r="V41" i="18"/>
  <c r="V33" i="18"/>
  <c r="V38" i="18"/>
  <c r="V36" i="18"/>
  <c r="V30" i="18"/>
  <c r="V32" i="18"/>
  <c r="V52" i="18"/>
  <c r="V45" i="18"/>
  <c r="V47" i="18"/>
  <c r="V60" i="18"/>
  <c r="V72" i="18"/>
  <c r="V74" i="18"/>
  <c r="V62" i="18"/>
  <c r="V31" i="18"/>
  <c r="V26" i="18" l="1"/>
  <c r="K82" i="18"/>
  <c r="K11" i="18" s="1"/>
  <c r="K12" i="18" s="1"/>
  <c r="V82" i="18" l="1"/>
  <c r="V11" i="18" s="1"/>
  <c r="V12" i="18" s="1"/>
  <c r="V130" i="18"/>
  <c r="V99" i="18"/>
  <c r="V127" i="18"/>
  <c r="V108" i="18"/>
  <c r="V94" i="18"/>
  <c r="V104" i="18"/>
  <c r="V91" i="18"/>
  <c r="V89" i="18"/>
  <c r="V105" i="18"/>
  <c r="V118" i="18"/>
  <c r="V126" i="18"/>
  <c r="V120" i="18"/>
  <c r="V92" i="18"/>
  <c r="V103" i="18"/>
  <c r="V106" i="18"/>
  <c r="V95" i="18"/>
  <c r="V129" i="18"/>
  <c r="V115" i="18"/>
  <c r="V128" i="18"/>
  <c r="V100" i="18"/>
  <c r="V110" i="18"/>
  <c r="V113" i="18"/>
  <c r="V125" i="18"/>
  <c r="V86" i="18"/>
  <c r="V97" i="18"/>
  <c r="V107" i="18"/>
  <c r="V96" i="18"/>
  <c r="V116" i="18"/>
  <c r="V117" i="18"/>
  <c r="V114" i="18"/>
  <c r="V131" i="18"/>
  <c r="V109" i="18"/>
  <c r="V124" i="18"/>
  <c r="V132" i="18"/>
  <c r="V87" i="18"/>
  <c r="V121" i="18"/>
  <c r="V122" i="18"/>
  <c r="V90" i="18"/>
  <c r="V123" i="18"/>
  <c r="V98" i="18"/>
  <c r="V101" i="18"/>
  <c r="V88" i="18"/>
  <c r="V93" i="18"/>
  <c r="V112" i="18"/>
  <c r="V85" i="18"/>
  <c r="V84" i="18"/>
  <c r="V119" i="18"/>
  <c r="V111" i="18"/>
  <c r="V102" i="18"/>
  <c r="V83" i="18" l="1"/>
  <c r="K133" i="18"/>
  <c r="V133" i="18" l="1"/>
  <c r="V211" i="18"/>
  <c r="V157" i="18"/>
  <c r="V308" i="18"/>
  <c r="V495" i="18"/>
  <c r="V517" i="18"/>
  <c r="V572" i="18"/>
  <c r="V646" i="18"/>
  <c r="V619" i="18"/>
  <c r="V398" i="18"/>
  <c r="V627" i="18"/>
  <c r="V914" i="18"/>
  <c r="V861" i="18"/>
  <c r="V686" i="18"/>
  <c r="V609" i="18"/>
  <c r="V597" i="18"/>
  <c r="V682" i="18"/>
  <c r="V307" i="18"/>
  <c r="V994" i="18"/>
  <c r="V161" i="18"/>
  <c r="V1090" i="18"/>
  <c r="V1128" i="18"/>
  <c r="V337" i="18"/>
  <c r="V236" i="18"/>
  <c r="V150" i="18"/>
  <c r="V508" i="18"/>
  <c r="V783" i="18"/>
  <c r="V147" i="18"/>
  <c r="V1146" i="18"/>
  <c r="V146" i="18"/>
  <c r="V961" i="18"/>
  <c r="V266" i="18"/>
  <c r="V915" i="18"/>
  <c r="V703" i="18"/>
  <c r="V388" i="18"/>
  <c r="V594" i="18"/>
  <c r="V370" i="18"/>
  <c r="V589" i="18"/>
  <c r="V987" i="18"/>
  <c r="V257" i="18"/>
  <c r="V461" i="18"/>
  <c r="V964" i="18"/>
  <c r="V1068" i="18"/>
  <c r="V1147" i="18"/>
  <c r="V293" i="18"/>
  <c r="V555" i="18"/>
  <c r="V328" i="18"/>
  <c r="V650" i="18"/>
  <c r="V569" i="18"/>
  <c r="V471" i="18"/>
  <c r="V539" i="18"/>
  <c r="V428" i="18"/>
  <c r="V576" i="18"/>
  <c r="V991" i="18"/>
  <c r="V982" i="18"/>
  <c r="V1172" i="18"/>
  <c r="V875" i="18"/>
  <c r="V1131" i="18"/>
  <c r="V414" i="18"/>
  <c r="V258" i="18"/>
  <c r="V924" i="18"/>
  <c r="V723" i="18"/>
  <c r="V1049" i="18"/>
  <c r="V369" i="18"/>
  <c r="V431" i="18"/>
  <c r="V426" i="18"/>
  <c r="V425" i="18"/>
  <c r="V632" i="18"/>
  <c r="V1163" i="18"/>
  <c r="V165" i="18"/>
  <c r="V1112" i="18"/>
  <c r="V693" i="18"/>
  <c r="V269" i="18"/>
  <c r="V843" i="18"/>
  <c r="V177" i="18"/>
  <c r="V249" i="18"/>
  <c r="V411" i="18"/>
  <c r="V358" i="18"/>
  <c r="V544" i="18"/>
  <c r="V354" i="18"/>
  <c r="V318" i="18"/>
  <c r="V452" i="18"/>
  <c r="V341" i="18"/>
  <c r="V746" i="18"/>
  <c r="V907" i="18"/>
  <c r="V227" i="18"/>
  <c r="V1180" i="18"/>
  <c r="V773" i="18"/>
  <c r="V725" i="18"/>
  <c r="V493" i="18"/>
  <c r="V755" i="18"/>
  <c r="V1092" i="18"/>
  <c r="V1184" i="18"/>
  <c r="V1145" i="18"/>
  <c r="V367" i="18"/>
  <c r="V1173" i="18"/>
  <c r="V1170" i="18"/>
  <c r="V439" i="18"/>
  <c r="V267" i="18"/>
  <c r="V659" i="18"/>
  <c r="V1086" i="18"/>
  <c r="V432" i="18"/>
  <c r="V867" i="18"/>
  <c r="V739" i="18"/>
  <c r="V520" i="18"/>
  <c r="V270" i="18"/>
  <c r="V605" i="18"/>
  <c r="V796" i="18"/>
  <c r="V406" i="18"/>
  <c r="V159" i="18"/>
  <c r="V144" i="18"/>
  <c r="V1058" i="18"/>
  <c r="V1158" i="18"/>
  <c r="V278" i="18"/>
  <c r="V524" i="18"/>
  <c r="V195" i="18"/>
  <c r="V1033" i="18"/>
  <c r="V489" i="18"/>
  <c r="V338" i="18"/>
  <c r="V865" i="18"/>
  <c r="V1057" i="18"/>
  <c r="V919" i="18"/>
  <c r="V956" i="18"/>
  <c r="V433" i="18"/>
  <c r="V870" i="18"/>
  <c r="V356" i="18"/>
  <c r="V566" i="18"/>
  <c r="V448" i="18"/>
  <c r="V818" i="18"/>
  <c r="V212" i="18"/>
  <c r="V290" i="18"/>
  <c r="V820" i="18"/>
  <c r="V946" i="18"/>
  <c r="V294" i="18"/>
  <c r="V140" i="18"/>
  <c r="V699" i="18"/>
  <c r="V874" i="18"/>
  <c r="V590" i="18"/>
  <c r="V714" i="18"/>
  <c r="V1056" i="18"/>
  <c r="V1073" i="18"/>
  <c r="V1083" i="18"/>
  <c r="V834" i="18"/>
  <c r="V251" i="18"/>
  <c r="V487" i="18"/>
  <c r="V1014" i="18"/>
  <c r="V677" i="18"/>
  <c r="V255" i="18"/>
  <c r="V745" i="18"/>
  <c r="V548" i="18"/>
  <c r="V208" i="18"/>
  <c r="V503" i="18"/>
  <c r="V478" i="18"/>
  <c r="V718" i="18"/>
  <c r="V863" i="18"/>
  <c r="V458" i="18"/>
  <c r="V538" i="18"/>
  <c r="V532" i="18"/>
  <c r="V1144" i="18"/>
  <c r="V607" i="18"/>
  <c r="V394" i="18"/>
  <c r="V525" i="18"/>
  <c r="V530" i="18"/>
  <c r="V748" i="18"/>
  <c r="V442" i="18"/>
  <c r="V541" i="18"/>
  <c r="V1165" i="18"/>
  <c r="V1132" i="18"/>
  <c r="V514" i="18"/>
  <c r="V412" i="18"/>
  <c r="V184" i="18"/>
  <c r="V501" i="18"/>
  <c r="V531" i="18"/>
  <c r="V888" i="18"/>
  <c r="V199" i="18"/>
  <c r="V311" i="18"/>
  <c r="V1096" i="18"/>
  <c r="V1071" i="18"/>
  <c r="V468" i="18"/>
  <c r="V1160" i="18"/>
  <c r="V218" i="18"/>
  <c r="V945" i="18"/>
  <c r="V334" i="18"/>
  <c r="V712" i="18"/>
  <c r="V193" i="18"/>
  <c r="V156" i="18"/>
  <c r="V665" i="18"/>
  <c r="V1042" i="18"/>
  <c r="V709" i="18"/>
  <c r="V992" i="18"/>
  <c r="V1053" i="18"/>
  <c r="V315" i="18"/>
  <c r="V1055" i="18"/>
  <c r="V767" i="18"/>
  <c r="V884" i="18"/>
  <c r="V1063" i="18"/>
  <c r="V706" i="18"/>
  <c r="V890" i="18"/>
  <c r="V248" i="18"/>
  <c r="V702" i="18"/>
  <c r="V947" i="18"/>
  <c r="V828" i="18"/>
  <c r="V197" i="18"/>
  <c r="V614" i="18"/>
  <c r="V215" i="18"/>
  <c r="V160" i="18"/>
  <c r="V138" i="18"/>
  <c r="V801" i="18"/>
  <c r="V710" i="18"/>
  <c r="V1122" i="18"/>
  <c r="V762" i="18"/>
  <c r="V977" i="18"/>
  <c r="V1150" i="18"/>
  <c r="V921" i="18"/>
  <c r="V988" i="18"/>
  <c r="V1124" i="18"/>
  <c r="V603" i="18"/>
  <c r="V321" i="18"/>
  <c r="V324" i="18"/>
  <c r="V430" i="18"/>
  <c r="V1000" i="18"/>
  <c r="V575" i="18"/>
  <c r="V816" i="18"/>
  <c r="V285" i="18"/>
  <c r="V969" i="18"/>
  <c r="V772" i="18"/>
  <c r="V662" i="18"/>
  <c r="V749" i="18"/>
  <c r="V446" i="18"/>
  <c r="V299" i="18"/>
  <c r="V226" i="18"/>
  <c r="V785" i="18"/>
  <c r="V943" i="18"/>
  <c r="V523" i="18"/>
  <c r="V1024" i="18"/>
  <c r="V769" i="18"/>
  <c r="V932" i="18"/>
  <c r="V684" i="18"/>
  <c r="V449" i="18"/>
  <c r="V591" i="18"/>
  <c r="V219" i="18"/>
  <c r="V322" i="18"/>
  <c r="V142" i="18"/>
  <c r="V379" i="18"/>
  <c r="V198" i="18"/>
  <c r="V1110" i="18"/>
  <c r="V732" i="18"/>
  <c r="V760" i="18"/>
  <c r="V1139" i="18"/>
  <c r="V427" i="18"/>
  <c r="V437" i="18"/>
  <c r="V207" i="18"/>
  <c r="V917" i="18"/>
  <c r="V309" i="18"/>
  <c r="V850" i="18"/>
  <c r="V803" i="18"/>
  <c r="V230" i="18"/>
  <c r="V882" i="18"/>
  <c r="V499" i="18"/>
  <c r="V960" i="18"/>
  <c r="V242" i="18"/>
  <c r="V649" i="18"/>
  <c r="V420" i="18"/>
  <c r="V779" i="18"/>
  <c r="V233" i="18"/>
  <c r="V1166" i="18"/>
  <c r="V1178" i="18"/>
  <c r="V671" i="18"/>
  <c r="V658" i="18"/>
  <c r="V287" i="18"/>
  <c r="V1043" i="18"/>
  <c r="V715" i="18"/>
  <c r="V846" i="18"/>
  <c r="V583" i="18"/>
  <c r="V775" i="18"/>
  <c r="V1065" i="18"/>
  <c r="V385" i="18"/>
  <c r="V466" i="18"/>
  <c r="V383" i="18"/>
  <c r="V314" i="18"/>
  <c r="V1138" i="18"/>
  <c r="V811" i="18"/>
  <c r="V547" i="18"/>
  <c r="V408" i="18"/>
  <c r="V154" i="18"/>
  <c r="V310" i="18"/>
  <c r="V1084" i="18"/>
  <c r="V689" i="18"/>
  <c r="V381" i="18"/>
  <c r="V196" i="18"/>
  <c r="V835" i="18"/>
  <c r="V831" i="18"/>
  <c r="V825" i="18"/>
  <c r="V809" i="18"/>
  <c r="V163" i="18"/>
  <c r="V396" i="18"/>
  <c r="V244" i="18"/>
  <c r="V916" i="18"/>
  <c r="V986" i="18"/>
  <c r="V205" i="18"/>
  <c r="V137" i="18"/>
  <c r="V454" i="18"/>
  <c r="V496" i="18"/>
  <c r="V166" i="18"/>
  <c r="V518" i="18"/>
  <c r="V253" i="18"/>
  <c r="V183" i="18"/>
  <c r="V836" i="18"/>
  <c r="V558" i="18"/>
  <c r="V1182" i="18"/>
  <c r="V637" i="18"/>
  <c r="V959" i="18"/>
  <c r="V362" i="18"/>
  <c r="V980" i="18"/>
  <c r="V578" i="18"/>
  <c r="V647" i="18"/>
  <c r="V1169" i="18"/>
  <c r="V1151" i="18"/>
  <c r="V153" i="18"/>
  <c r="V342" i="18"/>
  <c r="V1098" i="18"/>
  <c r="V579" i="18"/>
  <c r="V770" i="18"/>
  <c r="V824" i="18"/>
  <c r="V441" i="18"/>
  <c r="V679" i="18"/>
  <c r="V804" i="18"/>
  <c r="V808" i="18"/>
  <c r="V935" i="18"/>
  <c r="V316" i="18"/>
  <c r="V791" i="18"/>
  <c r="V297" i="18"/>
  <c r="V599" i="18"/>
  <c r="V695" i="18"/>
  <c r="V136" i="18"/>
  <c r="V680" i="18"/>
  <c r="V997" i="18"/>
  <c r="V274" i="18"/>
  <c r="V235" i="18"/>
  <c r="V373" i="18"/>
  <c r="V622" i="18"/>
  <c r="V220" i="18"/>
  <c r="V204" i="18"/>
  <c r="V1120" i="18"/>
  <c r="V655" i="18"/>
  <c r="V409" i="18"/>
  <c r="V806" i="18"/>
  <c r="V611" i="18"/>
  <c r="V838" i="18"/>
  <c r="V1168" i="18"/>
  <c r="V1010" i="18"/>
  <c r="V777" i="18"/>
  <c r="V656" i="18"/>
  <c r="V757" i="18"/>
  <c r="V608" i="18"/>
  <c r="V633" i="18"/>
  <c r="V512" i="18"/>
  <c r="V1061" i="18"/>
  <c r="V933" i="18"/>
  <c r="V1081" i="18"/>
  <c r="V260" i="18"/>
  <c r="V162" i="18"/>
  <c r="V857" i="18"/>
  <c r="V332" i="18"/>
  <c r="V1027" i="18"/>
  <c r="V1161" i="18"/>
  <c r="V1019" i="18"/>
  <c r="V993" i="18"/>
  <c r="V690" i="18"/>
  <c r="V327" i="18"/>
  <c r="V1155" i="18"/>
  <c r="V1156" i="18"/>
  <c r="V950" i="18"/>
  <c r="V1130" i="18"/>
  <c r="V291" i="18"/>
  <c r="V790" i="18"/>
  <c r="V477" i="18"/>
  <c r="V168" i="18"/>
  <c r="V562" i="18"/>
  <c r="V596" i="18"/>
  <c r="V1134" i="18"/>
  <c r="V1030" i="18"/>
  <c r="V1105" i="18"/>
  <c r="V194" i="18"/>
  <c r="V1119" i="18"/>
  <c r="V1051" i="18"/>
  <c r="V765" i="18"/>
  <c r="V1039" i="18"/>
  <c r="V911" i="18"/>
  <c r="V774" i="18"/>
  <c r="V365" i="18"/>
  <c r="V296" i="18"/>
  <c r="V187" i="18"/>
  <c r="V355" i="18"/>
  <c r="V833" i="18"/>
  <c r="V847" i="18"/>
  <c r="V228" i="18"/>
  <c r="V393" i="18"/>
  <c r="V237" i="18"/>
  <c r="V1017" i="18"/>
  <c r="V734" i="18"/>
  <c r="V587" i="18"/>
  <c r="V920" i="18"/>
  <c r="V436" i="18"/>
  <c r="V724" i="18"/>
  <c r="V955" i="18"/>
  <c r="V1078" i="18"/>
  <c r="V221" i="18"/>
  <c r="V972" i="18"/>
  <c r="V1080" i="18"/>
  <c r="V507" i="18"/>
  <c r="V1159" i="18"/>
  <c r="V1008" i="18"/>
  <c r="V930" i="18"/>
  <c r="V570" i="18"/>
  <c r="V567" i="18"/>
  <c r="V1079" i="18"/>
  <c r="V866" i="18"/>
  <c r="V923" i="18"/>
  <c r="V1052" i="18"/>
  <c r="V323" i="18"/>
  <c r="V497" i="18"/>
  <c r="V958" i="18"/>
  <c r="V708" i="18"/>
  <c r="V386" i="18"/>
  <c r="V812" i="18"/>
  <c r="V941" i="18"/>
  <c r="V766" i="18"/>
  <c r="V668" i="18"/>
  <c r="V1007" i="18"/>
  <c r="V949" i="18"/>
  <c r="V164" i="18"/>
  <c r="V1143" i="18"/>
  <c r="V563" i="18"/>
  <c r="V185" i="18"/>
  <c r="V780" i="18"/>
  <c r="V474" i="18"/>
  <c r="V922" i="18"/>
  <c r="V1104" i="18"/>
  <c r="V415" i="18"/>
  <c r="V344" i="18"/>
  <c r="V789" i="18"/>
  <c r="V940" i="18"/>
  <c r="V148" i="18"/>
  <c r="V239" i="18"/>
  <c r="V798" i="18"/>
  <c r="V141" i="18"/>
  <c r="V971" i="18"/>
  <c r="V999" i="18"/>
  <c r="V678" i="18"/>
  <c r="V335" i="18"/>
  <c r="V912" i="18"/>
  <c r="V1001" i="18"/>
  <c r="V829" i="18"/>
  <c r="V800" i="18"/>
  <c r="V794" i="18"/>
  <c r="V1046" i="18"/>
  <c r="V272" i="18"/>
  <c r="V634" i="18"/>
  <c r="V814" i="18"/>
  <c r="V421" i="18"/>
  <c r="V778" i="18"/>
  <c r="V559" i="18"/>
  <c r="V830" i="18"/>
  <c r="V460" i="18"/>
  <c r="V731" i="18"/>
  <c r="V672" i="18"/>
  <c r="V1011" i="18"/>
  <c r="V934" i="18"/>
  <c r="V402" i="18"/>
  <c r="V735" i="18"/>
  <c r="V805" i="18"/>
  <c r="V1015" i="18"/>
  <c r="V265" i="18"/>
  <c r="V511" i="18"/>
  <c r="V1115" i="18"/>
  <c r="V1005" i="18"/>
  <c r="V821" i="18"/>
  <c r="V282" i="18"/>
  <c r="V488" i="18"/>
  <c r="V351" i="18"/>
  <c r="V403" i="18"/>
  <c r="V1126" i="18"/>
  <c r="V410" i="18"/>
  <c r="V553" i="18"/>
  <c r="V225" i="18"/>
  <c r="V445" i="18"/>
  <c r="V400" i="18"/>
  <c r="V345" i="18"/>
  <c r="V822" i="18"/>
  <c r="V333" i="18"/>
  <c r="V768" i="18"/>
  <c r="V864" i="18"/>
  <c r="V245" i="18"/>
  <c r="V648" i="18"/>
  <c r="V931" i="18"/>
  <c r="V1094" i="18"/>
  <c r="V447" i="18"/>
  <c r="V966" i="18"/>
  <c r="V624" i="18"/>
  <c r="V675" i="18"/>
  <c r="V968" i="18"/>
  <c r="V1059" i="18"/>
  <c r="V756" i="18"/>
  <c r="V1148" i="18"/>
  <c r="V721" i="18"/>
  <c r="V1117" i="18"/>
  <c r="V674" i="18"/>
  <c r="V1116" i="18"/>
  <c r="V701" i="18"/>
  <c r="V1108" i="18"/>
  <c r="V1164" i="18"/>
  <c r="V234" i="18"/>
  <c r="V707" i="18"/>
  <c r="V781" i="18"/>
  <c r="V1031" i="18"/>
  <c r="V284" i="18"/>
  <c r="V368" i="18"/>
  <c r="V927" i="18"/>
  <c r="V473" i="18"/>
  <c r="V859" i="18"/>
  <c r="V925" i="18"/>
  <c r="V443" i="18"/>
  <c r="V626" i="18"/>
  <c r="V848" i="18"/>
  <c r="V472" i="18"/>
  <c r="V457" i="18"/>
  <c r="V817" i="18"/>
  <c r="V214" i="18"/>
  <c r="V347" i="18"/>
  <c r="V639" i="18"/>
  <c r="V444" i="18"/>
  <c r="V896" i="18"/>
  <c r="V451" i="18"/>
  <c r="V819" i="18"/>
  <c r="V256" i="18"/>
  <c r="V413" i="18"/>
  <c r="V698" i="18"/>
  <c r="V464" i="18"/>
  <c r="V498" i="18"/>
  <c r="V526" i="18"/>
  <c r="V1123" i="18"/>
  <c r="V918" i="18"/>
  <c r="V985" i="18"/>
  <c r="V1093" i="18"/>
  <c r="V660" i="18"/>
  <c r="V203" i="18"/>
  <c r="V913" i="18"/>
  <c r="V188" i="18"/>
  <c r="V304" i="18"/>
  <c r="V676" i="18"/>
  <c r="V467" i="18"/>
  <c r="V202" i="18"/>
  <c r="V528" i="18"/>
  <c r="V951" i="18"/>
  <c r="V181" i="18"/>
  <c r="V378" i="18"/>
  <c r="V330" i="18"/>
  <c r="V143" i="18"/>
  <c r="V375" i="18"/>
  <c r="V475" i="18"/>
  <c r="V849" i="18"/>
  <c r="V1141" i="18"/>
  <c r="V1040" i="18"/>
  <c r="V750" i="18"/>
  <c r="V360" i="18"/>
  <c r="V387" i="18"/>
  <c r="V1032" i="18"/>
  <c r="V1174" i="18"/>
  <c r="V1127" i="18"/>
  <c r="V568" i="18"/>
  <c r="V892" i="18"/>
  <c r="V506" i="18"/>
  <c r="V224" i="18"/>
  <c r="V389" i="18"/>
  <c r="V1002" i="18"/>
  <c r="V145" i="18"/>
  <c r="V1054" i="18"/>
  <c r="V1041" i="18"/>
  <c r="V869" i="18"/>
  <c r="V1060" i="18"/>
  <c r="V1176" i="18"/>
  <c r="V374" i="18"/>
  <c r="V292" i="18"/>
  <c r="V751" i="18"/>
  <c r="V743" i="18"/>
  <c r="V802" i="18"/>
  <c r="V545" i="18"/>
  <c r="V175" i="18"/>
  <c r="V1088" i="18"/>
  <c r="V740" i="18"/>
  <c r="V881" i="18"/>
  <c r="V543" i="18"/>
  <c r="V704" i="18"/>
  <c r="V963" i="18"/>
  <c r="V1157" i="18"/>
  <c r="V944" i="18"/>
  <c r="V1072" i="18"/>
  <c r="V480" i="18"/>
  <c r="V485" i="18"/>
  <c r="V673" i="18"/>
  <c r="V893" i="18"/>
  <c r="V151" i="18"/>
  <c r="V1028" i="18"/>
  <c r="V462" i="18"/>
  <c r="V1036" i="18"/>
  <c r="V582" i="18"/>
  <c r="V744" i="18"/>
  <c r="V390" i="18"/>
  <c r="V926" i="18"/>
  <c r="V1009" i="18"/>
  <c r="V657" i="18"/>
  <c r="V438" i="18"/>
  <c r="V616" i="18"/>
  <c r="V273" i="18"/>
  <c r="V135" i="18"/>
  <c r="V868" i="18"/>
  <c r="V1038" i="18"/>
  <c r="V276" i="18"/>
  <c r="V797" i="18"/>
  <c r="V535" i="18"/>
  <c r="V1025" i="18"/>
  <c r="V1044" i="18"/>
  <c r="V435" i="18"/>
  <c r="V807" i="18"/>
  <c r="V504" i="18"/>
  <c r="V974" i="18"/>
  <c r="V350" i="18"/>
  <c r="V948" i="18"/>
  <c r="V904" i="18"/>
  <c r="V463" i="18"/>
  <c r="V683" i="18"/>
  <c r="V996" i="18"/>
  <c r="V606" i="18"/>
  <c r="V1075" i="18"/>
  <c r="V275" i="18"/>
  <c r="V319" i="18"/>
  <c r="V855" i="18"/>
  <c r="V685" i="18"/>
  <c r="V1037" i="18"/>
  <c r="V303" i="18"/>
  <c r="V1133" i="18"/>
  <c r="V984" i="18"/>
  <c r="V391" i="18"/>
  <c r="V741" i="18"/>
  <c r="V651" i="18"/>
  <c r="V720" i="18"/>
  <c r="V241" i="18"/>
  <c r="V1062" i="18"/>
  <c r="V1136" i="18"/>
  <c r="V635" i="18"/>
  <c r="V173" i="18"/>
  <c r="V456" i="18"/>
  <c r="V401" i="18"/>
  <c r="V837" i="18"/>
  <c r="V593" i="18"/>
  <c r="V317" i="18"/>
  <c r="V696" i="18"/>
  <c r="V295" i="18"/>
  <c r="V149" i="18"/>
  <c r="V423" i="18"/>
  <c r="V621" i="18"/>
  <c r="V1167" i="18"/>
  <c r="V419" i="18"/>
  <c r="V201" i="18"/>
  <c r="V1067" i="18"/>
  <c r="V469" i="18"/>
  <c r="V788" i="18"/>
  <c r="V1029" i="18"/>
  <c r="V217" i="18"/>
  <c r="V640" i="18"/>
  <c r="V928" i="18"/>
  <c r="V486" i="18"/>
  <c r="V364" i="18"/>
  <c r="V366" i="18"/>
  <c r="V348" i="18"/>
  <c r="V180" i="18"/>
  <c r="V645" i="18"/>
  <c r="V216" i="18"/>
  <c r="V191" i="18"/>
  <c r="V254" i="18"/>
  <c r="V604" i="18"/>
  <c r="V889" i="18"/>
  <c r="V243" i="18"/>
  <c r="V981" i="18"/>
  <c r="V877" i="18"/>
  <c r="V630" i="18"/>
  <c r="V363" i="18"/>
  <c r="V687" i="18"/>
  <c r="V584" i="18"/>
  <c r="V564" i="18"/>
  <c r="V349" i="18"/>
  <c r="V231" i="18"/>
  <c r="V856" i="18"/>
  <c r="V1171" i="18"/>
  <c r="V529" i="18"/>
  <c r="V283" i="18"/>
  <c r="V326" i="18"/>
  <c r="V1154" i="18"/>
  <c r="V361" i="18"/>
  <c r="V298" i="18"/>
  <c r="V155" i="18"/>
  <c r="V1091" i="18"/>
  <c r="V353" i="18"/>
  <c r="V652" i="18"/>
  <c r="V1082" i="18"/>
  <c r="V264" i="18"/>
  <c r="V832" i="18"/>
  <c r="V505" i="18"/>
  <c r="V879" i="18"/>
  <c r="V571" i="18"/>
  <c r="V878" i="18"/>
  <c r="V250" i="18"/>
  <c r="V1069" i="18"/>
  <c r="V271" i="18"/>
  <c r="V536" i="18"/>
  <c r="V1113" i="18"/>
  <c r="V628" i="18"/>
  <c r="V192" i="18"/>
  <c r="V399" i="18"/>
  <c r="V738" i="18"/>
  <c r="V259" i="18"/>
  <c r="V167" i="18"/>
  <c r="V561" i="18"/>
  <c r="V247" i="18"/>
  <c r="V852" i="18"/>
  <c r="V967" i="18"/>
  <c r="V1135" i="18"/>
  <c r="V189" i="18"/>
  <c r="V989" i="18"/>
  <c r="V654" i="18"/>
  <c r="V810" i="18"/>
  <c r="V1175" i="18"/>
  <c r="V883" i="18"/>
  <c r="V753" i="18"/>
  <c r="V182" i="18"/>
  <c r="V844" i="18"/>
  <c r="V289" i="18"/>
  <c r="V1140" i="18"/>
  <c r="V711" i="18"/>
  <c r="V459" i="18"/>
  <c r="V268" i="18"/>
  <c r="V213" i="18"/>
  <c r="V826" i="18"/>
  <c r="V557" i="18"/>
  <c r="V515" i="18"/>
  <c r="V764" i="18"/>
  <c r="V540" i="18"/>
  <c r="V736" i="18"/>
  <c r="V618" i="18"/>
  <c r="V1026" i="18"/>
  <c r="V717" i="18"/>
  <c r="V476" i="18"/>
  <c r="V305" i="18"/>
  <c r="V176" i="18"/>
  <c r="V377" i="18"/>
  <c r="V667" i="18"/>
  <c r="V1035" i="18"/>
  <c r="V784" i="18"/>
  <c r="V279" i="18"/>
  <c r="V936" i="18"/>
  <c r="V978" i="18"/>
  <c r="V990" i="18"/>
  <c r="V1097" i="18"/>
  <c r="V799" i="18"/>
  <c r="V771" i="18"/>
  <c r="V357" i="18"/>
  <c r="V405" i="18"/>
  <c r="V976" i="18"/>
  <c r="V238" i="18"/>
  <c r="V288" i="18"/>
  <c r="V900" i="18"/>
  <c r="V661" i="18"/>
  <c r="V908" i="18"/>
  <c r="V1016" i="18"/>
  <c r="V602" i="18"/>
  <c r="V845" i="18"/>
  <c r="V340" i="18"/>
  <c r="V975" i="18"/>
  <c r="V534" i="18"/>
  <c r="V786" i="18"/>
  <c r="V527" i="18"/>
  <c r="V252" i="18"/>
  <c r="V482" i="18"/>
  <c r="V722" i="18"/>
  <c r="V440" i="18"/>
  <c r="V1074" i="18"/>
  <c r="V312" i="18"/>
  <c r="V885" i="18"/>
  <c r="V1114" i="18"/>
  <c r="V1107" i="18"/>
  <c r="V240" i="18"/>
  <c r="V1142" i="18"/>
  <c r="V359" i="18"/>
  <c r="V209" i="18"/>
  <c r="V551" i="18"/>
  <c r="V983" i="18"/>
  <c r="V840" i="18"/>
  <c r="V953" i="18"/>
  <c r="V733" i="18"/>
  <c r="V229" i="18"/>
  <c r="V782" i="18"/>
  <c r="V429" i="18"/>
  <c r="V1100" i="18"/>
  <c r="V815" i="18"/>
  <c r="V200" i="18"/>
  <c r="V172" i="18"/>
  <c r="V894" i="18"/>
  <c r="V1004" i="18"/>
  <c r="V644" i="18"/>
  <c r="V759" i="18"/>
  <c r="V1045" i="18"/>
  <c r="V792" i="18"/>
  <c r="V595" i="18"/>
  <c r="V1137" i="18"/>
  <c r="V392" i="18"/>
  <c r="V1022" i="18"/>
  <c r="V494" i="18"/>
  <c r="V617" i="18"/>
  <c r="V636" i="18"/>
  <c r="V509" i="18"/>
  <c r="V1085" i="18"/>
  <c r="V1109" i="18"/>
  <c r="V823" i="18"/>
  <c r="V554" i="18"/>
  <c r="V395" i="18"/>
  <c r="V688" i="18"/>
  <c r="V887" i="18"/>
  <c r="V171" i="18"/>
  <c r="V465" i="18"/>
  <c r="V1099" i="18"/>
  <c r="V422" i="18"/>
  <c r="V1048" i="18"/>
  <c r="V483" i="18"/>
  <c r="V663" i="18"/>
  <c r="V862" i="18"/>
  <c r="V565" i="18"/>
  <c r="V384" i="18"/>
  <c r="V1047" i="18"/>
  <c r="V434" i="18"/>
  <c r="V158" i="18"/>
  <c r="V758" i="18"/>
  <c r="V352" i="18"/>
  <c r="V1102" i="18"/>
  <c r="V1101" i="18"/>
  <c r="V793" i="18"/>
  <c r="V641" i="18"/>
  <c r="V380" i="18"/>
  <c r="V179" i="18"/>
  <c r="V516" i="18"/>
  <c r="V776" i="18"/>
  <c r="V1181" i="18"/>
  <c r="V669" i="18"/>
  <c r="V491" i="18"/>
  <c r="V942" i="18"/>
  <c r="V761" i="18"/>
  <c r="V623" i="18"/>
  <c r="V854" i="18"/>
  <c r="V615" i="18"/>
  <c r="V186" i="18"/>
  <c r="V752" i="18"/>
  <c r="V1125" i="18"/>
  <c r="V729" i="18"/>
  <c r="V1111" i="18"/>
  <c r="V839" i="18"/>
  <c r="V1087" i="18"/>
  <c r="V631" i="18"/>
  <c r="V1050" i="18"/>
  <c r="V895" i="18"/>
  <c r="V841" i="18"/>
  <c r="V876" i="18"/>
  <c r="V1149" i="18"/>
  <c r="V730" i="18"/>
  <c r="V625" i="18"/>
  <c r="V521" i="18"/>
  <c r="V574" i="18"/>
  <c r="V519" i="18"/>
  <c r="V1077" i="18"/>
  <c r="V302" i="18"/>
  <c r="V719" i="18"/>
  <c r="V1006" i="18"/>
  <c r="V1103" i="18"/>
  <c r="V860" i="18"/>
  <c r="V549" i="18"/>
  <c r="V280" i="18"/>
  <c r="V598" i="18"/>
  <c r="V1034" i="18"/>
  <c r="V592" i="18"/>
  <c r="V407" i="18"/>
  <c r="V681" i="18"/>
  <c r="V970" i="18"/>
  <c r="V397" i="18"/>
  <c r="V1095" i="18"/>
  <c r="V222" i="18"/>
  <c r="V343" i="18"/>
  <c r="V747" i="18"/>
  <c r="V691" i="18"/>
  <c r="V537" i="18"/>
  <c r="V223" i="18"/>
  <c r="V1021" i="18"/>
  <c r="V1013" i="18"/>
  <c r="V1076" i="18"/>
  <c r="V1177" i="18"/>
  <c r="V1003" i="18"/>
  <c r="V653" i="18"/>
  <c r="V827" i="18"/>
  <c r="V642" i="18"/>
  <c r="V909" i="18"/>
  <c r="V873" i="18"/>
  <c r="V1066" i="18"/>
  <c r="V190" i="18"/>
  <c r="V1162" i="18"/>
  <c r="V1183" i="18"/>
  <c r="V813" i="18"/>
  <c r="V1023" i="18"/>
  <c r="V178" i="18"/>
  <c r="V481" i="18"/>
  <c r="V902" i="18"/>
  <c r="V842" i="18"/>
  <c r="V346" i="18"/>
  <c r="V937" i="18"/>
  <c r="V484" i="18"/>
  <c r="V581" i="18"/>
  <c r="V1020" i="18"/>
  <c r="V206" i="18"/>
  <c r="V174" i="18"/>
  <c r="V306" i="18"/>
  <c r="V1089" i="18"/>
  <c r="V763" i="18"/>
  <c r="V533" i="18"/>
  <c r="V246" i="18"/>
  <c r="V1070" i="18"/>
  <c r="V1118" i="18"/>
  <c r="V329" i="18"/>
  <c r="V286" i="18"/>
  <c r="V382" i="18"/>
  <c r="V371" i="18"/>
  <c r="V586" i="18"/>
  <c r="V705" i="18"/>
  <c r="V954" i="18"/>
  <c r="V1152" i="18"/>
  <c r="V470" i="18"/>
  <c r="V139" i="18"/>
  <c r="V376" i="18"/>
  <c r="V716" i="18"/>
  <c r="V886" i="18"/>
  <c r="V300" i="18"/>
  <c r="V905" i="18"/>
  <c r="V1179" i="18"/>
  <c r="V453" i="18"/>
  <c r="V939" i="18"/>
  <c r="V546" i="18"/>
  <c r="V263" i="18"/>
  <c r="V871" i="18"/>
  <c r="V573" i="18"/>
  <c r="V727" i="18"/>
  <c r="V277" i="18"/>
  <c r="V694" i="18"/>
  <c r="V1153" i="18"/>
  <c r="V1121" i="18"/>
  <c r="V313" i="18"/>
  <c r="V898" i="18"/>
  <c r="V938" i="18"/>
  <c r="V638" i="18"/>
  <c r="V742" i="18"/>
  <c r="V331" i="18"/>
  <c r="V580" i="18"/>
  <c r="V952" i="18"/>
  <c r="V232" i="18"/>
  <c r="V513" i="18"/>
  <c r="V490" i="18"/>
  <c r="V697" i="18"/>
  <c r="V339" i="18"/>
  <c r="V455" i="18"/>
  <c r="V858" i="18"/>
  <c r="V851" i="18"/>
  <c r="V1106" i="18"/>
  <c r="V853" i="18"/>
  <c r="V910" i="18"/>
  <c r="V613" i="18"/>
  <c r="V666" i="18"/>
  <c r="V336" i="18"/>
  <c r="V897" i="18"/>
  <c r="V973" i="18"/>
  <c r="V418" i="18"/>
  <c r="V692" i="18"/>
  <c r="V906" i="18"/>
  <c r="V629" i="18"/>
  <c r="V281" i="18"/>
  <c r="V585" i="18"/>
  <c r="V664" i="18"/>
  <c r="V424" i="18"/>
  <c r="V726" i="18"/>
  <c r="V601" i="18"/>
  <c r="V522" i="18"/>
  <c r="V1064" i="18"/>
  <c r="V787" i="18"/>
  <c r="V1012" i="18"/>
  <c r="V502" i="18"/>
  <c r="V510" i="18"/>
  <c r="V261" i="18"/>
  <c r="V325" i="18"/>
  <c r="V903" i="18"/>
  <c r="V500" i="18"/>
  <c r="V450" i="18"/>
  <c r="V957" i="18"/>
  <c r="V588" i="18"/>
  <c r="V577" i="18"/>
  <c r="V416" i="18"/>
  <c r="V962" i="18"/>
  <c r="V728" i="18"/>
  <c r="V417" i="18"/>
  <c r="V899" i="18"/>
  <c r="V262" i="18"/>
  <c r="V169" i="18"/>
  <c r="V891" i="18"/>
  <c r="V301" i="18"/>
  <c r="V995" i="18"/>
  <c r="V600" i="18"/>
  <c r="V560" i="18"/>
  <c r="V998" i="18"/>
  <c r="V737" i="18"/>
  <c r="V620" i="18"/>
  <c r="V372" i="18"/>
  <c r="V610" i="18"/>
  <c r="V872" i="18"/>
  <c r="V670" i="18"/>
  <c r="V170" i="18"/>
  <c r="V1129" i="18"/>
  <c r="V550" i="18"/>
  <c r="V492" i="18"/>
  <c r="V612" i="18"/>
  <c r="V901" i="18"/>
  <c r="V929" i="18"/>
  <c r="V210" i="18"/>
  <c r="V152" i="18"/>
  <c r="V754" i="18"/>
  <c r="V556" i="18"/>
  <c r="V880" i="18"/>
  <c r="V700" i="18"/>
  <c r="V552" i="18"/>
  <c r="V542" i="18"/>
  <c r="V1018" i="18"/>
  <c r="V965" i="18"/>
  <c r="V479" i="18"/>
  <c r="V320" i="18"/>
  <c r="V713" i="18"/>
  <c r="V404" i="18"/>
  <c r="V643" i="18"/>
  <c r="V979" i="18"/>
  <c r="V134" i="18"/>
  <c r="V795" i="18"/>
  <c r="V1185" i="18" l="1"/>
  <c r="K1185" i="18"/>
  <c r="V1202" i="18"/>
  <c r="V1333" i="18"/>
  <c r="V1200" i="18"/>
  <c r="V1218" i="18"/>
  <c r="V1231" i="18"/>
  <c r="V1317" i="18"/>
  <c r="V1307" i="18"/>
  <c r="V1199" i="18"/>
  <c r="V1291" i="18"/>
  <c r="V1258" i="18"/>
  <c r="V1255" i="18"/>
  <c r="V1205" i="18"/>
  <c r="V1214" i="18"/>
  <c r="V1334" i="18"/>
  <c r="V1344" i="18"/>
  <c r="V1321" i="18"/>
  <c r="V1277" i="18"/>
  <c r="V1290" i="18"/>
  <c r="V1350" i="18"/>
  <c r="V1225" i="18"/>
  <c r="V1332" i="18"/>
  <c r="V1329" i="18"/>
  <c r="V1293" i="18"/>
  <c r="V1223" i="18"/>
  <c r="V1251" i="18"/>
  <c r="V1262" i="18"/>
  <c r="V1384" i="18"/>
  <c r="V1381" i="18"/>
  <c r="V1238" i="18"/>
  <c r="V1276" i="18"/>
  <c r="V1244" i="18"/>
  <c r="V1349" i="18"/>
  <c r="V1360" i="18"/>
  <c r="V1379" i="18"/>
  <c r="V1194" i="18"/>
  <c r="V1328" i="18"/>
  <c r="V1270" i="18"/>
  <c r="V1306" i="18"/>
  <c r="V1211" i="18"/>
  <c r="V1348" i="18"/>
  <c r="V1256" i="18"/>
  <c r="V1284" i="18"/>
  <c r="V1304" i="18"/>
  <c r="V1388" i="18"/>
  <c r="V1361" i="18"/>
  <c r="V1303" i="18"/>
  <c r="V1245" i="18"/>
  <c r="V1288" i="18"/>
  <c r="V1298" i="18"/>
  <c r="V1193" i="18"/>
  <c r="V1233" i="18"/>
  <c r="V1339" i="18"/>
  <c r="V1324" i="18"/>
  <c r="V1220" i="18"/>
  <c r="V1235" i="18"/>
  <c r="V1260" i="18"/>
  <c r="V1294" i="18"/>
  <c r="V1372" i="18"/>
  <c r="V1201" i="18"/>
  <c r="V1259" i="18"/>
  <c r="V1285" i="18"/>
  <c r="V1373" i="18"/>
  <c r="V1192" i="18"/>
  <c r="V1282" i="18"/>
  <c r="V1364" i="18"/>
  <c r="V1289" i="18"/>
  <c r="V1336" i="18"/>
  <c r="V1273" i="18"/>
  <c r="V1338" i="18"/>
  <c r="V1359" i="18"/>
  <c r="V1314" i="18"/>
  <c r="V1296" i="18"/>
  <c r="V1208" i="18"/>
  <c r="V1367" i="18"/>
  <c r="V1363" i="18"/>
  <c r="V1370" i="18"/>
  <c r="V1302" i="18"/>
  <c r="V1250" i="18"/>
  <c r="V1234" i="18"/>
  <c r="V1386" i="18"/>
  <c r="V1191" i="18"/>
  <c r="V1305" i="18"/>
  <c r="V1315" i="18"/>
  <c r="V1385" i="18"/>
  <c r="V1280" i="18"/>
  <c r="V1215" i="18"/>
  <c r="V1309" i="18"/>
  <c r="V1355" i="18"/>
  <c r="V1331" i="18"/>
  <c r="V1216" i="18"/>
  <c r="V1217" i="18"/>
  <c r="V1265" i="18"/>
  <c r="V1188" i="18"/>
  <c r="V1240" i="18"/>
  <c r="V1242" i="18"/>
  <c r="V1377" i="18"/>
  <c r="V1337" i="18"/>
  <c r="V1346" i="18"/>
  <c r="V1210" i="18"/>
  <c r="V1308" i="18"/>
  <c r="V1352" i="18"/>
  <c r="V1374" i="18"/>
  <c r="V1224" i="18"/>
  <c r="V1213" i="18"/>
  <c r="V1327" i="18"/>
  <c r="V1380" i="18"/>
  <c r="V1196" i="18"/>
  <c r="V1239" i="18"/>
  <c r="V1299" i="18"/>
  <c r="V1365" i="18"/>
  <c r="V1310" i="18"/>
  <c r="V1362" i="18"/>
  <c r="V1219" i="18"/>
  <c r="V1212" i="18"/>
  <c r="V1207" i="18"/>
  <c r="V1197" i="18"/>
  <c r="V1318" i="18"/>
  <c r="V1319" i="18"/>
  <c r="V1300" i="18"/>
  <c r="V1325" i="18"/>
  <c r="V1279" i="18"/>
  <c r="V1254" i="18"/>
  <c r="V1357" i="18"/>
  <c r="V1222" i="18"/>
  <c r="V1366" i="18"/>
  <c r="V1335" i="18"/>
  <c r="V1195" i="18"/>
  <c r="V1252" i="18"/>
  <c r="V1267" i="18"/>
  <c r="V1323" i="18"/>
  <c r="V1311" i="18"/>
  <c r="V1353" i="18"/>
  <c r="V1203" i="18"/>
  <c r="V1312" i="18"/>
  <c r="V1229" i="18"/>
  <c r="V1345" i="18"/>
  <c r="V1301" i="18"/>
  <c r="V1281" i="18"/>
  <c r="V1271" i="18"/>
  <c r="V1261" i="18"/>
  <c r="V1241" i="18"/>
  <c r="V1209" i="18"/>
  <c r="V1272" i="18"/>
  <c r="V1187" i="18"/>
  <c r="V1268" i="18"/>
  <c r="V1387" i="18"/>
  <c r="V1237" i="18"/>
  <c r="V1351" i="18"/>
  <c r="V1368" i="18"/>
  <c r="V1343" i="18"/>
  <c r="V1322" i="18"/>
  <c r="V1295" i="18"/>
  <c r="V1358" i="18"/>
  <c r="V1190" i="18"/>
  <c r="V1378" i="18"/>
  <c r="V1383" i="18"/>
  <c r="V1341" i="18"/>
  <c r="V1253" i="18"/>
  <c r="V1356" i="18"/>
  <c r="V1230" i="18"/>
  <c r="V1204" i="18"/>
  <c r="V1313" i="18"/>
  <c r="V1371" i="18"/>
  <c r="V1347" i="18"/>
  <c r="V1243" i="18"/>
  <c r="V1248" i="18"/>
  <c r="V1264" i="18"/>
  <c r="V1278" i="18"/>
  <c r="V1236" i="18"/>
  <c r="V1206" i="18"/>
  <c r="V1189" i="18"/>
  <c r="V1382" i="18"/>
  <c r="V1330" i="18"/>
  <c r="V1221" i="18"/>
  <c r="V1292" i="18"/>
  <c r="V1275" i="18"/>
  <c r="V1297" i="18"/>
  <c r="V1274" i="18"/>
  <c r="V1375" i="18"/>
  <c r="V1227" i="18"/>
  <c r="V1249" i="18"/>
  <c r="V1326" i="18"/>
  <c r="V1226" i="18"/>
  <c r="V1283" i="18"/>
  <c r="V1263" i="18"/>
  <c r="V1369" i="18"/>
  <c r="V1198" i="18"/>
  <c r="V1228" i="18"/>
  <c r="V1269" i="18"/>
  <c r="V1266" i="18"/>
  <c r="V1316" i="18"/>
  <c r="V1342" i="18"/>
  <c r="V1376" i="18"/>
  <c r="V1340" i="18"/>
  <c r="V1246" i="18"/>
  <c r="V1354" i="18"/>
  <c r="V1232" i="18"/>
  <c r="V1286" i="18"/>
  <c r="V1320" i="18"/>
  <c r="V1247" i="18"/>
  <c r="V1186" i="18"/>
  <c r="V1257" i="18"/>
  <c r="V1287" i="18"/>
  <c r="K1390" i="18" l="1"/>
  <c r="V1390" i="18"/>
  <c r="V1389" i="18"/>
  <c r="V14" i="18" s="1"/>
  <c r="V16" i="18" s="1"/>
  <c r="K1389" i="18"/>
  <c r="K14" i="18" s="1"/>
  <c r="K16" i="18" s="1"/>
</calcChain>
</file>

<file path=xl/sharedStrings.xml><?xml version="1.0" encoding="utf-8"?>
<sst xmlns="http://schemas.openxmlformats.org/spreadsheetml/2006/main" count="11029" uniqueCount="4201">
  <si>
    <t>0300</t>
  </si>
  <si>
    <t>109901</t>
  </si>
  <si>
    <t>ABBOTT ISD</t>
  </si>
  <si>
    <t>0301</t>
  </si>
  <si>
    <t>095901</t>
  </si>
  <si>
    <t>ABERNATHY ISD</t>
  </si>
  <si>
    <t>0302</t>
  </si>
  <si>
    <t>221901</t>
  </si>
  <si>
    <t>ABILENE ISD</t>
  </si>
  <si>
    <t>0303</t>
  </si>
  <si>
    <t>014901</t>
  </si>
  <si>
    <t>ACADEMY ISD</t>
  </si>
  <si>
    <t>1625</t>
  </si>
  <si>
    <t>180903</t>
  </si>
  <si>
    <t>ADRIAN ISD</t>
  </si>
  <si>
    <t>0308</t>
  </si>
  <si>
    <t>178901</t>
  </si>
  <si>
    <t>AGUA DULCE ISD</t>
  </si>
  <si>
    <t>0309</t>
  </si>
  <si>
    <t>015901</t>
  </si>
  <si>
    <t>ALAMO HEIGHTS ISD</t>
  </si>
  <si>
    <t>0311</t>
  </si>
  <si>
    <t>250906</t>
  </si>
  <si>
    <t>ALBA GOLDEN ISD</t>
  </si>
  <si>
    <t>0312</t>
  </si>
  <si>
    <t>209901</t>
  </si>
  <si>
    <t>ALBANY ISD</t>
  </si>
  <si>
    <t>0313</t>
  </si>
  <si>
    <t>101902</t>
  </si>
  <si>
    <t>ALDINE ISD</t>
  </si>
  <si>
    <t>1573</t>
  </si>
  <si>
    <t>184907</t>
  </si>
  <si>
    <t>ALEDO ISD</t>
  </si>
  <si>
    <t>0315</t>
  </si>
  <si>
    <t>125901</t>
  </si>
  <si>
    <t>ALICE ISD</t>
  </si>
  <si>
    <t>0316</t>
  </si>
  <si>
    <t>101903</t>
  </si>
  <si>
    <t>ALIEF ISD</t>
  </si>
  <si>
    <t>0317</t>
  </si>
  <si>
    <t>043901</t>
  </si>
  <si>
    <t>ALLEN ISD</t>
  </si>
  <si>
    <t>0319</t>
  </si>
  <si>
    <t>022901</t>
  </si>
  <si>
    <t>ALPINE ISD</t>
  </si>
  <si>
    <t>0320</t>
  </si>
  <si>
    <t>037901</t>
  </si>
  <si>
    <t>ALTO ISD</t>
  </si>
  <si>
    <t>0322</t>
  </si>
  <si>
    <t>126901</t>
  </si>
  <si>
    <t>ALVARADO ISD</t>
  </si>
  <si>
    <t>0323</t>
  </si>
  <si>
    <t>020901</t>
  </si>
  <si>
    <t>ALVIN ISD</t>
  </si>
  <si>
    <t>0324</t>
  </si>
  <si>
    <t>249901</t>
  </si>
  <si>
    <t>ALVORD ISD</t>
  </si>
  <si>
    <t>0326</t>
  </si>
  <si>
    <t>188901</t>
  </si>
  <si>
    <t>AMARILLO ISD</t>
  </si>
  <si>
    <t>0327</t>
  </si>
  <si>
    <t>140901</t>
  </si>
  <si>
    <t>AMHERST ISD</t>
  </si>
  <si>
    <t>0328</t>
  </si>
  <si>
    <t>036901</t>
  </si>
  <si>
    <t>ANAHUAC ISD</t>
  </si>
  <si>
    <t>0329</t>
  </si>
  <si>
    <t>093901</t>
  </si>
  <si>
    <t>ANDERSON-SHIRO CONS ISD</t>
  </si>
  <si>
    <t>0330</t>
  </si>
  <si>
    <t>002901</t>
  </si>
  <si>
    <t>ANDREWS ISD</t>
  </si>
  <si>
    <t>0331</t>
  </si>
  <si>
    <t>020902</t>
  </si>
  <si>
    <t>ANGLETON ISD</t>
  </si>
  <si>
    <t>0332</t>
  </si>
  <si>
    <t>043902</t>
  </si>
  <si>
    <t>ANNA ISD</t>
  </si>
  <si>
    <t>0334</t>
  </si>
  <si>
    <t>127901</t>
  </si>
  <si>
    <t>ANSON ISD</t>
  </si>
  <si>
    <t>1657</t>
  </si>
  <si>
    <t>071906</t>
  </si>
  <si>
    <t>ANTHONY ISD</t>
  </si>
  <si>
    <t>0335</t>
  </si>
  <si>
    <t>110901</t>
  </si>
  <si>
    <t>ANTON ISD</t>
  </si>
  <si>
    <t>1674</t>
  </si>
  <si>
    <t>228905</t>
  </si>
  <si>
    <t>APPLE SPRINGS ISD</t>
  </si>
  <si>
    <t>1797</t>
  </si>
  <si>
    <t>109912</t>
  </si>
  <si>
    <t>AQUILLA ISD</t>
  </si>
  <si>
    <t>1572</t>
  </si>
  <si>
    <t>004901</t>
  </si>
  <si>
    <t>ARANSAS COUNTY ISD</t>
  </si>
  <si>
    <t>0337</t>
  </si>
  <si>
    <t>205901</t>
  </si>
  <si>
    <t>ARANSAS PASS ISD</t>
  </si>
  <si>
    <t>0338</t>
  </si>
  <si>
    <t>005901</t>
  </si>
  <si>
    <t>ARCHER CITY ISD</t>
  </si>
  <si>
    <t>1923</t>
  </si>
  <si>
    <t>061910</t>
  </si>
  <si>
    <t>ARGYLE ISD</t>
  </si>
  <si>
    <t>0339</t>
  </si>
  <si>
    <t>220901</t>
  </si>
  <si>
    <t>ARLINGTON ISD</t>
  </si>
  <si>
    <t>0340</t>
  </si>
  <si>
    <t>212901</t>
  </si>
  <si>
    <t>ARP ISD</t>
  </si>
  <si>
    <t>0342</t>
  </si>
  <si>
    <t>217901</t>
  </si>
  <si>
    <t>ASPERMONT ISD</t>
  </si>
  <si>
    <t>0343</t>
  </si>
  <si>
    <t>107901</t>
  </si>
  <si>
    <t>ATHENS ISD</t>
  </si>
  <si>
    <t>0344</t>
  </si>
  <si>
    <t>034901</t>
  </si>
  <si>
    <t>ATLANTA ISD</t>
  </si>
  <si>
    <t>0345</t>
  </si>
  <si>
    <t>061907</t>
  </si>
  <si>
    <t>AUBREY ISD</t>
  </si>
  <si>
    <t>0346</t>
  </si>
  <si>
    <t>227901</t>
  </si>
  <si>
    <t>AUSTIN ISD</t>
  </si>
  <si>
    <t>0347</t>
  </si>
  <si>
    <t>196901</t>
  </si>
  <si>
    <t>AUSTWELL TIVOLI ISD</t>
  </si>
  <si>
    <t>0348</t>
  </si>
  <si>
    <t>070901</t>
  </si>
  <si>
    <t>AVALON ISD</t>
  </si>
  <si>
    <t>0349</t>
  </si>
  <si>
    <t>194902</t>
  </si>
  <si>
    <t>AVERY ISD</t>
  </si>
  <si>
    <t>0350</t>
  </si>
  <si>
    <t>034902</t>
  </si>
  <si>
    <t>AVINGER ISD</t>
  </si>
  <si>
    <t>1984</t>
  </si>
  <si>
    <t>161918</t>
  </si>
  <si>
    <t>AXTELL ISD</t>
  </si>
  <si>
    <t>1432</t>
  </si>
  <si>
    <t>220915</t>
  </si>
  <si>
    <t>AZLE ISD</t>
  </si>
  <si>
    <t>0354</t>
  </si>
  <si>
    <t>030903</t>
  </si>
  <si>
    <t>BAIRD ISD</t>
  </si>
  <si>
    <t>0355</t>
  </si>
  <si>
    <t>200901</t>
  </si>
  <si>
    <t>BALLINGER ISD</t>
  </si>
  <si>
    <t>0356</t>
  </si>
  <si>
    <t>195902</t>
  </si>
  <si>
    <t>BALMORHEA ISD</t>
  </si>
  <si>
    <t>1678</t>
  </si>
  <si>
    <t>010902</t>
  </si>
  <si>
    <t>BANDERA ISD</t>
  </si>
  <si>
    <t>0357</t>
  </si>
  <si>
    <t>025901</t>
  </si>
  <si>
    <t>BANGS ISD</t>
  </si>
  <si>
    <t>1489</t>
  </si>
  <si>
    <t>178913</t>
  </si>
  <si>
    <t>BANQUETE ISD</t>
  </si>
  <si>
    <t>0358</t>
  </si>
  <si>
    <t>036902</t>
  </si>
  <si>
    <t>BARBERS HILL ISD</t>
  </si>
  <si>
    <t>1336</t>
  </si>
  <si>
    <t>014902</t>
  </si>
  <si>
    <t>BARTLETT ISD</t>
  </si>
  <si>
    <t>0363</t>
  </si>
  <si>
    <t>011901</t>
  </si>
  <si>
    <t>BASTROP ISD</t>
  </si>
  <si>
    <t>0365</t>
  </si>
  <si>
    <t>158901</t>
  </si>
  <si>
    <t>BAY CITY ISD</t>
  </si>
  <si>
    <t>0368</t>
  </si>
  <si>
    <t>123910</t>
  </si>
  <si>
    <t>BEAUMONT ISD</t>
  </si>
  <si>
    <t>0369</t>
  </si>
  <si>
    <t>183901</t>
  </si>
  <si>
    <t>BECKVILLE ISD</t>
  </si>
  <si>
    <t>0371</t>
  </si>
  <si>
    <t>013901</t>
  </si>
  <si>
    <t>BEEVILLE ISD</t>
  </si>
  <si>
    <t>0372</t>
  </si>
  <si>
    <t>039904</t>
  </si>
  <si>
    <t>BELLEVUE ISD</t>
  </si>
  <si>
    <t>0373</t>
  </si>
  <si>
    <t>091901</t>
  </si>
  <si>
    <t>BELLS ISD</t>
  </si>
  <si>
    <t>0374</t>
  </si>
  <si>
    <t>008901</t>
  </si>
  <si>
    <t>BELLVILLE ISD</t>
  </si>
  <si>
    <t>0375</t>
  </si>
  <si>
    <t>014903</t>
  </si>
  <si>
    <t>BELTON ISD</t>
  </si>
  <si>
    <t>0377</t>
  </si>
  <si>
    <t>125902</t>
  </si>
  <si>
    <t>BEN BOLT PALITO ISD</t>
  </si>
  <si>
    <t>0376</t>
  </si>
  <si>
    <t>066901</t>
  </si>
  <si>
    <t>BENAVIDES ISD</t>
  </si>
  <si>
    <t>1935</t>
  </si>
  <si>
    <t>138904</t>
  </si>
  <si>
    <t>BENJAMIN ISD</t>
  </si>
  <si>
    <t>1366</t>
  </si>
  <si>
    <t>187901</t>
  </si>
  <si>
    <t>BIG SANDY ISD</t>
  </si>
  <si>
    <t>0388</t>
  </si>
  <si>
    <t>230901</t>
  </si>
  <si>
    <t>0389</t>
  </si>
  <si>
    <t>114901</t>
  </si>
  <si>
    <t>BIG SPRING ISD</t>
  </si>
  <si>
    <t>0392</t>
  </si>
  <si>
    <t>220902</t>
  </si>
  <si>
    <t>BIRDVILLE ISD</t>
  </si>
  <si>
    <t>0393</t>
  </si>
  <si>
    <t>178902</t>
  </si>
  <si>
    <t>BISHOP CONS ISD</t>
  </si>
  <si>
    <t>1945</t>
  </si>
  <si>
    <t>177903</t>
  </si>
  <si>
    <t>BLACKWELL ISD</t>
  </si>
  <si>
    <t>0395</t>
  </si>
  <si>
    <t>016902</t>
  </si>
  <si>
    <t>BLANCO ISD</t>
  </si>
  <si>
    <t>0618</t>
  </si>
  <si>
    <t>116915</t>
  </si>
  <si>
    <t>BLAND ISD</t>
  </si>
  <si>
    <t>2001</t>
  </si>
  <si>
    <t>025904</t>
  </si>
  <si>
    <t>BLANKET ISD</t>
  </si>
  <si>
    <t>1943</t>
  </si>
  <si>
    <t>034909</t>
  </si>
  <si>
    <t>BLOOMBURG ISD</t>
  </si>
  <si>
    <t>0398</t>
  </si>
  <si>
    <t>175902</t>
  </si>
  <si>
    <t>BLOOMING GROVE ISD</t>
  </si>
  <si>
    <t>0399</t>
  </si>
  <si>
    <t>235901</t>
  </si>
  <si>
    <t>BLOOMINGTON ISD</t>
  </si>
  <si>
    <t>1912</t>
  </si>
  <si>
    <t>043917</t>
  </si>
  <si>
    <t>BLUE RIDGE ISD</t>
  </si>
  <si>
    <t>1925</t>
  </si>
  <si>
    <t>072904</t>
  </si>
  <si>
    <t>BLUFF DALE ISD</t>
  </si>
  <si>
    <t>1626</t>
  </si>
  <si>
    <t>109913</t>
  </si>
  <si>
    <t>BLUM ISD</t>
  </si>
  <si>
    <t>0403</t>
  </si>
  <si>
    <t>130901</t>
  </si>
  <si>
    <t>BOERNE ISD</t>
  </si>
  <si>
    <t>1856</t>
  </si>
  <si>
    <t>116916</t>
  </si>
  <si>
    <t>BOLES ISD</t>
  </si>
  <si>
    <t>0405</t>
  </si>
  <si>
    <t>241901</t>
  </si>
  <si>
    <t>BOLING ISD</t>
  </si>
  <si>
    <t>0407</t>
  </si>
  <si>
    <t>074903</t>
  </si>
  <si>
    <t>BONHAM ISD</t>
  </si>
  <si>
    <t>0409</t>
  </si>
  <si>
    <t>148901</t>
  </si>
  <si>
    <t>BOOKER ISD</t>
  </si>
  <si>
    <t>1621</t>
  </si>
  <si>
    <t>017901</t>
  </si>
  <si>
    <t>BORDEN COUNTY ISD</t>
  </si>
  <si>
    <t>0410</t>
  </si>
  <si>
    <t>117901</t>
  </si>
  <si>
    <t>BORGER ISD</t>
  </si>
  <si>
    <t>1746</t>
  </si>
  <si>
    <t>161923</t>
  </si>
  <si>
    <t>BOSQUEVILLE ISD</t>
  </si>
  <si>
    <t>0411</t>
  </si>
  <si>
    <t>185901</t>
  </si>
  <si>
    <t>BOVINA ISD</t>
  </si>
  <si>
    <t>0412</t>
  </si>
  <si>
    <t>169901</t>
  </si>
  <si>
    <t>BOWIE ISD</t>
  </si>
  <si>
    <t>0413</t>
  </si>
  <si>
    <t>249902</t>
  </si>
  <si>
    <t>BOYD ISD</t>
  </si>
  <si>
    <t>1586</t>
  </si>
  <si>
    <t>180901</t>
  </si>
  <si>
    <t>BOYS RANCH ISD</t>
  </si>
  <si>
    <t>0414</t>
  </si>
  <si>
    <t>136901</t>
  </si>
  <si>
    <t>BRACKETT ISD</t>
  </si>
  <si>
    <t>0415</t>
  </si>
  <si>
    <t>160901</t>
  </si>
  <si>
    <t>BRADY ISD</t>
  </si>
  <si>
    <t>1268</t>
  </si>
  <si>
    <t>008903</t>
  </si>
  <si>
    <t>BRAZOS ISD</t>
  </si>
  <si>
    <t>1398</t>
  </si>
  <si>
    <t>020905</t>
  </si>
  <si>
    <t>BRAZOSPORT ISD</t>
  </si>
  <si>
    <t>0419</t>
  </si>
  <si>
    <t>215901</t>
  </si>
  <si>
    <t>BRECKENRIDGE ISD</t>
  </si>
  <si>
    <t>0420</t>
  </si>
  <si>
    <t>198901</t>
  </si>
  <si>
    <t>BREMOND ISD</t>
  </si>
  <si>
    <t>0421</t>
  </si>
  <si>
    <t>239901</t>
  </si>
  <si>
    <t>BRENHAM ISD</t>
  </si>
  <si>
    <t>1475</t>
  </si>
  <si>
    <t>181901</t>
  </si>
  <si>
    <t>BRIDGE CITY ISD</t>
  </si>
  <si>
    <t>0422</t>
  </si>
  <si>
    <t>249903</t>
  </si>
  <si>
    <t>BRIDGEPORT ISD</t>
  </si>
  <si>
    <t>1694</t>
  </si>
  <si>
    <t>203902</t>
  </si>
  <si>
    <t>BROADDUS ISD</t>
  </si>
  <si>
    <t>1870</t>
  </si>
  <si>
    <t>184909</t>
  </si>
  <si>
    <t>BROCK ISD</t>
  </si>
  <si>
    <t>0424</t>
  </si>
  <si>
    <t>041901</t>
  </si>
  <si>
    <t>BRONTE ISD</t>
  </si>
  <si>
    <t>1058</t>
  </si>
  <si>
    <t>121902</t>
  </si>
  <si>
    <t>BROOKELAND ISD</t>
  </si>
  <si>
    <t>2002</t>
  </si>
  <si>
    <t>025908</t>
  </si>
  <si>
    <t>BROOKESMITH ISD</t>
  </si>
  <si>
    <t>0606</t>
  </si>
  <si>
    <t>024901</t>
  </si>
  <si>
    <t>BROOKS COUNTY ISD</t>
  </si>
  <si>
    <t>0426</t>
  </si>
  <si>
    <t>223901</t>
  </si>
  <si>
    <t>BROWNFIELD ISD</t>
  </si>
  <si>
    <t>0427</t>
  </si>
  <si>
    <t>107902</t>
  </si>
  <si>
    <t>BROWNSBORO ISD</t>
  </si>
  <si>
    <t>0428</t>
  </si>
  <si>
    <t>031901</t>
  </si>
  <si>
    <t>BROWNSVILLE ISD</t>
  </si>
  <si>
    <t>0429</t>
  </si>
  <si>
    <t>025902</t>
  </si>
  <si>
    <t>BROWNWOOD ISD</t>
  </si>
  <si>
    <t>1985</t>
  </si>
  <si>
    <t>161919</t>
  </si>
  <si>
    <t>BRUCEVILLE-EDDY ISD</t>
  </si>
  <si>
    <t>0430</t>
  </si>
  <si>
    <t>021902</t>
  </si>
  <si>
    <t>BRYAN ISD</t>
  </si>
  <si>
    <t>0431</t>
  </si>
  <si>
    <t>119901</t>
  </si>
  <si>
    <t>BRYSON ISD</t>
  </si>
  <si>
    <t>1948</t>
  </si>
  <si>
    <t>166907</t>
  </si>
  <si>
    <t>BUCKHOLTS ISD</t>
  </si>
  <si>
    <t>0435</t>
  </si>
  <si>
    <t>186901</t>
  </si>
  <si>
    <t>BUENA VISTA ISD</t>
  </si>
  <si>
    <t>0436</t>
  </si>
  <si>
    <t>145901</t>
  </si>
  <si>
    <t>BUFFALO ISD</t>
  </si>
  <si>
    <t>0437</t>
  </si>
  <si>
    <t>212902</t>
  </si>
  <si>
    <t>BULLARD ISD</t>
  </si>
  <si>
    <t>0438</t>
  </si>
  <si>
    <t>121903</t>
  </si>
  <si>
    <t>BUNA ISD</t>
  </si>
  <si>
    <t>0439</t>
  </si>
  <si>
    <t>243901</t>
  </si>
  <si>
    <t>BURKBURNETT ISD</t>
  </si>
  <si>
    <t>0441</t>
  </si>
  <si>
    <t>176901</t>
  </si>
  <si>
    <t>BURKEVILLE ISD</t>
  </si>
  <si>
    <t>0442</t>
  </si>
  <si>
    <t>126902</t>
  </si>
  <si>
    <t>BURLESON ISD</t>
  </si>
  <si>
    <t>0444</t>
  </si>
  <si>
    <t>027903</t>
  </si>
  <si>
    <t>BURNET CONS ISD</t>
  </si>
  <si>
    <t>1683</t>
  </si>
  <si>
    <t>239903</t>
  </si>
  <si>
    <t>BURTON ISD</t>
  </si>
  <si>
    <t>1920</t>
  </si>
  <si>
    <t>188904</t>
  </si>
  <si>
    <t>BUSHLAND ISD</t>
  </si>
  <si>
    <t>0446</t>
  </si>
  <si>
    <t>109902</t>
  </si>
  <si>
    <t>BYNUM CONS ISD</t>
  </si>
  <si>
    <t>0448</t>
  </si>
  <si>
    <t>116901</t>
  </si>
  <si>
    <t>CADDO MILLS ISD</t>
  </si>
  <si>
    <t>0449</t>
  </si>
  <si>
    <t>178903</t>
  </si>
  <si>
    <t>CALALLEN ISD</t>
  </si>
  <si>
    <t>0450</t>
  </si>
  <si>
    <t>026901</t>
  </si>
  <si>
    <t>CALDWELL ISD</t>
  </si>
  <si>
    <t>1026</t>
  </si>
  <si>
    <t>029901</t>
  </si>
  <si>
    <t>CALHOUN COUNTY ISD</t>
  </si>
  <si>
    <t>1544</t>
  </si>
  <si>
    <t>049905</t>
  </si>
  <si>
    <t>CALLISBURG ISD</t>
  </si>
  <si>
    <t>0452</t>
  </si>
  <si>
    <t>198902</t>
  </si>
  <si>
    <t>CALVERT ISD</t>
  </si>
  <si>
    <t>0453</t>
  </si>
  <si>
    <t>166901</t>
  </si>
  <si>
    <t>CAMERON ISD</t>
  </si>
  <si>
    <t>0454</t>
  </si>
  <si>
    <t>116910</t>
  </si>
  <si>
    <t>CAMPBELL ISD</t>
  </si>
  <si>
    <t>0456</t>
  </si>
  <si>
    <t>106901</t>
  </si>
  <si>
    <t>CANADIAN ISD</t>
  </si>
  <si>
    <t>0457</t>
  </si>
  <si>
    <t>234902</t>
  </si>
  <si>
    <t>CANTON ISD</t>
  </si>
  <si>
    <t>1681</t>
  </si>
  <si>
    <t>071907</t>
  </si>
  <si>
    <t>CANUTILLO ISD</t>
  </si>
  <si>
    <t>0458</t>
  </si>
  <si>
    <t>191901</t>
  </si>
  <si>
    <t>CANYON ISD</t>
  </si>
  <si>
    <t>1396</t>
  </si>
  <si>
    <t>201913</t>
  </si>
  <si>
    <t>CARLISLE ISD</t>
  </si>
  <si>
    <t>0462</t>
  </si>
  <si>
    <t>064903</t>
  </si>
  <si>
    <t>CARRIZO SPRINGS CISD</t>
  </si>
  <si>
    <t>1680</t>
  </si>
  <si>
    <t>220919</t>
  </si>
  <si>
    <t>CARROLL ISD</t>
  </si>
  <si>
    <t>0463</t>
  </si>
  <si>
    <t>057903</t>
  </si>
  <si>
    <t>CARROLLTON FARMERS BRANCH</t>
  </si>
  <si>
    <t>0464</t>
  </si>
  <si>
    <t>183902</t>
  </si>
  <si>
    <t>CARTHAGE ISD</t>
  </si>
  <si>
    <t>1645</t>
  </si>
  <si>
    <t>220917</t>
  </si>
  <si>
    <t>CASTLEBERRY ISD</t>
  </si>
  <si>
    <t>0467</t>
  </si>
  <si>
    <t>001902</t>
  </si>
  <si>
    <t>CAYUGA ISD</t>
  </si>
  <si>
    <t>0469</t>
  </si>
  <si>
    <t>057904</t>
  </si>
  <si>
    <t>CEDAR HILL ISD</t>
  </si>
  <si>
    <t>0470</t>
  </si>
  <si>
    <t>116902</t>
  </si>
  <si>
    <t>CELESTE ISD</t>
  </si>
  <si>
    <t>0471</t>
  </si>
  <si>
    <t>043903</t>
  </si>
  <si>
    <t>CELINA ISD</t>
  </si>
  <si>
    <t>0472</t>
  </si>
  <si>
    <t>210901</t>
  </si>
  <si>
    <t>CENTER ISD</t>
  </si>
  <si>
    <t>0473</t>
  </si>
  <si>
    <t>133901</t>
  </si>
  <si>
    <t>CENTER POINT ISD</t>
  </si>
  <si>
    <t>1664</t>
  </si>
  <si>
    <t>228904</t>
  </si>
  <si>
    <t>CENTERVILLE ISD</t>
  </si>
  <si>
    <t>1401</t>
  </si>
  <si>
    <t>145902</t>
  </si>
  <si>
    <t>1598</t>
  </si>
  <si>
    <t>174908</t>
  </si>
  <si>
    <t>CENTRAL HEIGHTS ISD</t>
  </si>
  <si>
    <t>1639</t>
  </si>
  <si>
    <t>003907</t>
  </si>
  <si>
    <t>CENTRAL ISD</t>
  </si>
  <si>
    <t>1356</t>
  </si>
  <si>
    <t>101905</t>
  </si>
  <si>
    <t>CHANNELVIEW ISD</t>
  </si>
  <si>
    <t>1605</t>
  </si>
  <si>
    <t>103901</t>
  </si>
  <si>
    <t>CHANNING ISD</t>
  </si>
  <si>
    <t>1570</t>
  </si>
  <si>
    <t>212909</t>
  </si>
  <si>
    <t>CHAPEL HILL ISD</t>
  </si>
  <si>
    <t>2009</t>
  </si>
  <si>
    <t>225906</t>
  </si>
  <si>
    <t>0477</t>
  </si>
  <si>
    <t>007901</t>
  </si>
  <si>
    <t>CHARLOTTE ISD</t>
  </si>
  <si>
    <t>1937</t>
  </si>
  <si>
    <t>206903</t>
  </si>
  <si>
    <t>CHEROKEE ISD</t>
  </si>
  <si>
    <t>1676</t>
  </si>
  <si>
    <t>229906</t>
  </si>
  <si>
    <t>CHESTER ISD</t>
  </si>
  <si>
    <t>0478</t>
  </si>
  <si>
    <t>249904</t>
  </si>
  <si>
    <t>CHICO ISD</t>
  </si>
  <si>
    <t>0479</t>
  </si>
  <si>
    <t>038901</t>
  </si>
  <si>
    <t>CHILDRESS ISD</t>
  </si>
  <si>
    <t>0480</t>
  </si>
  <si>
    <t>099902</t>
  </si>
  <si>
    <t>CHILLICOTHE ISD</t>
  </si>
  <si>
    <t>0481</t>
  </si>
  <si>
    <t>073901</t>
  </si>
  <si>
    <t>CHILTON ISD</t>
  </si>
  <si>
    <t>1730</t>
  </si>
  <si>
    <t>161920</t>
  </si>
  <si>
    <t>CHINA SPRING ISD</t>
  </si>
  <si>
    <t>0483</t>
  </si>
  <si>
    <t>174901</t>
  </si>
  <si>
    <t>CHIRENO ISD</t>
  </si>
  <si>
    <t>0730</t>
  </si>
  <si>
    <t>139905</t>
  </si>
  <si>
    <t>CHISUM ISD</t>
  </si>
  <si>
    <t>0484</t>
  </si>
  <si>
    <t>226901</t>
  </si>
  <si>
    <t>CHRISTOVAL ISD</t>
  </si>
  <si>
    <t>0486</t>
  </si>
  <si>
    <t>067902</t>
  </si>
  <si>
    <t>CISCO ISD</t>
  </si>
  <si>
    <t>1716</t>
  </si>
  <si>
    <t>243906</t>
  </si>
  <si>
    <t>CITY VIEW ISD</t>
  </si>
  <si>
    <t>0488</t>
  </si>
  <si>
    <t>065901</t>
  </si>
  <si>
    <t>CLARENDON CONS ISD</t>
  </si>
  <si>
    <t>0489</t>
  </si>
  <si>
    <t>194904</t>
  </si>
  <si>
    <t>CLARKSVILLE ISD</t>
  </si>
  <si>
    <t>0490</t>
  </si>
  <si>
    <t>006902</t>
  </si>
  <si>
    <t>CLAUDE ISD</t>
  </si>
  <si>
    <t>0810</t>
  </si>
  <si>
    <t>084910</t>
  </si>
  <si>
    <t>CLEAR CREEK ISD</t>
  </si>
  <si>
    <t>0491</t>
  </si>
  <si>
    <t>126903</t>
  </si>
  <si>
    <t>CLEBURNE ISD</t>
  </si>
  <si>
    <t>0492</t>
  </si>
  <si>
    <t>146901</t>
  </si>
  <si>
    <t>CLEVELAND ISD</t>
  </si>
  <si>
    <t>0493</t>
  </si>
  <si>
    <t>018901</t>
  </si>
  <si>
    <t>CLIFTON ISD</t>
  </si>
  <si>
    <t>0494</t>
  </si>
  <si>
    <t>071901</t>
  </si>
  <si>
    <t>CLINT ISD</t>
  </si>
  <si>
    <t>0496</t>
  </si>
  <si>
    <t>030902</t>
  </si>
  <si>
    <t>CLYDE ISD</t>
  </si>
  <si>
    <t>0497</t>
  </si>
  <si>
    <t>114902</t>
  </si>
  <si>
    <t>COAHOMA ISD</t>
  </si>
  <si>
    <t>0498</t>
  </si>
  <si>
    <t>204901</t>
  </si>
  <si>
    <t>COLDSPRING OAKHURST ISD</t>
  </si>
  <si>
    <t>0499</t>
  </si>
  <si>
    <t>042901</t>
  </si>
  <si>
    <t>COLEMAN ISD</t>
  </si>
  <si>
    <t>0325</t>
  </si>
  <si>
    <t>021901</t>
  </si>
  <si>
    <t>COLLEGE STATION ISD</t>
  </si>
  <si>
    <t>0500</t>
  </si>
  <si>
    <t>091902</t>
  </si>
  <si>
    <t>COLLINSVILLE ISD</t>
  </si>
  <si>
    <t>0501</t>
  </si>
  <si>
    <t>229901</t>
  </si>
  <si>
    <t>COLMESNEIL ISD</t>
  </si>
  <si>
    <t>0502</t>
  </si>
  <si>
    <t>168901</t>
  </si>
  <si>
    <t>COLORADO ISD</t>
  </si>
  <si>
    <t>1284</t>
  </si>
  <si>
    <t>020907</t>
  </si>
  <si>
    <t>COLUMBIA BRAZORIA ISD</t>
  </si>
  <si>
    <t>0503</t>
  </si>
  <si>
    <t>045902</t>
  </si>
  <si>
    <t>COLUMBUS ISD</t>
  </si>
  <si>
    <t>1796</t>
  </si>
  <si>
    <t>046902</t>
  </si>
  <si>
    <t>COMAL ISD</t>
  </si>
  <si>
    <t>0504</t>
  </si>
  <si>
    <t>047901</t>
  </si>
  <si>
    <t>COMANCHE ISD</t>
  </si>
  <si>
    <t>0505</t>
  </si>
  <si>
    <t>130902</t>
  </si>
  <si>
    <t>COMFORT ISD</t>
  </si>
  <si>
    <t>0506</t>
  </si>
  <si>
    <t>116903</t>
  </si>
  <si>
    <t>COMMERCE ISD</t>
  </si>
  <si>
    <t>1882</t>
  </si>
  <si>
    <t>043918</t>
  </si>
  <si>
    <t>COMMUNITY ISD</t>
  </si>
  <si>
    <t>1008</t>
  </si>
  <si>
    <t>112908</t>
  </si>
  <si>
    <t>COMO PICKTON ISD</t>
  </si>
  <si>
    <t>0508</t>
  </si>
  <si>
    <t>233903</t>
  </si>
  <si>
    <t>COMSTOCK ISD</t>
  </si>
  <si>
    <t>1583</t>
  </si>
  <si>
    <t>161921</t>
  </si>
  <si>
    <t>CONNALLY CONS ISD</t>
  </si>
  <si>
    <t>0509</t>
  </si>
  <si>
    <t>170902</t>
  </si>
  <si>
    <t>CONROE ISD</t>
  </si>
  <si>
    <t>0511</t>
  </si>
  <si>
    <t>147901</t>
  </si>
  <si>
    <t>COOLIDGE ISD</t>
  </si>
  <si>
    <t>0513</t>
  </si>
  <si>
    <t>060902</t>
  </si>
  <si>
    <t>COOPER ISD</t>
  </si>
  <si>
    <t>1692</t>
  </si>
  <si>
    <t>057922</t>
  </si>
  <si>
    <t>COPPELL ISD</t>
  </si>
  <si>
    <t>0514</t>
  </si>
  <si>
    <t>050910</t>
  </si>
  <si>
    <t>COPPERAS COVE ISD</t>
  </si>
  <si>
    <t>0515</t>
  </si>
  <si>
    <t>178904</t>
  </si>
  <si>
    <t>CORPUS CHRISTI ISD</t>
  </si>
  <si>
    <t>0516</t>
  </si>
  <si>
    <t>187904</t>
  </si>
  <si>
    <t>CORRIGAN CAMDEN CISD</t>
  </si>
  <si>
    <t>0517</t>
  </si>
  <si>
    <t>175903</t>
  </si>
  <si>
    <t>CORSICANA ISD</t>
  </si>
  <si>
    <t>0518</t>
  </si>
  <si>
    <t>095902</t>
  </si>
  <si>
    <t>COTTON CENTER ISD</t>
  </si>
  <si>
    <t>1580</t>
  </si>
  <si>
    <t>142901</t>
  </si>
  <si>
    <t>COTULLA ISD</t>
  </si>
  <si>
    <t>1955</t>
  </si>
  <si>
    <t>246914</t>
  </si>
  <si>
    <t>COUPLAND ISD</t>
  </si>
  <si>
    <t>0521</t>
  </si>
  <si>
    <t>109903</t>
  </si>
  <si>
    <t>COVINGTON ISD</t>
  </si>
  <si>
    <t>0522</t>
  </si>
  <si>
    <t>129901</t>
  </si>
  <si>
    <t>CRANDALL ISD</t>
  </si>
  <si>
    <t>0523</t>
  </si>
  <si>
    <t>052901</t>
  </si>
  <si>
    <t>CRANE ISD</t>
  </si>
  <si>
    <t>1637</t>
  </si>
  <si>
    <t>018908</t>
  </si>
  <si>
    <t>CRANFILLS GAP ISD</t>
  </si>
  <si>
    <t>0524</t>
  </si>
  <si>
    <t>161901</t>
  </si>
  <si>
    <t>CRAWFORD ISD</t>
  </si>
  <si>
    <t>0092</t>
  </si>
  <si>
    <t>053001</t>
  </si>
  <si>
    <t>CROCKETT CTY SCHOOL DIST</t>
  </si>
  <si>
    <t>0525</t>
  </si>
  <si>
    <t>113901</t>
  </si>
  <si>
    <t>CROCKETT ISD</t>
  </si>
  <si>
    <t>0526</t>
  </si>
  <si>
    <t>101906</t>
  </si>
  <si>
    <t>CROSBY ISD</t>
  </si>
  <si>
    <t>0527</t>
  </si>
  <si>
    <t>054901</t>
  </si>
  <si>
    <t>CROSBYTON CONS ISD</t>
  </si>
  <si>
    <t>0528</t>
  </si>
  <si>
    <t>030901</t>
  </si>
  <si>
    <t>CROSS PLAINS ISD</t>
  </si>
  <si>
    <t>0529</t>
  </si>
  <si>
    <t>107904</t>
  </si>
  <si>
    <t>CROSS ROADS ISD</t>
  </si>
  <si>
    <t>0530</t>
  </si>
  <si>
    <t>078901</t>
  </si>
  <si>
    <t>CROWELL CONS ISD</t>
  </si>
  <si>
    <t>1787</t>
  </si>
  <si>
    <t>220912</t>
  </si>
  <si>
    <t>CROWLEY ISD</t>
  </si>
  <si>
    <t>1408</t>
  </si>
  <si>
    <t>254901</t>
  </si>
  <si>
    <t>CRYSTAL CITY ISD</t>
  </si>
  <si>
    <t>0531</t>
  </si>
  <si>
    <t>062901</t>
  </si>
  <si>
    <t>CUERO ISD</t>
  </si>
  <si>
    <t>1800</t>
  </si>
  <si>
    <t>055901</t>
  </si>
  <si>
    <t>0532</t>
  </si>
  <si>
    <t>112905</t>
  </si>
  <si>
    <t>CUMBY ISD</t>
  </si>
  <si>
    <t>0534</t>
  </si>
  <si>
    <t>174902</t>
  </si>
  <si>
    <t>CUSHING ISD</t>
  </si>
  <si>
    <t>0603</t>
  </si>
  <si>
    <t>101907</t>
  </si>
  <si>
    <t>CYPRESS FAIRBANKS ISD</t>
  </si>
  <si>
    <t>0552</t>
  </si>
  <si>
    <t>163902</t>
  </si>
  <si>
    <t>D HANIS ISD</t>
  </si>
  <si>
    <t>0535</t>
  </si>
  <si>
    <t>172902</t>
  </si>
  <si>
    <t>DAINGERFIELD-LONE STAR ISD</t>
  </si>
  <si>
    <t>0536</t>
  </si>
  <si>
    <t>056901</t>
  </si>
  <si>
    <t>DALHART ISD</t>
  </si>
  <si>
    <t>0537</t>
  </si>
  <si>
    <t>057905</t>
  </si>
  <si>
    <t>DALLAS ISD</t>
  </si>
  <si>
    <t>0538</t>
  </si>
  <si>
    <t>020910</t>
  </si>
  <si>
    <t>DAMON ISD</t>
  </si>
  <si>
    <t>0539</t>
  </si>
  <si>
    <t>020904</t>
  </si>
  <si>
    <t>DANBURY ISD</t>
  </si>
  <si>
    <t>1337</t>
  </si>
  <si>
    <t>148905</t>
  </si>
  <si>
    <t>DARROUZETT ISD</t>
  </si>
  <si>
    <t>1585</t>
  </si>
  <si>
    <t>058902</t>
  </si>
  <si>
    <t>DAWSON ISD</t>
  </si>
  <si>
    <t>0540</t>
  </si>
  <si>
    <t>175904</t>
  </si>
  <si>
    <t>0541</t>
  </si>
  <si>
    <t>146902</t>
  </si>
  <si>
    <t>DAYTON ISD</t>
  </si>
  <si>
    <t>0543</t>
  </si>
  <si>
    <t>019901</t>
  </si>
  <si>
    <t>DE KALB ISD</t>
  </si>
  <si>
    <t>0544</t>
  </si>
  <si>
    <t>047902</t>
  </si>
  <si>
    <t>DE LEON ISD</t>
  </si>
  <si>
    <t>1359</t>
  </si>
  <si>
    <t>057906</t>
  </si>
  <si>
    <t>DE SOTO ISD</t>
  </si>
  <si>
    <t>0542</t>
  </si>
  <si>
    <t>249905</t>
  </si>
  <si>
    <t>DECATUR ISD</t>
  </si>
  <si>
    <t>1370</t>
  </si>
  <si>
    <t>101908</t>
  </si>
  <si>
    <t>DEER PARK ISD</t>
  </si>
  <si>
    <t>1729</t>
  </si>
  <si>
    <t>227910</t>
  </si>
  <si>
    <t>DEL VALLE ISD</t>
  </si>
  <si>
    <t>1589</t>
  </si>
  <si>
    <t>115903</t>
  </si>
  <si>
    <t>DELL CITY ISD</t>
  </si>
  <si>
    <t>0546</t>
  </si>
  <si>
    <t>091903</t>
  </si>
  <si>
    <t>DENISON ISD</t>
  </si>
  <si>
    <t>0547</t>
  </si>
  <si>
    <t>061901</t>
  </si>
  <si>
    <t>DENTON ISD</t>
  </si>
  <si>
    <t>1156</t>
  </si>
  <si>
    <t>251901</t>
  </si>
  <si>
    <t>DENVER CITY ISD</t>
  </si>
  <si>
    <t>0550</t>
  </si>
  <si>
    <t>194905</t>
  </si>
  <si>
    <t>DETROIT ISD</t>
  </si>
  <si>
    <t>1407</t>
  </si>
  <si>
    <t>146903</t>
  </si>
  <si>
    <t>DEVERS ISD</t>
  </si>
  <si>
    <t>0551</t>
  </si>
  <si>
    <t>163901</t>
  </si>
  <si>
    <t>DEVINE ISD</t>
  </si>
  <si>
    <t>1960</t>
  </si>
  <si>
    <t>081906</t>
  </si>
  <si>
    <t>DEW ISD</t>
  </si>
  <si>
    <t>1751</t>
  </si>
  <si>
    <t>176903</t>
  </si>
  <si>
    <t>DEWEYVILLE ISD</t>
  </si>
  <si>
    <t>1599</t>
  </si>
  <si>
    <t>003905</t>
  </si>
  <si>
    <t>DIBOLL ISD</t>
  </si>
  <si>
    <t>1377</t>
  </si>
  <si>
    <t>084901</t>
  </si>
  <si>
    <t>DICKINSON ISD</t>
  </si>
  <si>
    <t>0555</t>
  </si>
  <si>
    <t>082902</t>
  </si>
  <si>
    <t>DILLEY ISD</t>
  </si>
  <si>
    <t>1772</t>
  </si>
  <si>
    <t>144903</t>
  </si>
  <si>
    <t>DIME BOX ISD</t>
  </si>
  <si>
    <t>0557</t>
  </si>
  <si>
    <t>035901</t>
  </si>
  <si>
    <t>DIMMITT ISD</t>
  </si>
  <si>
    <t>2015</t>
  </si>
  <si>
    <t>133905</t>
  </si>
  <si>
    <t>DIVIDE ISD</t>
  </si>
  <si>
    <t>0558</t>
  </si>
  <si>
    <t>074904</t>
  </si>
  <si>
    <t>DODD CITY ISD</t>
  </si>
  <si>
    <t>0561</t>
  </si>
  <si>
    <t>108902</t>
  </si>
  <si>
    <t>DONNA ISD</t>
  </si>
  <si>
    <t>0125</t>
  </si>
  <si>
    <t>086024</t>
  </si>
  <si>
    <t>DOSS CONS CSD</t>
  </si>
  <si>
    <t>1950</t>
  </si>
  <si>
    <t>174911</t>
  </si>
  <si>
    <t>DOUGLASS ISD</t>
  </si>
  <si>
    <t>1559</t>
  </si>
  <si>
    <t>105904</t>
  </si>
  <si>
    <t>DRIPPING SPRINGS ISD</t>
  </si>
  <si>
    <t>0565</t>
  </si>
  <si>
    <t>178905</t>
  </si>
  <si>
    <t>DRISCOLL ISD</t>
  </si>
  <si>
    <t>0566</t>
  </si>
  <si>
    <t>072902</t>
  </si>
  <si>
    <t>DUBLIN ISD</t>
  </si>
  <si>
    <t>0567</t>
  </si>
  <si>
    <t>171901</t>
  </si>
  <si>
    <t>DUMAS ISD</t>
  </si>
  <si>
    <t>0568</t>
  </si>
  <si>
    <t>057907</t>
  </si>
  <si>
    <t>DUNCANVILLE ISD</t>
  </si>
  <si>
    <t>1670</t>
  </si>
  <si>
    <t>220918</t>
  </si>
  <si>
    <t>EAGLE MOUNT SAGINAW ISD</t>
  </si>
  <si>
    <t>0571</t>
  </si>
  <si>
    <t>159901</t>
  </si>
  <si>
    <t>EAGLE PASS ISD</t>
  </si>
  <si>
    <t>1672</t>
  </si>
  <si>
    <t>227909</t>
  </si>
  <si>
    <t>EANES ISD</t>
  </si>
  <si>
    <t>1837</t>
  </si>
  <si>
    <t>025909</t>
  </si>
  <si>
    <t>EARLY ISD</t>
  </si>
  <si>
    <t>0572</t>
  </si>
  <si>
    <t>241902</t>
  </si>
  <si>
    <t>EAST BERNARD ISD</t>
  </si>
  <si>
    <t>1777</t>
  </si>
  <si>
    <t>015911</t>
  </si>
  <si>
    <t>EAST CENTRAL ISD</t>
  </si>
  <si>
    <t>0573</t>
  </si>
  <si>
    <t>036903</t>
  </si>
  <si>
    <t>EAST CHAMBERS ISD</t>
  </si>
  <si>
    <t>0574</t>
  </si>
  <si>
    <t>067903</t>
  </si>
  <si>
    <t>EASTLAND ISD</t>
  </si>
  <si>
    <t>0576</t>
  </si>
  <si>
    <t>068901</t>
  </si>
  <si>
    <t>ECTOR CTY ISD</t>
  </si>
  <si>
    <t>0575</t>
  </si>
  <si>
    <t>074905</t>
  </si>
  <si>
    <t>ECTOR ISD</t>
  </si>
  <si>
    <t>0577</t>
  </si>
  <si>
    <t>108903</t>
  </si>
  <si>
    <t>EDCOUCH ELSA ISD</t>
  </si>
  <si>
    <t>0578</t>
  </si>
  <si>
    <t>048901</t>
  </si>
  <si>
    <t>EDEN CISD</t>
  </si>
  <si>
    <t>0579</t>
  </si>
  <si>
    <t>234903</t>
  </si>
  <si>
    <t>EDGEWOOD ISD</t>
  </si>
  <si>
    <t>1562</t>
  </si>
  <si>
    <t>015905</t>
  </si>
  <si>
    <t>0580</t>
  </si>
  <si>
    <t>108904</t>
  </si>
  <si>
    <t>EDINBURG CISD</t>
  </si>
  <si>
    <t>0581</t>
  </si>
  <si>
    <t>120901</t>
  </si>
  <si>
    <t>EDNA ISD</t>
  </si>
  <si>
    <t>0583</t>
  </si>
  <si>
    <t>241903</t>
  </si>
  <si>
    <t>EL CAMPO ISD</t>
  </si>
  <si>
    <t>0592</t>
  </si>
  <si>
    <t>071902</t>
  </si>
  <si>
    <t>EL PASO ISD</t>
  </si>
  <si>
    <t>0585</t>
  </si>
  <si>
    <t>243902</t>
  </si>
  <si>
    <t>ELECTRA ISD</t>
  </si>
  <si>
    <t>0586</t>
  </si>
  <si>
    <t>011902</t>
  </si>
  <si>
    <t>ELGIN ISD</t>
  </si>
  <si>
    <t>0589</t>
  </si>
  <si>
    <t>001903</t>
  </si>
  <si>
    <t>ELKHART ISD</t>
  </si>
  <si>
    <t>1613</t>
  </si>
  <si>
    <t>102906</t>
  </si>
  <si>
    <t>ELYSIAN FIELDS ISD</t>
  </si>
  <si>
    <t>0595</t>
  </si>
  <si>
    <t>070903</t>
  </si>
  <si>
    <t>ENNIS ISD</t>
  </si>
  <si>
    <t>1575</t>
  </si>
  <si>
    <t>049906</t>
  </si>
  <si>
    <t>ERA ISD</t>
  </si>
  <si>
    <t>1951</t>
  </si>
  <si>
    <t>174910</t>
  </si>
  <si>
    <t>ETOILE ISD</t>
  </si>
  <si>
    <t>1752</t>
  </si>
  <si>
    <t>030906</t>
  </si>
  <si>
    <t>EULA ISD</t>
  </si>
  <si>
    <t>0599</t>
  </si>
  <si>
    <t>107905</t>
  </si>
  <si>
    <t>EUSTACE ISD</t>
  </si>
  <si>
    <t>1619</t>
  </si>
  <si>
    <t>121906</t>
  </si>
  <si>
    <t>EVADALE ISD</t>
  </si>
  <si>
    <t>1392</t>
  </si>
  <si>
    <t>050901</t>
  </si>
  <si>
    <t>EVANT ISD</t>
  </si>
  <si>
    <t>0601</t>
  </si>
  <si>
    <t>220904</t>
  </si>
  <si>
    <t>EVERMAN ISD</t>
  </si>
  <si>
    <t>1977</t>
  </si>
  <si>
    <t>210906</t>
  </si>
  <si>
    <t>EXCELSIOR ISD</t>
  </si>
  <si>
    <t>1976</t>
  </si>
  <si>
    <t>143906</t>
  </si>
  <si>
    <t>EZZELL ISD</t>
  </si>
  <si>
    <t>0602</t>
  </si>
  <si>
    <t>071903</t>
  </si>
  <si>
    <t>FABENS ISD</t>
  </si>
  <si>
    <t>0604</t>
  </si>
  <si>
    <t>081902</t>
  </si>
  <si>
    <t>FAIRFIELD ISD</t>
  </si>
  <si>
    <t>1877</t>
  </si>
  <si>
    <t>128904</t>
  </si>
  <si>
    <t>FALLS CITY ISD</t>
  </si>
  <si>
    <t>0792</t>
  </si>
  <si>
    <t>060914</t>
  </si>
  <si>
    <t>FANNINDEL ISD</t>
  </si>
  <si>
    <t>0608</t>
  </si>
  <si>
    <t>043904</t>
  </si>
  <si>
    <t>FARMERSVILLE ISD</t>
  </si>
  <si>
    <t>0609</t>
  </si>
  <si>
    <t>185902</t>
  </si>
  <si>
    <t>FARWELL ISD</t>
  </si>
  <si>
    <t>1865</t>
  </si>
  <si>
    <t>075906</t>
  </si>
  <si>
    <t>FAYETTEVILLE ISD</t>
  </si>
  <si>
    <t>0612</t>
  </si>
  <si>
    <t>070905</t>
  </si>
  <si>
    <t>FERRIS ISD</t>
  </si>
  <si>
    <t>0614</t>
  </si>
  <si>
    <t>075901</t>
  </si>
  <si>
    <t>FLATONIA ISD</t>
  </si>
  <si>
    <t>0616</t>
  </si>
  <si>
    <t>246902</t>
  </si>
  <si>
    <t>FLORENCE ISD</t>
  </si>
  <si>
    <t>0617</t>
  </si>
  <si>
    <t>247901</t>
  </si>
  <si>
    <t>FLORESVILLE ISD</t>
  </si>
  <si>
    <t>1491</t>
  </si>
  <si>
    <t>178914</t>
  </si>
  <si>
    <t>FLOUR BLUFF ISD</t>
  </si>
  <si>
    <t>0619</t>
  </si>
  <si>
    <t>077901</t>
  </si>
  <si>
    <t>FLOYDADA ISD</t>
  </si>
  <si>
    <t>0621</t>
  </si>
  <si>
    <t>148902</t>
  </si>
  <si>
    <t>FOLLETT ISD</t>
  </si>
  <si>
    <t>1652</t>
  </si>
  <si>
    <t>169910</t>
  </si>
  <si>
    <t>FORESTBURG ISD</t>
  </si>
  <si>
    <t>0622</t>
  </si>
  <si>
    <t>129902</t>
  </si>
  <si>
    <t>FORNEY ISD</t>
  </si>
  <si>
    <t>1556</t>
  </si>
  <si>
    <t>114904</t>
  </si>
  <si>
    <t>FORSAN ISD</t>
  </si>
  <si>
    <t>1195</t>
  </si>
  <si>
    <t>079907</t>
  </si>
  <si>
    <t>FORT BEND ISD</t>
  </si>
  <si>
    <t>1611</t>
  </si>
  <si>
    <t>122901</t>
  </si>
  <si>
    <t>FORT DAVIS ISD</t>
  </si>
  <si>
    <t>2017</t>
  </si>
  <si>
    <t>242906</t>
  </si>
  <si>
    <t>FORT ELLIOTT CONS ISD</t>
  </si>
  <si>
    <t>1460</t>
  </si>
  <si>
    <t>115901</t>
  </si>
  <si>
    <t>FORT HANCOCK ISD</t>
  </si>
  <si>
    <t>1592</t>
  </si>
  <si>
    <t>015914</t>
  </si>
  <si>
    <t>FORT SAM HOUSTON ISD</t>
  </si>
  <si>
    <t>0624</t>
  </si>
  <si>
    <t>186902</t>
  </si>
  <si>
    <t>FORT STOCKTON ISD</t>
  </si>
  <si>
    <t>0625</t>
  </si>
  <si>
    <t>220905</t>
  </si>
  <si>
    <t>FORT WORTH ISD</t>
  </si>
  <si>
    <t>0627</t>
  </si>
  <si>
    <t>198903</t>
  </si>
  <si>
    <t>FRANKLIN ISD</t>
  </si>
  <si>
    <t>0628</t>
  </si>
  <si>
    <t>001904</t>
  </si>
  <si>
    <t>FRANKSTON ISD</t>
  </si>
  <si>
    <t>0629</t>
  </si>
  <si>
    <t>086901</t>
  </si>
  <si>
    <t>FREDERICKSBURG ISD</t>
  </si>
  <si>
    <t>1709</t>
  </si>
  <si>
    <t>066903</t>
  </si>
  <si>
    <t>FREER ISD</t>
  </si>
  <si>
    <t>1840</t>
  </si>
  <si>
    <t>152907</t>
  </si>
  <si>
    <t>FRENSHIP ISD</t>
  </si>
  <si>
    <t>1496</t>
  </si>
  <si>
    <t>084911</t>
  </si>
  <si>
    <t>FRIENDSWOOD ISD</t>
  </si>
  <si>
    <t>0633</t>
  </si>
  <si>
    <t>185903</t>
  </si>
  <si>
    <t>FRIONA ISD</t>
  </si>
  <si>
    <t>0634</t>
  </si>
  <si>
    <t>043905</t>
  </si>
  <si>
    <t>FRISCO ISD</t>
  </si>
  <si>
    <t>0635</t>
  </si>
  <si>
    <t>175905</t>
  </si>
  <si>
    <t>FROST ISD</t>
  </si>
  <si>
    <t>1555</t>
  </si>
  <si>
    <t>234909</t>
  </si>
  <si>
    <t>FRUITVALE ISD</t>
  </si>
  <si>
    <t>0637</t>
  </si>
  <si>
    <t>049901</t>
  </si>
  <si>
    <t>GAINESVILLE ISD</t>
  </si>
  <si>
    <t>0638</t>
  </si>
  <si>
    <t>101910</t>
  </si>
  <si>
    <t>GALENA PARK ISD</t>
  </si>
  <si>
    <t>0640</t>
  </si>
  <si>
    <t>084902</t>
  </si>
  <si>
    <t>GALVESTON ISD</t>
  </si>
  <si>
    <t>0641</t>
  </si>
  <si>
    <t>120902</t>
  </si>
  <si>
    <t>GANADO ISD</t>
  </si>
  <si>
    <t>0642</t>
  </si>
  <si>
    <t>057909</t>
  </si>
  <si>
    <t>GARLAND ISD</t>
  </si>
  <si>
    <t>1936</t>
  </si>
  <si>
    <t>184911</t>
  </si>
  <si>
    <t>GARNER ISD</t>
  </si>
  <si>
    <t>0644</t>
  </si>
  <si>
    <t>174903</t>
  </si>
  <si>
    <t>GARRISON ISD</t>
  </si>
  <si>
    <t>1636</t>
  </si>
  <si>
    <t>183904</t>
  </si>
  <si>
    <t>GARY ISD</t>
  </si>
  <si>
    <t>0647</t>
  </si>
  <si>
    <t>050902</t>
  </si>
  <si>
    <t>GATESVILLE ISD</t>
  </si>
  <si>
    <t>1949</t>
  </si>
  <si>
    <t>166902</t>
  </si>
  <si>
    <t>GAUSE ISD</t>
  </si>
  <si>
    <t>0651</t>
  </si>
  <si>
    <t>149901</t>
  </si>
  <si>
    <t>GEORGE WEST ISD</t>
  </si>
  <si>
    <t>0650</t>
  </si>
  <si>
    <t>246904</t>
  </si>
  <si>
    <t>GEORGETOWN ISD</t>
  </si>
  <si>
    <t>1953</t>
  </si>
  <si>
    <t>161925</t>
  </si>
  <si>
    <t>GHOLSON ISD</t>
  </si>
  <si>
    <t>0652</t>
  </si>
  <si>
    <t>144901</t>
  </si>
  <si>
    <t>GIDDINGS ISD</t>
  </si>
  <si>
    <t>0653</t>
  </si>
  <si>
    <t>230902</t>
  </si>
  <si>
    <t>GILMER ISD</t>
  </si>
  <si>
    <t>0655</t>
  </si>
  <si>
    <t>092901</t>
  </si>
  <si>
    <t>GLADEWATER CTY LINE ISD</t>
  </si>
  <si>
    <t>0656</t>
  </si>
  <si>
    <t>087901</t>
  </si>
  <si>
    <t>GLASSCOCK COUNTY ISD</t>
  </si>
  <si>
    <t>0657</t>
  </si>
  <si>
    <t>213901</t>
  </si>
  <si>
    <t>GLEN ROSE ISD</t>
  </si>
  <si>
    <t>0659</t>
  </si>
  <si>
    <t>126911</t>
  </si>
  <si>
    <t>GODLEY ISD</t>
  </si>
  <si>
    <t>1564</t>
  </si>
  <si>
    <t>169906</t>
  </si>
  <si>
    <t>GOLDBURG ISD</t>
  </si>
  <si>
    <t>0662</t>
  </si>
  <si>
    <t>167901</t>
  </si>
  <si>
    <t>GOLDTHWAITE ISD</t>
  </si>
  <si>
    <t>0663</t>
  </si>
  <si>
    <t>088902</t>
  </si>
  <si>
    <t>GOLIAD ISD</t>
  </si>
  <si>
    <t>0665</t>
  </si>
  <si>
    <t>089901</t>
  </si>
  <si>
    <t>GONZALES ISD</t>
  </si>
  <si>
    <t>0667</t>
  </si>
  <si>
    <t>187903</t>
  </si>
  <si>
    <t>GOODRICH ISD</t>
  </si>
  <si>
    <t>0668</t>
  </si>
  <si>
    <t>101911</t>
  </si>
  <si>
    <t>GOOSE CREEK CISD</t>
  </si>
  <si>
    <t>0669</t>
  </si>
  <si>
    <t>182901</t>
  </si>
  <si>
    <t>GORDON ISD</t>
  </si>
  <si>
    <t>0671</t>
  </si>
  <si>
    <t>067904</t>
  </si>
  <si>
    <t>GORMAN ISD</t>
  </si>
  <si>
    <t>1617</t>
  </si>
  <si>
    <t>156905</t>
  </si>
  <si>
    <t>GRADY ISD</t>
  </si>
  <si>
    <t>0672</t>
  </si>
  <si>
    <t>182902</t>
  </si>
  <si>
    <t>GRAFORD ISD</t>
  </si>
  <si>
    <t>0673</t>
  </si>
  <si>
    <t>252901</t>
  </si>
  <si>
    <t>GRAHAM ISD</t>
  </si>
  <si>
    <t>0674</t>
  </si>
  <si>
    <t>111901</t>
  </si>
  <si>
    <t>GRANBURY ISD</t>
  </si>
  <si>
    <t>0675</t>
  </si>
  <si>
    <t>057910</t>
  </si>
  <si>
    <t>GRAND PRAIRIE ISD</t>
  </si>
  <si>
    <t>0676</t>
  </si>
  <si>
    <t>234904</t>
  </si>
  <si>
    <t>GRAND SALINE ISD</t>
  </si>
  <si>
    <t>1666</t>
  </si>
  <si>
    <t>238904</t>
  </si>
  <si>
    <t>GRANDFALLS ROYALTY ISD</t>
  </si>
  <si>
    <t>1962</t>
  </si>
  <si>
    <t>090905</t>
  </si>
  <si>
    <t>GRANDVIEW HOPKINS ISD</t>
  </si>
  <si>
    <t>0677</t>
  </si>
  <si>
    <t>126904</t>
  </si>
  <si>
    <t>GRANDVIEW ISD</t>
  </si>
  <si>
    <t>0678</t>
  </si>
  <si>
    <t>246905</t>
  </si>
  <si>
    <t>GRANGER ISD</t>
  </si>
  <si>
    <t>1904</t>
  </si>
  <si>
    <t>226907</t>
  </si>
  <si>
    <t>GRAPE CREEK ISD</t>
  </si>
  <si>
    <t>0679</t>
  </si>
  <si>
    <t>113902</t>
  </si>
  <si>
    <t>GRAPELAND ISD</t>
  </si>
  <si>
    <t>0680</t>
  </si>
  <si>
    <t>220906</t>
  </si>
  <si>
    <t>GRAPEVINE COLLEYVILLE</t>
  </si>
  <si>
    <t>0682</t>
  </si>
  <si>
    <t>116905</t>
  </si>
  <si>
    <t>GREENVILLE ISD</t>
  </si>
  <si>
    <t>1630</t>
  </si>
  <si>
    <t>165902</t>
  </si>
  <si>
    <t>GREENWOOD ISD</t>
  </si>
  <si>
    <t>0683</t>
  </si>
  <si>
    <t>205902</t>
  </si>
  <si>
    <t>GREGORY-PORTLAND ISD</t>
  </si>
  <si>
    <t>0684</t>
  </si>
  <si>
    <t>147902</t>
  </si>
  <si>
    <t>GROESBECK ISD</t>
  </si>
  <si>
    <t>0685</t>
  </si>
  <si>
    <t>033901</t>
  </si>
  <si>
    <t>GROOM ISD</t>
  </si>
  <si>
    <t>0686</t>
  </si>
  <si>
    <t>228901</t>
  </si>
  <si>
    <t>GROVETON ISD</t>
  </si>
  <si>
    <t>0687</t>
  </si>
  <si>
    <t>098901</t>
  </si>
  <si>
    <t>GRUVER ISD</t>
  </si>
  <si>
    <t>1931</t>
  </si>
  <si>
    <t>091917</t>
  </si>
  <si>
    <t>GUNTER ISD</t>
  </si>
  <si>
    <t>0689</t>
  </si>
  <si>
    <t>047903</t>
  </si>
  <si>
    <t>GUSTINE ISD</t>
  </si>
  <si>
    <t>0174</t>
  </si>
  <si>
    <t>135001</t>
  </si>
  <si>
    <t>GUTHRIE CSD</t>
  </si>
  <si>
    <t>0690</t>
  </si>
  <si>
    <t>095903</t>
  </si>
  <si>
    <t>HALE CENTER ISD</t>
  </si>
  <si>
    <t>0691</t>
  </si>
  <si>
    <t>143901</t>
  </si>
  <si>
    <t>HALLETTSVILLE ISD</t>
  </si>
  <si>
    <t>1986</t>
  </si>
  <si>
    <t>161924</t>
  </si>
  <si>
    <t>HALLSBURG ISD</t>
  </si>
  <si>
    <t>1608</t>
  </si>
  <si>
    <t>102904</t>
  </si>
  <si>
    <t>HALLSVILLE ISD</t>
  </si>
  <si>
    <t>0692</t>
  </si>
  <si>
    <t>097902</t>
  </si>
  <si>
    <t>HAMILTON ISD</t>
  </si>
  <si>
    <t>0693</t>
  </si>
  <si>
    <t>127903</t>
  </si>
  <si>
    <t>HAMLIN ISD</t>
  </si>
  <si>
    <t>1380</t>
  </si>
  <si>
    <t>123914</t>
  </si>
  <si>
    <t>HAMSHIRE FANNETT ISD</t>
  </si>
  <si>
    <t>0696</t>
  </si>
  <si>
    <t>219901</t>
  </si>
  <si>
    <t>HAPPY ISD</t>
  </si>
  <si>
    <t>1393</t>
  </si>
  <si>
    <t>146904</t>
  </si>
  <si>
    <t>HARDIN ISD</t>
  </si>
  <si>
    <t>1166</t>
  </si>
  <si>
    <t>100905</t>
  </si>
  <si>
    <t>HARDIN-JEFFERSON ISD</t>
  </si>
  <si>
    <t>0697</t>
  </si>
  <si>
    <t>015904</t>
  </si>
  <si>
    <t>HARLANDALE ISD</t>
  </si>
  <si>
    <t>1685</t>
  </si>
  <si>
    <t>102905</t>
  </si>
  <si>
    <t>HARLETON ISD</t>
  </si>
  <si>
    <t>0698</t>
  </si>
  <si>
    <t>031903</t>
  </si>
  <si>
    <t>HARLINGEN CISD</t>
  </si>
  <si>
    <t>1578</t>
  </si>
  <si>
    <t>230905</t>
  </si>
  <si>
    <t>HARMONY ISD</t>
  </si>
  <si>
    <t>1346</t>
  </si>
  <si>
    <t>086902</t>
  </si>
  <si>
    <t>HARPER ISD</t>
  </si>
  <si>
    <t>0699</t>
  </si>
  <si>
    <t>244901</t>
  </si>
  <si>
    <t>HARROLD ISD</t>
  </si>
  <si>
    <t>1635</t>
  </si>
  <si>
    <t>035902</t>
  </si>
  <si>
    <t>HART ISD</t>
  </si>
  <si>
    <t>1848</t>
  </si>
  <si>
    <t>103902</t>
  </si>
  <si>
    <t>HARTLEY ISD</t>
  </si>
  <si>
    <t>2010</t>
  </si>
  <si>
    <t>225907</t>
  </si>
  <si>
    <t>HARTS BLUFF ISD</t>
  </si>
  <si>
    <t>0702</t>
  </si>
  <si>
    <t>104901</t>
  </si>
  <si>
    <t>HASKELL CISD</t>
  </si>
  <si>
    <t>1378</t>
  </si>
  <si>
    <t>250902</t>
  </si>
  <si>
    <t>HAWKINS ISD</t>
  </si>
  <si>
    <t>0703</t>
  </si>
  <si>
    <t>127904</t>
  </si>
  <si>
    <t>HAWLEY ISD</t>
  </si>
  <si>
    <t>1783</t>
  </si>
  <si>
    <t>105906</t>
  </si>
  <si>
    <t>HAYS CONS ISD</t>
  </si>
  <si>
    <t>0704</t>
  </si>
  <si>
    <t>198905</t>
  </si>
  <si>
    <t>HEARNE ISD</t>
  </si>
  <si>
    <t>0707</t>
  </si>
  <si>
    <t>065902</t>
  </si>
  <si>
    <t>HEDLEY ISD</t>
  </si>
  <si>
    <t>0708</t>
  </si>
  <si>
    <t>202903</t>
  </si>
  <si>
    <t>HEMPHILL ISD</t>
  </si>
  <si>
    <t>0709</t>
  </si>
  <si>
    <t>237902</t>
  </si>
  <si>
    <t>HEMPSTEAD ISD</t>
  </si>
  <si>
    <t>0710</t>
  </si>
  <si>
    <t>201902</t>
  </si>
  <si>
    <t>HENDERSON ISD</t>
  </si>
  <si>
    <t>0711</t>
  </si>
  <si>
    <t>039902</t>
  </si>
  <si>
    <t>HENRIETTA ISD</t>
  </si>
  <si>
    <t>0712</t>
  </si>
  <si>
    <t>059901</t>
  </si>
  <si>
    <t>HEREFORD ISD</t>
  </si>
  <si>
    <t>0713</t>
  </si>
  <si>
    <t>208901</t>
  </si>
  <si>
    <t>HERMLEIGH ISD</t>
  </si>
  <si>
    <t>0715</t>
  </si>
  <si>
    <t>097903</t>
  </si>
  <si>
    <t>HICO ISD</t>
  </si>
  <si>
    <t>0716</t>
  </si>
  <si>
    <t>108905</t>
  </si>
  <si>
    <t>HIDALGO ISD</t>
  </si>
  <si>
    <t>0717</t>
  </si>
  <si>
    <t>148903</t>
  </si>
  <si>
    <t>HIGGINS ISD</t>
  </si>
  <si>
    <t>1458</t>
  </si>
  <si>
    <t>084903</t>
  </si>
  <si>
    <t>HIGH ISLAND ISD</t>
  </si>
  <si>
    <t>1654</t>
  </si>
  <si>
    <t>177905</t>
  </si>
  <si>
    <t>HIGHLAND ISD</t>
  </si>
  <si>
    <t>1919</t>
  </si>
  <si>
    <t>188903</t>
  </si>
  <si>
    <t>HIGHLAND PARK ISD</t>
  </si>
  <si>
    <t>0720</t>
  </si>
  <si>
    <t>057911</t>
  </si>
  <si>
    <t>0721</t>
  </si>
  <si>
    <t>109904</t>
  </si>
  <si>
    <t>HILLSBORO ISD</t>
  </si>
  <si>
    <t>1479</t>
  </si>
  <si>
    <t>084908</t>
  </si>
  <si>
    <t>HITCHCOCK ISD</t>
  </si>
  <si>
    <t>0723</t>
  </si>
  <si>
    <t>014905</t>
  </si>
  <si>
    <t>HOLLAND ISD</t>
  </si>
  <si>
    <t>0724</t>
  </si>
  <si>
    <t>005902</t>
  </si>
  <si>
    <t>HOLLIDAY ISD</t>
  </si>
  <si>
    <t>0725</t>
  </si>
  <si>
    <t>163904</t>
  </si>
  <si>
    <t>HONDO ISD</t>
  </si>
  <si>
    <t>0726</t>
  </si>
  <si>
    <t>074907</t>
  </si>
  <si>
    <t>HONEY GROVE ISD</t>
  </si>
  <si>
    <t>0727</t>
  </si>
  <si>
    <t>019902</t>
  </si>
  <si>
    <t>HOOKS ISD</t>
  </si>
  <si>
    <t>0728</t>
  </si>
  <si>
    <t>101912</t>
  </si>
  <si>
    <t>HOUSTON ISD</t>
  </si>
  <si>
    <t>0729</t>
  </si>
  <si>
    <t>091905</t>
  </si>
  <si>
    <t>HOWE ISD</t>
  </si>
  <si>
    <t>0731</t>
  </si>
  <si>
    <t>109905</t>
  </si>
  <si>
    <t>HUBBARD ISD</t>
  </si>
  <si>
    <t>1996</t>
  </si>
  <si>
    <t>019913</t>
  </si>
  <si>
    <t>1926</t>
  </si>
  <si>
    <t>072908</t>
  </si>
  <si>
    <t>HUCKABAY ISD</t>
  </si>
  <si>
    <t>1376</t>
  </si>
  <si>
    <t>003902</t>
  </si>
  <si>
    <t>HUDSON ISD</t>
  </si>
  <si>
    <t>1765</t>
  </si>
  <si>
    <t>101925</t>
  </si>
  <si>
    <t>HUFFMAN ISD</t>
  </si>
  <si>
    <t>0732</t>
  </si>
  <si>
    <t>034903</t>
  </si>
  <si>
    <t>HUGHES SPRINGS ISD</t>
  </si>
  <si>
    <t>0733</t>
  </si>
  <si>
    <t>146905</t>
  </si>
  <si>
    <t>HULL DAISETTA ISD</t>
  </si>
  <si>
    <t>0734</t>
  </si>
  <si>
    <t>101913</t>
  </si>
  <si>
    <t>HUMBLE ISD</t>
  </si>
  <si>
    <t>0735</t>
  </si>
  <si>
    <t>133902</t>
  </si>
  <si>
    <t>HUNT ISD</t>
  </si>
  <si>
    <t>0736</t>
  </si>
  <si>
    <t>003904</t>
  </si>
  <si>
    <t>HUNTINGTON ISD</t>
  </si>
  <si>
    <t>0737</t>
  </si>
  <si>
    <t>236902</t>
  </si>
  <si>
    <t>HUNTSVILLE ISD</t>
  </si>
  <si>
    <t>0598</t>
  </si>
  <si>
    <t>220916</t>
  </si>
  <si>
    <t>HURST-EULESS-BEDFORD ISD</t>
  </si>
  <si>
    <t>0738</t>
  </si>
  <si>
    <t>246906</t>
  </si>
  <si>
    <t>HUTTO ISD</t>
  </si>
  <si>
    <t>1842</t>
  </si>
  <si>
    <t>152910</t>
  </si>
  <si>
    <t>IDALOU ISD</t>
  </si>
  <si>
    <t>1474</t>
  </si>
  <si>
    <t>120905</t>
  </si>
  <si>
    <t>INDUSTRIAL ISD</t>
  </si>
  <si>
    <t>0742</t>
  </si>
  <si>
    <t>205903</t>
  </si>
  <si>
    <t>INGLESIDE ISD</t>
  </si>
  <si>
    <t>1784</t>
  </si>
  <si>
    <t>133904</t>
  </si>
  <si>
    <t>INGRAM ISD</t>
  </si>
  <si>
    <t>0743</t>
  </si>
  <si>
    <t>093903</t>
  </si>
  <si>
    <t>IOLA ISD</t>
  </si>
  <si>
    <t>0745</t>
  </si>
  <si>
    <t>243903</t>
  </si>
  <si>
    <t>IOWA PARK CONS ISD</t>
  </si>
  <si>
    <t>1786</t>
  </si>
  <si>
    <t>208903</t>
  </si>
  <si>
    <t>IRA ISD</t>
  </si>
  <si>
    <t>1141</t>
  </si>
  <si>
    <t>186903</t>
  </si>
  <si>
    <t>IRAAN-SHEFFIELD ISD</t>
  </si>
  <si>
    <t>1982</t>
  </si>
  <si>
    <t>018906</t>
  </si>
  <si>
    <t>IREDELL ISD</t>
  </si>
  <si>
    <t>0897</t>
  </si>
  <si>
    <t>118902</t>
  </si>
  <si>
    <t>IRION COUNTY ISD</t>
  </si>
  <si>
    <t>0747</t>
  </si>
  <si>
    <t>057912</t>
  </si>
  <si>
    <t>IRVING ISD</t>
  </si>
  <si>
    <t>0748</t>
  </si>
  <si>
    <t>070907</t>
  </si>
  <si>
    <t>ITALY ISD</t>
  </si>
  <si>
    <t>0749</t>
  </si>
  <si>
    <t>109907</t>
  </si>
  <si>
    <t>ITASCA ISD</t>
  </si>
  <si>
    <t>0750</t>
  </si>
  <si>
    <t>119902</t>
  </si>
  <si>
    <t>JACKSBORO ISD</t>
  </si>
  <si>
    <t>0751</t>
  </si>
  <si>
    <t>037904</t>
  </si>
  <si>
    <t>JACKSONVILLE ISD</t>
  </si>
  <si>
    <t>0752</t>
  </si>
  <si>
    <t>246907</t>
  </si>
  <si>
    <t>JARRELL ISD</t>
  </si>
  <si>
    <t>0753</t>
  </si>
  <si>
    <t>121904</t>
  </si>
  <si>
    <t>JASPER ISD</t>
  </si>
  <si>
    <t>0754</t>
  </si>
  <si>
    <t>132902</t>
  </si>
  <si>
    <t>JAYTON GIRARD ISD</t>
  </si>
  <si>
    <t>0755</t>
  </si>
  <si>
    <t>155901</t>
  </si>
  <si>
    <t>JEFFERSON ISD</t>
  </si>
  <si>
    <t>0706</t>
  </si>
  <si>
    <t>124901</t>
  </si>
  <si>
    <t>JIM HOGG COUNTY ISD</t>
  </si>
  <si>
    <t>1246</t>
  </si>
  <si>
    <t>221911</t>
  </si>
  <si>
    <t>JIM NED CONS ISD</t>
  </si>
  <si>
    <t>0757</t>
  </si>
  <si>
    <t>210902</t>
  </si>
  <si>
    <t>JOAQUIN ISD</t>
  </si>
  <si>
    <t>1629</t>
  </si>
  <si>
    <t>016901</t>
  </si>
  <si>
    <t>JOHNSON CITY ISD</t>
  </si>
  <si>
    <t>1942</t>
  </si>
  <si>
    <t>050909</t>
  </si>
  <si>
    <t>JONESBORO ISD</t>
  </si>
  <si>
    <t>0759</t>
  </si>
  <si>
    <t>126905</t>
  </si>
  <si>
    <t>JOSHUA ISD</t>
  </si>
  <si>
    <t>0760</t>
  </si>
  <si>
    <t>007902</t>
  </si>
  <si>
    <t>JOURDANTON ISD</t>
  </si>
  <si>
    <t>1779</t>
  </si>
  <si>
    <t>015916</t>
  </si>
  <si>
    <t>JUDSON ISD</t>
  </si>
  <si>
    <t>0761</t>
  </si>
  <si>
    <t>134901</t>
  </si>
  <si>
    <t>JUNCTION ISD</t>
  </si>
  <si>
    <t>1353</t>
  </si>
  <si>
    <t>102901</t>
  </si>
  <si>
    <t>KARNACK ISD</t>
  </si>
  <si>
    <t>0763</t>
  </si>
  <si>
    <t>128901</t>
  </si>
  <si>
    <t>KARNES CITY ISD</t>
  </si>
  <si>
    <t>0764</t>
  </si>
  <si>
    <t>101914</t>
  </si>
  <si>
    <t>KATY ISD</t>
  </si>
  <si>
    <t>0765</t>
  </si>
  <si>
    <t>129903</t>
  </si>
  <si>
    <t>KAUFMAN ISD</t>
  </si>
  <si>
    <t>0766</t>
  </si>
  <si>
    <t>126906</t>
  </si>
  <si>
    <t>KEENE ISD</t>
  </si>
  <si>
    <t>0767</t>
  </si>
  <si>
    <t>220907</t>
  </si>
  <si>
    <t>KELLER ISD</t>
  </si>
  <si>
    <t>0768</t>
  </si>
  <si>
    <t>242905</t>
  </si>
  <si>
    <t>KELTON ISD</t>
  </si>
  <si>
    <t>0769</t>
  </si>
  <si>
    <t>129904</t>
  </si>
  <si>
    <t>KEMP ISD</t>
  </si>
  <si>
    <t>0170</t>
  </si>
  <si>
    <t>131001</t>
  </si>
  <si>
    <t>KENEDY COUNTY WIDE CSD</t>
  </si>
  <si>
    <t>0770</t>
  </si>
  <si>
    <t>128902</t>
  </si>
  <si>
    <t>KENEDY ISD</t>
  </si>
  <si>
    <t>1887</t>
  </si>
  <si>
    <t>113906</t>
  </si>
  <si>
    <t>KENNARD ISD</t>
  </si>
  <si>
    <t>1588</t>
  </si>
  <si>
    <t>220914</t>
  </si>
  <si>
    <t>KENNEDALE ISD</t>
  </si>
  <si>
    <t>0772</t>
  </si>
  <si>
    <t>175907</t>
  </si>
  <si>
    <t>KERENS ISD</t>
  </si>
  <si>
    <t>0771</t>
  </si>
  <si>
    <t>248901</t>
  </si>
  <si>
    <t>KERMIT ISD</t>
  </si>
  <si>
    <t>0773</t>
  </si>
  <si>
    <t>133903</t>
  </si>
  <si>
    <t>KERRVILLE ISD</t>
  </si>
  <si>
    <t>0776</t>
  </si>
  <si>
    <t>092902</t>
  </si>
  <si>
    <t>KILGORE ISD</t>
  </si>
  <si>
    <t>0777</t>
  </si>
  <si>
    <t>014906</t>
  </si>
  <si>
    <t>KILLEEN ISD</t>
  </si>
  <si>
    <t>0778</t>
  </si>
  <si>
    <t>137901</t>
  </si>
  <si>
    <t>KINGSVILLE ISD</t>
  </si>
  <si>
    <t>0779</t>
  </si>
  <si>
    <t>121905</t>
  </si>
  <si>
    <t>KIRBYVILLE CONS ISD</t>
  </si>
  <si>
    <t>1345</t>
  </si>
  <si>
    <t>101915</t>
  </si>
  <si>
    <t>KLEIN ISD</t>
  </si>
  <si>
    <t>0783</t>
  </si>
  <si>
    <t>058905</t>
  </si>
  <si>
    <t>KLONDIKE ISD</t>
  </si>
  <si>
    <t>0784</t>
  </si>
  <si>
    <t>232901</t>
  </si>
  <si>
    <t>KNIPPA ISD</t>
  </si>
  <si>
    <t>0786</t>
  </si>
  <si>
    <t>138902</t>
  </si>
  <si>
    <t>KNOX CITY OBRIEN CISD</t>
  </si>
  <si>
    <t>1983</t>
  </si>
  <si>
    <t>018907</t>
  </si>
  <si>
    <t>KOPPERL ISD</t>
  </si>
  <si>
    <t>0788</t>
  </si>
  <si>
    <t>100903</t>
  </si>
  <si>
    <t>KOUNTZE ISD</t>
  </si>
  <si>
    <t>0789</t>
  </si>
  <si>
    <t>219905</t>
  </si>
  <si>
    <t>KRESS ISD</t>
  </si>
  <si>
    <t>0790</t>
  </si>
  <si>
    <t>061905</t>
  </si>
  <si>
    <t>KRUM ISD</t>
  </si>
  <si>
    <t>0793</t>
  </si>
  <si>
    <t>031905</t>
  </si>
  <si>
    <t>LA FERIA ISD</t>
  </si>
  <si>
    <t>1916</t>
  </si>
  <si>
    <t>125906</t>
  </si>
  <si>
    <t>LA GLORIA ISD</t>
  </si>
  <si>
    <t>0794</t>
  </si>
  <si>
    <t>075902</t>
  </si>
  <si>
    <t>LA GRANGE ISD</t>
  </si>
  <si>
    <t>1205</t>
  </si>
  <si>
    <t>108912</t>
  </si>
  <si>
    <t>LA JOYA ISD</t>
  </si>
  <si>
    <t>1395</t>
  </si>
  <si>
    <t>084904</t>
  </si>
  <si>
    <t>LA MARQUE ISD</t>
  </si>
  <si>
    <t>0802</t>
  </si>
  <si>
    <t>101916</t>
  </si>
  <si>
    <t>LA PORTE ISD</t>
  </si>
  <si>
    <t>1872</t>
  </si>
  <si>
    <t>107910</t>
  </si>
  <si>
    <t>LA POYNOR ISD</t>
  </si>
  <si>
    <t>1470</t>
  </si>
  <si>
    <t>254902</t>
  </si>
  <si>
    <t>LA PRYOR ISD</t>
  </si>
  <si>
    <t>0805</t>
  </si>
  <si>
    <t>161906</t>
  </si>
  <si>
    <t>LA VEGA ISD</t>
  </si>
  <si>
    <t>0806</t>
  </si>
  <si>
    <t>247903</t>
  </si>
  <si>
    <t>LA VERNIA ISD</t>
  </si>
  <si>
    <t>1606</t>
  </si>
  <si>
    <t>108914</t>
  </si>
  <si>
    <t>LA VILLA ISD</t>
  </si>
  <si>
    <t>1618</t>
  </si>
  <si>
    <t>015913</t>
  </si>
  <si>
    <t>LACKLAND ISD</t>
  </si>
  <si>
    <t>1922</t>
  </si>
  <si>
    <t>227912</t>
  </si>
  <si>
    <t>LAGO VISTA ISD</t>
  </si>
  <si>
    <t>1725</t>
  </si>
  <si>
    <t>061912</t>
  </si>
  <si>
    <t>LAKE DALLAS ISD</t>
  </si>
  <si>
    <t>1980</t>
  </si>
  <si>
    <t>227913</t>
  </si>
  <si>
    <t>LAKE TRAVIS ISD</t>
  </si>
  <si>
    <t>1092</t>
  </si>
  <si>
    <t>220910</t>
  </si>
  <si>
    <t>LAKE WORTH ISD</t>
  </si>
  <si>
    <t>1466</t>
  </si>
  <si>
    <t>079901</t>
  </si>
  <si>
    <t>LAMAR CONS ISD</t>
  </si>
  <si>
    <t>0798</t>
  </si>
  <si>
    <t>058906</t>
  </si>
  <si>
    <t>LAMESA ISD</t>
  </si>
  <si>
    <t>0799</t>
  </si>
  <si>
    <t>141901</t>
  </si>
  <si>
    <t>LAMPASAS ISD</t>
  </si>
  <si>
    <t>0800</t>
  </si>
  <si>
    <t>057913</t>
  </si>
  <si>
    <t>LANCASTER ISD</t>
  </si>
  <si>
    <t>0801</t>
  </si>
  <si>
    <t>201903</t>
  </si>
  <si>
    <t>LANEVILLE ISD</t>
  </si>
  <si>
    <t>0803</t>
  </si>
  <si>
    <t>240901</t>
  </si>
  <si>
    <t>LAREDO ISD</t>
  </si>
  <si>
    <t>0804</t>
  </si>
  <si>
    <t>245901</t>
  </si>
  <si>
    <t>LASARA ISD</t>
  </si>
  <si>
    <t>1677</t>
  </si>
  <si>
    <t>113905</t>
  </si>
  <si>
    <t>LATEXO ISD</t>
  </si>
  <si>
    <t>1361</t>
  </si>
  <si>
    <t>185904</t>
  </si>
  <si>
    <t>LAZBUDDIE ISD</t>
  </si>
  <si>
    <t>0811</t>
  </si>
  <si>
    <t>193902</t>
  </si>
  <si>
    <t>LEAKEY ISD</t>
  </si>
  <si>
    <t>1622</t>
  </si>
  <si>
    <t>246913</t>
  </si>
  <si>
    <t>LEANDER ISD</t>
  </si>
  <si>
    <t>1997</t>
  </si>
  <si>
    <t>019914</t>
  </si>
  <si>
    <t>LEARY ISD</t>
  </si>
  <si>
    <t>0814</t>
  </si>
  <si>
    <t>090902</t>
  </si>
  <si>
    <t>LEFORS ISD</t>
  </si>
  <si>
    <t>0815</t>
  </si>
  <si>
    <t>187906</t>
  </si>
  <si>
    <t>LEGGETT ISD</t>
  </si>
  <si>
    <t>0756</t>
  </si>
  <si>
    <t>145911</t>
  </si>
  <si>
    <t>LEON ISD</t>
  </si>
  <si>
    <t>0817</t>
  </si>
  <si>
    <t>074909</t>
  </si>
  <si>
    <t>LEONARD ISD</t>
  </si>
  <si>
    <t>0819</t>
  </si>
  <si>
    <t>110902</t>
  </si>
  <si>
    <t>LEVELLAND ISD</t>
  </si>
  <si>
    <t>0820</t>
  </si>
  <si>
    <t>201904</t>
  </si>
  <si>
    <t>LEVERETTS CHAPEL ISD</t>
  </si>
  <si>
    <t>0821</t>
  </si>
  <si>
    <t>061902</t>
  </si>
  <si>
    <t>LEWISVILLE ISD</t>
  </si>
  <si>
    <t>0822</t>
  </si>
  <si>
    <t>144902</t>
  </si>
  <si>
    <t>LEXINGTON ISD</t>
  </si>
  <si>
    <t>1862</t>
  </si>
  <si>
    <t>019908</t>
  </si>
  <si>
    <t>LIBERTY EYLAU ISD</t>
  </si>
  <si>
    <t>0823</t>
  </si>
  <si>
    <t>246908</t>
  </si>
  <si>
    <t>LIBERTY HILL ISD</t>
  </si>
  <si>
    <t>0824</t>
  </si>
  <si>
    <t>146906</t>
  </si>
  <si>
    <t>LIBERTY ISD</t>
  </si>
  <si>
    <t>0825</t>
  </si>
  <si>
    <t>212903</t>
  </si>
  <si>
    <t>LINDALE ISD</t>
  </si>
  <si>
    <t>0826</t>
  </si>
  <si>
    <t>034905</t>
  </si>
  <si>
    <t>LINDEN KILDARE CONS ISD</t>
  </si>
  <si>
    <t>1742</t>
  </si>
  <si>
    <t>049907</t>
  </si>
  <si>
    <t>LINDSAY ISD</t>
  </si>
  <si>
    <t>1927</t>
  </si>
  <si>
    <t>072909</t>
  </si>
  <si>
    <t>LINGLEVILLE ISD</t>
  </si>
  <si>
    <t>0827</t>
  </si>
  <si>
    <t>111902</t>
  </si>
  <si>
    <t>LIPAN ISD</t>
  </si>
  <si>
    <t>1493</t>
  </si>
  <si>
    <t>181908</t>
  </si>
  <si>
    <t>1883</t>
  </si>
  <si>
    <t>061914</t>
  </si>
  <si>
    <t>LITTLE ELM ISD</t>
  </si>
  <si>
    <t>0828</t>
  </si>
  <si>
    <t>140904</t>
  </si>
  <si>
    <t>LITTLEFIELD ISD</t>
  </si>
  <si>
    <t>0829</t>
  </si>
  <si>
    <t>187907</t>
  </si>
  <si>
    <t>LIVINGSTON ISD</t>
  </si>
  <si>
    <t>0830</t>
  </si>
  <si>
    <t>150901</t>
  </si>
  <si>
    <t>LLANO ISD</t>
  </si>
  <si>
    <t>0831</t>
  </si>
  <si>
    <t>028902</t>
  </si>
  <si>
    <t>LOCKHART ISD</t>
  </si>
  <si>
    <t>0832</t>
  </si>
  <si>
    <t>077902</t>
  </si>
  <si>
    <t>LOCKNEY ISD</t>
  </si>
  <si>
    <t>1963</t>
  </si>
  <si>
    <t>160905</t>
  </si>
  <si>
    <t>LOHN ISD</t>
  </si>
  <si>
    <t>0833</t>
  </si>
  <si>
    <t>141902</t>
  </si>
  <si>
    <t>LOMETA ISD</t>
  </si>
  <si>
    <t>0834</t>
  </si>
  <si>
    <t>178906</t>
  </si>
  <si>
    <t>LONDON ISD</t>
  </si>
  <si>
    <t>0836</t>
  </si>
  <si>
    <t>116906</t>
  </si>
  <si>
    <t>LONE OAK ISD</t>
  </si>
  <si>
    <t>0838</t>
  </si>
  <si>
    <t>092903</t>
  </si>
  <si>
    <t>LONGVIEW ISD</t>
  </si>
  <si>
    <t>1743</t>
  </si>
  <si>
    <t>083902</t>
  </si>
  <si>
    <t>LOOP ISD</t>
  </si>
  <si>
    <t>0839</t>
  </si>
  <si>
    <t>168902</t>
  </si>
  <si>
    <t>LORAINE ISD</t>
  </si>
  <si>
    <t>0840</t>
  </si>
  <si>
    <t>161907</t>
  </si>
  <si>
    <t>LORENA ISD</t>
  </si>
  <si>
    <t>0841</t>
  </si>
  <si>
    <t>054902</t>
  </si>
  <si>
    <t>LORENZO CONS ISD</t>
  </si>
  <si>
    <t>0843</t>
  </si>
  <si>
    <t>031906</t>
  </si>
  <si>
    <t>LOS FRESNOS CONS ISD</t>
  </si>
  <si>
    <t>1607</t>
  </si>
  <si>
    <t>241906</t>
  </si>
  <si>
    <t>LOUISE ISD</t>
  </si>
  <si>
    <t>1913</t>
  </si>
  <si>
    <t>043919</t>
  </si>
  <si>
    <t>LOVEJOY ISD</t>
  </si>
  <si>
    <t>0846</t>
  </si>
  <si>
    <t>113903</t>
  </si>
  <si>
    <t>LOVELADY ISD</t>
  </si>
  <si>
    <t>1839</t>
  </si>
  <si>
    <t>152906</t>
  </si>
  <si>
    <t>LUBBOCK COOPER ISD</t>
  </si>
  <si>
    <t>0847</t>
  </si>
  <si>
    <t>152901</t>
  </si>
  <si>
    <t>LUBBOCK ISD</t>
  </si>
  <si>
    <t>0848</t>
  </si>
  <si>
    <t>127905</t>
  </si>
  <si>
    <t>LUEDERS-AVOCA ISD</t>
  </si>
  <si>
    <t>0849</t>
  </si>
  <si>
    <t>003903</t>
  </si>
  <si>
    <t>LUFKIN ISD</t>
  </si>
  <si>
    <t>0850</t>
  </si>
  <si>
    <t>028903</t>
  </si>
  <si>
    <t>LULING ISD</t>
  </si>
  <si>
    <t>1646</t>
  </si>
  <si>
    <t>100907</t>
  </si>
  <si>
    <t>LUMBERTON ISD</t>
  </si>
  <si>
    <t>0851</t>
  </si>
  <si>
    <t>245902</t>
  </si>
  <si>
    <t>LYFORD CONS ISD</t>
  </si>
  <si>
    <t>0853</t>
  </si>
  <si>
    <t>007904</t>
  </si>
  <si>
    <t>LYTLE ISD</t>
  </si>
  <si>
    <t>0854</t>
  </si>
  <si>
    <t>129905</t>
  </si>
  <si>
    <t>MABANK ISD</t>
  </si>
  <si>
    <t>0855</t>
  </si>
  <si>
    <t>154901</t>
  </si>
  <si>
    <t>MADISONVILLE CONS ISD</t>
  </si>
  <si>
    <t>1560</t>
  </si>
  <si>
    <t>170906</t>
  </si>
  <si>
    <t>MAGNOLIA ISD</t>
  </si>
  <si>
    <t>0856</t>
  </si>
  <si>
    <t>107906</t>
  </si>
  <si>
    <t>MALAKOFF ISD</t>
  </si>
  <si>
    <t>0857</t>
  </si>
  <si>
    <t>109908</t>
  </si>
  <si>
    <t>MALONE ISD</t>
  </si>
  <si>
    <t>1998</t>
  </si>
  <si>
    <t>019910</t>
  </si>
  <si>
    <t>MALTA ISD</t>
  </si>
  <si>
    <t>0858</t>
  </si>
  <si>
    <t>227907</t>
  </si>
  <si>
    <t>MANOR ISD</t>
  </si>
  <si>
    <t>0859</t>
  </si>
  <si>
    <t>220908</t>
  </si>
  <si>
    <t>MANSFIELD ISD</t>
  </si>
  <si>
    <t>0860</t>
  </si>
  <si>
    <t>022902</t>
  </si>
  <si>
    <t>MARATHON ISD</t>
  </si>
  <si>
    <t>0861</t>
  </si>
  <si>
    <t>027904</t>
  </si>
  <si>
    <t>MARBLE FALLS ISD</t>
  </si>
  <si>
    <t>0862</t>
  </si>
  <si>
    <t>189901</t>
  </si>
  <si>
    <t>MARFA ISD</t>
  </si>
  <si>
    <t>1771</t>
  </si>
  <si>
    <t>094904</t>
  </si>
  <si>
    <t>MARION ISD</t>
  </si>
  <si>
    <t>1332</t>
  </si>
  <si>
    <t>073903</t>
  </si>
  <si>
    <t>MARLIN ISD</t>
  </si>
  <si>
    <t>0864</t>
  </si>
  <si>
    <t>102902</t>
  </si>
  <si>
    <t>MARSHALL ISD</t>
  </si>
  <si>
    <t>0865</t>
  </si>
  <si>
    <t>161908</t>
  </si>
  <si>
    <t>MART ISD</t>
  </si>
  <si>
    <t>0867</t>
  </si>
  <si>
    <t>234905</t>
  </si>
  <si>
    <t>MARTINS MILL ISD</t>
  </si>
  <si>
    <t>1952</t>
  </si>
  <si>
    <t>174909</t>
  </si>
  <si>
    <t>MARTINSVILLE ISD</t>
  </si>
  <si>
    <t>0868</t>
  </si>
  <si>
    <t>157901</t>
  </si>
  <si>
    <t>MASON ISD</t>
  </si>
  <si>
    <t>0871</t>
  </si>
  <si>
    <t>158904</t>
  </si>
  <si>
    <t>MATAGORDA ISD</t>
  </si>
  <si>
    <t>0872</t>
  </si>
  <si>
    <t>205904</t>
  </si>
  <si>
    <t>MATHIS ISD</t>
  </si>
  <si>
    <t>0873</t>
  </si>
  <si>
    <t>019903</t>
  </si>
  <si>
    <t>MAUD ISD</t>
  </si>
  <si>
    <t>2003</t>
  </si>
  <si>
    <t>025905</t>
  </si>
  <si>
    <t>MAY ISD</t>
  </si>
  <si>
    <t>0877</t>
  </si>
  <si>
    <t>070915</t>
  </si>
  <si>
    <t>MAYPEARL ISD</t>
  </si>
  <si>
    <t>0879</t>
  </si>
  <si>
    <t>108906</t>
  </si>
  <si>
    <t>MCALLEN ISD</t>
  </si>
  <si>
    <t>0880</t>
  </si>
  <si>
    <t>231901</t>
  </si>
  <si>
    <t>MCCAMEY ISD</t>
  </si>
  <si>
    <t>1898</t>
  </si>
  <si>
    <t>011905</t>
  </si>
  <si>
    <t>MCDADE ISD</t>
  </si>
  <si>
    <t>0884</t>
  </si>
  <si>
    <t>161909</t>
  </si>
  <si>
    <t>MCGREGOR ISD</t>
  </si>
  <si>
    <t>0885</t>
  </si>
  <si>
    <t>043907</t>
  </si>
  <si>
    <t>MCKINNEY ISD</t>
  </si>
  <si>
    <t>0886</t>
  </si>
  <si>
    <t>090903</t>
  </si>
  <si>
    <t>MCLEAN ISD</t>
  </si>
  <si>
    <t>0887</t>
  </si>
  <si>
    <t>034906</t>
  </si>
  <si>
    <t>MCLEOD ISD</t>
  </si>
  <si>
    <t>1823</t>
  </si>
  <si>
    <t>162904</t>
  </si>
  <si>
    <t>MCMULLEN COUNTY ISD</t>
  </si>
  <si>
    <t>1868</t>
  </si>
  <si>
    <t>223902</t>
  </si>
  <si>
    <t>MEADOW ISD</t>
  </si>
  <si>
    <t>1824</t>
  </si>
  <si>
    <t>010901</t>
  </si>
  <si>
    <t>MEDINA ISD</t>
  </si>
  <si>
    <t>1665</t>
  </si>
  <si>
    <t>163908</t>
  </si>
  <si>
    <t>MEDINA VALLEY ISD</t>
  </si>
  <si>
    <t>1911</t>
  </si>
  <si>
    <t>043908</t>
  </si>
  <si>
    <t>MELISSA ISD</t>
  </si>
  <si>
    <t>0891</t>
  </si>
  <si>
    <t>096904</t>
  </si>
  <si>
    <t>MEMPHIS ISD</t>
  </si>
  <si>
    <t>0892</t>
  </si>
  <si>
    <t>164901</t>
  </si>
  <si>
    <t>MENARD ISD</t>
  </si>
  <si>
    <t>0893</t>
  </si>
  <si>
    <t>108907</t>
  </si>
  <si>
    <t>MERCEDES ISD</t>
  </si>
  <si>
    <t>0894</t>
  </si>
  <si>
    <t>018902</t>
  </si>
  <si>
    <t>MERIDIAN ISD</t>
  </si>
  <si>
    <t>0895</t>
  </si>
  <si>
    <t>221904</t>
  </si>
  <si>
    <t>MERKEL ISD</t>
  </si>
  <si>
    <t>0898</t>
  </si>
  <si>
    <t>057914</t>
  </si>
  <si>
    <t>MESQUITE ISD</t>
  </si>
  <si>
    <t>0899</t>
  </si>
  <si>
    <t>147903</t>
  </si>
  <si>
    <t>MEXIA ISD</t>
  </si>
  <si>
    <t>1929</t>
  </si>
  <si>
    <t>062906</t>
  </si>
  <si>
    <t>MEYERSVILLE ISD</t>
  </si>
  <si>
    <t>0900</t>
  </si>
  <si>
    <t>197902</t>
  </si>
  <si>
    <t>MIAMI ISD</t>
  </si>
  <si>
    <t>0901</t>
  </si>
  <si>
    <t>165901</t>
  </si>
  <si>
    <t>MIDLAND ISD</t>
  </si>
  <si>
    <t>0902</t>
  </si>
  <si>
    <t>070908</t>
  </si>
  <si>
    <t>MIDLOTHIAN ISD</t>
  </si>
  <si>
    <t>1476</t>
  </si>
  <si>
    <t>161903</t>
  </si>
  <si>
    <t>MIDWAY ISD</t>
  </si>
  <si>
    <t>1590</t>
  </si>
  <si>
    <t>039905</t>
  </si>
  <si>
    <t>0904</t>
  </si>
  <si>
    <t>166903</t>
  </si>
  <si>
    <t>MILANO ISD</t>
  </si>
  <si>
    <t>1836</t>
  </si>
  <si>
    <t>175910</t>
  </si>
  <si>
    <t>MILDRED ISD</t>
  </si>
  <si>
    <t>0905</t>
  </si>
  <si>
    <t>200902</t>
  </si>
  <si>
    <t>MILES ISD</t>
  </si>
  <si>
    <t>0906</t>
  </si>
  <si>
    <t>070909</t>
  </si>
  <si>
    <t>MILFORD ISD</t>
  </si>
  <si>
    <t>1355</t>
  </si>
  <si>
    <t>112907</t>
  </si>
  <si>
    <t>MILLER GROVE ISD</t>
  </si>
  <si>
    <t>1484</t>
  </si>
  <si>
    <t>184904</t>
  </si>
  <si>
    <t>MILLSAP ISD</t>
  </si>
  <si>
    <t>0909</t>
  </si>
  <si>
    <t>250903</t>
  </si>
  <si>
    <t>MINEOLA ISD</t>
  </si>
  <si>
    <t>0910</t>
  </si>
  <si>
    <t>182903</t>
  </si>
  <si>
    <t>MINERAL WELLS ISD</t>
  </si>
  <si>
    <t>0913</t>
  </si>
  <si>
    <t>108908</t>
  </si>
  <si>
    <t>MISSION CONS ISD</t>
  </si>
  <si>
    <t>0915</t>
  </si>
  <si>
    <t>238902</t>
  </si>
  <si>
    <t>MONAHANS-WICKETT-PYOTE ISD</t>
  </si>
  <si>
    <t>1354</t>
  </si>
  <si>
    <t>169908</t>
  </si>
  <si>
    <t>MONTAGUE ISD</t>
  </si>
  <si>
    <t>1604</t>
  </si>
  <si>
    <t>108915</t>
  </si>
  <si>
    <t>MONTE ALTO ISD</t>
  </si>
  <si>
    <t>0918</t>
  </si>
  <si>
    <t>170903</t>
  </si>
  <si>
    <t>MONTGOMERY ISD</t>
  </si>
  <si>
    <t>0919</t>
  </si>
  <si>
    <t>161910</t>
  </si>
  <si>
    <t>MOODY ISD</t>
  </si>
  <si>
    <t>0922</t>
  </si>
  <si>
    <t>209902</t>
  </si>
  <si>
    <t>MORAN ISD</t>
  </si>
  <si>
    <t>0923</t>
  </si>
  <si>
    <t>018903</t>
  </si>
  <si>
    <t>MORGAN ISD</t>
  </si>
  <si>
    <t>1928</t>
  </si>
  <si>
    <t>072910</t>
  </si>
  <si>
    <t>MORGAN MILL ISD</t>
  </si>
  <si>
    <t>0925</t>
  </si>
  <si>
    <t>040901</t>
  </si>
  <si>
    <t>MORTON ISD</t>
  </si>
  <si>
    <t>1852</t>
  </si>
  <si>
    <t>173901</t>
  </si>
  <si>
    <t>MOTLEY COUNTY ISD</t>
  </si>
  <si>
    <t>0928</t>
  </si>
  <si>
    <t>143902</t>
  </si>
  <si>
    <t>MOULTON ISD</t>
  </si>
  <si>
    <t>0929</t>
  </si>
  <si>
    <t>109910</t>
  </si>
  <si>
    <t>MOUNT CALM ISD</t>
  </si>
  <si>
    <t>0930</t>
  </si>
  <si>
    <t>201907</t>
  </si>
  <si>
    <t>MOUNT ENTERPRISE ISD</t>
  </si>
  <si>
    <t>0931</t>
  </si>
  <si>
    <t>225902</t>
  </si>
  <si>
    <t>MOUNT PLEASANT ISD</t>
  </si>
  <si>
    <t>0933</t>
  </si>
  <si>
    <t>080901</t>
  </si>
  <si>
    <t>MOUNT VERNON ISD</t>
  </si>
  <si>
    <t>1388</t>
  </si>
  <si>
    <t>049902</t>
  </si>
  <si>
    <t>MUENSTER ISD</t>
  </si>
  <si>
    <t>0934</t>
  </si>
  <si>
    <t>009901</t>
  </si>
  <si>
    <t>MULESHOE ISD</t>
  </si>
  <si>
    <t>0935</t>
  </si>
  <si>
    <t>167902</t>
  </si>
  <si>
    <t>MULLIN ISD</t>
  </si>
  <si>
    <t>0936</t>
  </si>
  <si>
    <t>198906</t>
  </si>
  <si>
    <t>MUMFORD ISD</t>
  </si>
  <si>
    <t>0937</t>
  </si>
  <si>
    <t>138903</t>
  </si>
  <si>
    <t>MUNDAY CONSOLIDATED ISD</t>
  </si>
  <si>
    <t>0938</t>
  </si>
  <si>
    <t>107908</t>
  </si>
  <si>
    <t>MURCHISON ISD</t>
  </si>
  <si>
    <t>0940</t>
  </si>
  <si>
    <t>174904</t>
  </si>
  <si>
    <t>NACOGDOCHES ISD</t>
  </si>
  <si>
    <t>0944</t>
  </si>
  <si>
    <t>163903</t>
  </si>
  <si>
    <t>NATALIA ISD</t>
  </si>
  <si>
    <t>1760</t>
  </si>
  <si>
    <t>094903</t>
  </si>
  <si>
    <t>NAVARRO ISD</t>
  </si>
  <si>
    <t>0945</t>
  </si>
  <si>
    <t>093904</t>
  </si>
  <si>
    <t>NAVASOTA ISD</t>
  </si>
  <si>
    <t>1634</t>
  </si>
  <si>
    <t>035903</t>
  </si>
  <si>
    <t>NAZARETH ISD</t>
  </si>
  <si>
    <t>0946</t>
  </si>
  <si>
    <t>001906</t>
  </si>
  <si>
    <t>NECHES ISD</t>
  </si>
  <si>
    <t>0947</t>
  </si>
  <si>
    <t>123905</t>
  </si>
  <si>
    <t>NEDERLAND ISD</t>
  </si>
  <si>
    <t>0948</t>
  </si>
  <si>
    <t>079906</t>
  </si>
  <si>
    <t>NEEDVILLE ISD</t>
  </si>
  <si>
    <t>0950</t>
  </si>
  <si>
    <t>019905</t>
  </si>
  <si>
    <t>NEW BOSTON ISD</t>
  </si>
  <si>
    <t>0951</t>
  </si>
  <si>
    <t>046901</t>
  </si>
  <si>
    <t>NEW BRAUNFELS ISD</t>
  </si>
  <si>
    <t>1653</t>
  </si>
  <si>
    <t>170908</t>
  </si>
  <si>
    <t>NEW CANEY ISD</t>
  </si>
  <si>
    <t>1410</t>
  </si>
  <si>
    <t>152902</t>
  </si>
  <si>
    <t>NEW DEAL ISD</t>
  </si>
  <si>
    <t>1600</t>
  </si>
  <si>
    <t>230906</t>
  </si>
  <si>
    <t>NEW DIANA ISD</t>
  </si>
  <si>
    <t>1553</t>
  </si>
  <si>
    <t>153905</t>
  </si>
  <si>
    <t>NEW HOME ISD</t>
  </si>
  <si>
    <t>1199</t>
  </si>
  <si>
    <t>037908</t>
  </si>
  <si>
    <t>NEW SUMMERFIELD ISD</t>
  </si>
  <si>
    <t>0954</t>
  </si>
  <si>
    <t>236901</t>
  </si>
  <si>
    <t>NEW WAVERLY ISD</t>
  </si>
  <si>
    <t>0952</t>
  </si>
  <si>
    <t>252902</t>
  </si>
  <si>
    <t>NEWCASTLE ISD</t>
  </si>
  <si>
    <t>0953</t>
  </si>
  <si>
    <t>176902</t>
  </si>
  <si>
    <t>NEWTON ISD</t>
  </si>
  <si>
    <t>0956</t>
  </si>
  <si>
    <t>089903</t>
  </si>
  <si>
    <t>NIXON SMILEY CISD</t>
  </si>
  <si>
    <t>0957</t>
  </si>
  <si>
    <t>169902</t>
  </si>
  <si>
    <t>NOCONA ISD</t>
  </si>
  <si>
    <t>0959</t>
  </si>
  <si>
    <t>062902</t>
  </si>
  <si>
    <t>NORDHEIM ISD</t>
  </si>
  <si>
    <t>0960</t>
  </si>
  <si>
    <t>145906</t>
  </si>
  <si>
    <t>NORMANGEE ISD</t>
  </si>
  <si>
    <t>1624</t>
  </si>
  <si>
    <t>015910</t>
  </si>
  <si>
    <t>NORTH EAST ISD</t>
  </si>
  <si>
    <t>1972</t>
  </si>
  <si>
    <t>112906</t>
  </si>
  <si>
    <t>NORTH HOPKINS ISD</t>
  </si>
  <si>
    <t>1755</t>
  </si>
  <si>
    <t>139911</t>
  </si>
  <si>
    <t>NORTH LAMAR ISD</t>
  </si>
  <si>
    <t>0961</t>
  </si>
  <si>
    <t>154903</t>
  </si>
  <si>
    <t>NORTH ZULCH ISD</t>
  </si>
  <si>
    <t>1627</t>
  </si>
  <si>
    <t>015915</t>
  </si>
  <si>
    <t>NORTHSIDE ISD</t>
  </si>
  <si>
    <t>1735</t>
  </si>
  <si>
    <t>244905</t>
  </si>
  <si>
    <t>1557</t>
  </si>
  <si>
    <t>061911</t>
  </si>
  <si>
    <t>NORTHWEST ISD</t>
  </si>
  <si>
    <t>1582</t>
  </si>
  <si>
    <t>069902</t>
  </si>
  <si>
    <t>NUECES CANYON CONS ISD</t>
  </si>
  <si>
    <t>1939</t>
  </si>
  <si>
    <t>235904</t>
  </si>
  <si>
    <t>NURSERY ISD</t>
  </si>
  <si>
    <t>0966</t>
  </si>
  <si>
    <t>153903</t>
  </si>
  <si>
    <t>O DONNELL ISD</t>
  </si>
  <si>
    <t>0964</t>
  </si>
  <si>
    <t>145907</t>
  </si>
  <si>
    <t>OAKWOOD ISD</t>
  </si>
  <si>
    <t>0965</t>
  </si>
  <si>
    <t>205905</t>
  </si>
  <si>
    <t>ODEM-EDROY ISD</t>
  </si>
  <si>
    <t>0968</t>
  </si>
  <si>
    <t>050904</t>
  </si>
  <si>
    <t>OGLESBY ISD</t>
  </si>
  <si>
    <t>1970</t>
  </si>
  <si>
    <t>200906</t>
  </si>
  <si>
    <t>OLFEN ISD</t>
  </si>
  <si>
    <t>0973</t>
  </si>
  <si>
    <t>252903</t>
  </si>
  <si>
    <t>OLNEY ISD</t>
  </si>
  <si>
    <t>0974</t>
  </si>
  <si>
    <t>140905</t>
  </si>
  <si>
    <t>OLTON ISD</t>
  </si>
  <si>
    <t>0977</t>
  </si>
  <si>
    <t>187910</t>
  </si>
  <si>
    <t>ONALASKA ISD</t>
  </si>
  <si>
    <t>0980</t>
  </si>
  <si>
    <t>125903</t>
  </si>
  <si>
    <t>ORANGE GROVE ISD</t>
  </si>
  <si>
    <t>0979</t>
  </si>
  <si>
    <t>181905</t>
  </si>
  <si>
    <t>ORANGEFIELD ISD</t>
  </si>
  <si>
    <t>0981</t>
  </si>
  <si>
    <t>230903</t>
  </si>
  <si>
    <t>ORE CITY ISD</t>
  </si>
  <si>
    <t>0982</t>
  </si>
  <si>
    <t>201908</t>
  </si>
  <si>
    <t>OVERTON ISD</t>
  </si>
  <si>
    <t>0983</t>
  </si>
  <si>
    <t>051901</t>
  </si>
  <si>
    <t>PADUCAH ISD</t>
  </si>
  <si>
    <t>1940</t>
  </si>
  <si>
    <t>104907</t>
  </si>
  <si>
    <t>PAINT CREEK ISD</t>
  </si>
  <si>
    <t>1845</t>
  </si>
  <si>
    <t>048903</t>
  </si>
  <si>
    <t>PAINT ROCK ISD</t>
  </si>
  <si>
    <t>0986</t>
  </si>
  <si>
    <t>158905</t>
  </si>
  <si>
    <t>PALACIOS ISD</t>
  </si>
  <si>
    <t>0987</t>
  </si>
  <si>
    <t>001907</t>
  </si>
  <si>
    <t>PALESTINE ISD</t>
  </si>
  <si>
    <t>0989</t>
  </si>
  <si>
    <t>070910</t>
  </si>
  <si>
    <t>PALMER ISD</t>
  </si>
  <si>
    <t>1947</t>
  </si>
  <si>
    <t>182906</t>
  </si>
  <si>
    <t>PALO PINTO ISD</t>
  </si>
  <si>
    <t>0990</t>
  </si>
  <si>
    <t>090904</t>
  </si>
  <si>
    <t>PAMPA ISD</t>
  </si>
  <si>
    <t>0991</t>
  </si>
  <si>
    <t>033902</t>
  </si>
  <si>
    <t>PANHANDLE ISD</t>
  </si>
  <si>
    <t>2011</t>
  </si>
  <si>
    <t>042905</t>
  </si>
  <si>
    <t>PANTHER CREEK CONS ISD</t>
  </si>
  <si>
    <t>0992</t>
  </si>
  <si>
    <t>249906</t>
  </si>
  <si>
    <t>PARADISE ISD</t>
  </si>
  <si>
    <t>0993</t>
  </si>
  <si>
    <t>139909</t>
  </si>
  <si>
    <t>PARIS ISD</t>
  </si>
  <si>
    <t>0994</t>
  </si>
  <si>
    <t>101917</t>
  </si>
  <si>
    <t>PASADENA ISD</t>
  </si>
  <si>
    <t>1647</t>
  </si>
  <si>
    <t>063906</t>
  </si>
  <si>
    <t>PATTON SPRINGS ISD</t>
  </si>
  <si>
    <t>0995</t>
  </si>
  <si>
    <t>013902</t>
  </si>
  <si>
    <t>PAWNEE ISD</t>
  </si>
  <si>
    <t>1427</t>
  </si>
  <si>
    <t>020908</t>
  </si>
  <si>
    <t>PEARLAND ISD</t>
  </si>
  <si>
    <t>0996</t>
  </si>
  <si>
    <t>082903</t>
  </si>
  <si>
    <t>PEARSALL ISD</t>
  </si>
  <si>
    <t>1642</t>
  </si>
  <si>
    <t>184908</t>
  </si>
  <si>
    <t>PEASTER ISD</t>
  </si>
  <si>
    <t>0998</t>
  </si>
  <si>
    <t>195901</t>
  </si>
  <si>
    <t>PECOS BARSTOW TOYAH ISD</t>
  </si>
  <si>
    <t>1833</t>
  </si>
  <si>
    <t>109914</t>
  </si>
  <si>
    <t>PENELOPE ISD</t>
  </si>
  <si>
    <t>1000</t>
  </si>
  <si>
    <t>119903</t>
  </si>
  <si>
    <t>PERRIN WHITT CONS ISD</t>
  </si>
  <si>
    <t>1001</t>
  </si>
  <si>
    <t>179901</t>
  </si>
  <si>
    <t>PERRYTON ISD</t>
  </si>
  <si>
    <t>1002</t>
  </si>
  <si>
    <t>095904</t>
  </si>
  <si>
    <t>PETERSBURG ISD</t>
  </si>
  <si>
    <t>1003</t>
  </si>
  <si>
    <t>039903</t>
  </si>
  <si>
    <t>PETROLIA ISD</t>
  </si>
  <si>
    <t>1597</t>
  </si>
  <si>
    <t>013903</t>
  </si>
  <si>
    <t>PETTUS ISD</t>
  </si>
  <si>
    <t>0942</t>
  </si>
  <si>
    <t>172905</t>
  </si>
  <si>
    <t>PEWITT CONS ISD</t>
  </si>
  <si>
    <t>1005</t>
  </si>
  <si>
    <t>227904</t>
  </si>
  <si>
    <t>PFLUGERVILLE ISD</t>
  </si>
  <si>
    <t>1006</t>
  </si>
  <si>
    <t>108909</t>
  </si>
  <si>
    <t>PHARR-SAN JUAN-ALAMO ISD</t>
  </si>
  <si>
    <t>1009</t>
  </si>
  <si>
    <t>061903</t>
  </si>
  <si>
    <t>PILOT POINT ISD</t>
  </si>
  <si>
    <t>1497</t>
  </si>
  <si>
    <t>092904</t>
  </si>
  <si>
    <t>PINE TREE ISD</t>
  </si>
  <si>
    <t>1012</t>
  </si>
  <si>
    <t>032902</t>
  </si>
  <si>
    <t>PITTSBURG ISD</t>
  </si>
  <si>
    <t>1610</t>
  </si>
  <si>
    <t>251902</t>
  </si>
  <si>
    <t>PLAINS ISD</t>
  </si>
  <si>
    <t>1013</t>
  </si>
  <si>
    <t>095905</t>
  </si>
  <si>
    <t>PLAINVIEW ISD</t>
  </si>
  <si>
    <t>1014</t>
  </si>
  <si>
    <t>043910</t>
  </si>
  <si>
    <t>PLANO ISD</t>
  </si>
  <si>
    <t>1973</t>
  </si>
  <si>
    <t>019912</t>
  </si>
  <si>
    <t>PLEASANT GROVE ISD</t>
  </si>
  <si>
    <t>1018</t>
  </si>
  <si>
    <t>007905</t>
  </si>
  <si>
    <t>PLEASANTON ISD</t>
  </si>
  <si>
    <t>2013</t>
  </si>
  <si>
    <t>117904</t>
  </si>
  <si>
    <t>1021</t>
  </si>
  <si>
    <t>031909</t>
  </si>
  <si>
    <t>POINT ISABEL ISD</t>
  </si>
  <si>
    <t>1022</t>
  </si>
  <si>
    <t>061906</t>
  </si>
  <si>
    <t>PONDER ISD</t>
  </si>
  <si>
    <t>1023</t>
  </si>
  <si>
    <t>184901</t>
  </si>
  <si>
    <t>POOLVILLE ISD</t>
  </si>
  <si>
    <t>1024</t>
  </si>
  <si>
    <t>178908</t>
  </si>
  <si>
    <t>PORT ARANSAS ISD</t>
  </si>
  <si>
    <t>1025</t>
  </si>
  <si>
    <t>123907</t>
  </si>
  <si>
    <t>PORT ARTHUR ISD</t>
  </si>
  <si>
    <t>1406</t>
  </si>
  <si>
    <t>123908</t>
  </si>
  <si>
    <t>PORT NECHES-GROVES ISD</t>
  </si>
  <si>
    <t>1027</t>
  </si>
  <si>
    <t>085902</t>
  </si>
  <si>
    <t>POST ISD</t>
  </si>
  <si>
    <t>1028</t>
  </si>
  <si>
    <t>007906</t>
  </si>
  <si>
    <t>POTEET ISD</t>
  </si>
  <si>
    <t>1029</t>
  </si>
  <si>
    <t>247904</t>
  </si>
  <si>
    <t>POTH CONS ISD</t>
  </si>
  <si>
    <t>1932</t>
  </si>
  <si>
    <t>091913</t>
  </si>
  <si>
    <t>POTTSBORO ISD</t>
  </si>
  <si>
    <t>1032</t>
  </si>
  <si>
    <t>028906</t>
  </si>
  <si>
    <t>PRAIRIE LEA ISD</t>
  </si>
  <si>
    <t>1623</t>
  </si>
  <si>
    <t>169909</t>
  </si>
  <si>
    <t>PRAIRIE VALLEY ISD</t>
  </si>
  <si>
    <t>0400</t>
  </si>
  <si>
    <t>139912</t>
  </si>
  <si>
    <t>PRAIRILAND ISD</t>
  </si>
  <si>
    <t>1033</t>
  </si>
  <si>
    <t>125905</t>
  </si>
  <si>
    <t>PREMONT ISD</t>
  </si>
  <si>
    <t>1034</t>
  </si>
  <si>
    <t>189902</t>
  </si>
  <si>
    <t>PRESIDIO ISD</t>
  </si>
  <si>
    <t>1891</t>
  </si>
  <si>
    <t>167904</t>
  </si>
  <si>
    <t>PRIDDY ISD</t>
  </si>
  <si>
    <t>1035</t>
  </si>
  <si>
    <t>043911</t>
  </si>
  <si>
    <t>PRINCETON ISD</t>
  </si>
  <si>
    <t>0924</t>
  </si>
  <si>
    <t>098903</t>
  </si>
  <si>
    <t>PRINGLE-MORSE CONS ISD</t>
  </si>
  <si>
    <t>1037</t>
  </si>
  <si>
    <t>108910</t>
  </si>
  <si>
    <t>PROGRESO ISD</t>
  </si>
  <si>
    <t>1326</t>
  </si>
  <si>
    <t>043912</t>
  </si>
  <si>
    <t>PROSPER ISD</t>
  </si>
  <si>
    <t>1040</t>
  </si>
  <si>
    <t>099903</t>
  </si>
  <si>
    <t>QUANAH ISD</t>
  </si>
  <si>
    <t>1041</t>
  </si>
  <si>
    <t>034907</t>
  </si>
  <si>
    <t>QUEEN CITY ISD</t>
  </si>
  <si>
    <t>1042</t>
  </si>
  <si>
    <t>116908</t>
  </si>
  <si>
    <t>QUINLAN ISD</t>
  </si>
  <si>
    <t>1044</t>
  </si>
  <si>
    <t>250904</t>
  </si>
  <si>
    <t>QUITMAN ISD</t>
  </si>
  <si>
    <t>0593</t>
  </si>
  <si>
    <t>190903</t>
  </si>
  <si>
    <t>RAINS ISD</t>
  </si>
  <si>
    <t>1045</t>
  </si>
  <si>
    <t>054903</t>
  </si>
  <si>
    <t>RALLS ISD</t>
  </si>
  <si>
    <t>1966</t>
  </si>
  <si>
    <t>066005</t>
  </si>
  <si>
    <t>RAMIREZ COMMON SD</t>
  </si>
  <si>
    <t>1047</t>
  </si>
  <si>
    <t>015906</t>
  </si>
  <si>
    <t>RANDOLPH FIELD ISD</t>
  </si>
  <si>
    <t>1048</t>
  </si>
  <si>
    <t>067907</t>
  </si>
  <si>
    <t>RANGER ISD</t>
  </si>
  <si>
    <t>1050</t>
  </si>
  <si>
    <t>231902</t>
  </si>
  <si>
    <t>RANKIN ISD</t>
  </si>
  <si>
    <t>1052</t>
  </si>
  <si>
    <t>245903</t>
  </si>
  <si>
    <t>RAYMONDVILLE ISD</t>
  </si>
  <si>
    <t>1054</t>
  </si>
  <si>
    <t>192901</t>
  </si>
  <si>
    <t>REAGAN COUNTY ISD</t>
  </si>
  <si>
    <t>1999</t>
  </si>
  <si>
    <t>019911</t>
  </si>
  <si>
    <t>RED LICK ISD</t>
  </si>
  <si>
    <t>1055</t>
  </si>
  <si>
    <t>070911</t>
  </si>
  <si>
    <t>RED OAK ISD</t>
  </si>
  <si>
    <t>1056</t>
  </si>
  <si>
    <t>019906</t>
  </si>
  <si>
    <t>REDWATER ISD</t>
  </si>
  <si>
    <t>1739</t>
  </si>
  <si>
    <t>196903</t>
  </si>
  <si>
    <t>REFUGIO ISD</t>
  </si>
  <si>
    <t>1060</t>
  </si>
  <si>
    <t>137902</t>
  </si>
  <si>
    <t>RICARDO ISD</t>
  </si>
  <si>
    <t>0570</t>
  </si>
  <si>
    <t>045903</t>
  </si>
  <si>
    <t>RICE CONS ISD</t>
  </si>
  <si>
    <t>1961</t>
  </si>
  <si>
    <t>175911</t>
  </si>
  <si>
    <t>RICE ISD</t>
  </si>
  <si>
    <t>1061</t>
  </si>
  <si>
    <t>093905</t>
  </si>
  <si>
    <t>RICHARDS ISD</t>
  </si>
  <si>
    <t>1062</t>
  </si>
  <si>
    <t>057916</t>
  </si>
  <si>
    <t>RICHARDSON ISD</t>
  </si>
  <si>
    <t>1063</t>
  </si>
  <si>
    <t>206902</t>
  </si>
  <si>
    <t>RICHLAND SPRINGS ISD</t>
  </si>
  <si>
    <t>1065</t>
  </si>
  <si>
    <t>161912</t>
  </si>
  <si>
    <t>RIESEL ISD</t>
  </si>
  <si>
    <t>1067</t>
  </si>
  <si>
    <t>214901</t>
  </si>
  <si>
    <t>RIO GRANDE CITY CISD</t>
  </si>
  <si>
    <t>1068</t>
  </si>
  <si>
    <t>031911</t>
  </si>
  <si>
    <t>RIO HONDO ISD</t>
  </si>
  <si>
    <t>1069</t>
  </si>
  <si>
    <t>126907</t>
  </si>
  <si>
    <t>RIO VISTA ISD</t>
  </si>
  <si>
    <t>1070</t>
  </si>
  <si>
    <t>067908</t>
  </si>
  <si>
    <t>RISING STAR ISD</t>
  </si>
  <si>
    <t>1334</t>
  </si>
  <si>
    <t>188902</t>
  </si>
  <si>
    <t>RIVER ROAD ISD</t>
  </si>
  <si>
    <t>0404</t>
  </si>
  <si>
    <t>194903</t>
  </si>
  <si>
    <t>RIVERCREST ISD</t>
  </si>
  <si>
    <t>1072</t>
  </si>
  <si>
    <t>137903</t>
  </si>
  <si>
    <t>RIVIERA ISD</t>
  </si>
  <si>
    <t>1076</t>
  </si>
  <si>
    <t>041902</t>
  </si>
  <si>
    <t>ROBERT LEE ISD</t>
  </si>
  <si>
    <t>1688</t>
  </si>
  <si>
    <t>161922</t>
  </si>
  <si>
    <t>ROBINSON ISD</t>
  </si>
  <si>
    <t>1077</t>
  </si>
  <si>
    <t>178909</t>
  </si>
  <si>
    <t>ROBSTOWN ISD</t>
  </si>
  <si>
    <t>1078</t>
  </si>
  <si>
    <t>076903</t>
  </si>
  <si>
    <t>ROBY CISD</t>
  </si>
  <si>
    <t>1886</t>
  </si>
  <si>
    <t>160904</t>
  </si>
  <si>
    <t>ROCHELLE ISD</t>
  </si>
  <si>
    <t>1080</t>
  </si>
  <si>
    <t>166904</t>
  </si>
  <si>
    <t>ROCKDALE ISD</t>
  </si>
  <si>
    <t>1083</t>
  </si>
  <si>
    <t>069901</t>
  </si>
  <si>
    <t>ROCKSPRINGS ISD</t>
  </si>
  <si>
    <t>1084</t>
  </si>
  <si>
    <t>199901</t>
  </si>
  <si>
    <t>ROCKWALL ISD</t>
  </si>
  <si>
    <t>1086</t>
  </si>
  <si>
    <t>014907</t>
  </si>
  <si>
    <t>ROGERS ISD</t>
  </si>
  <si>
    <t>1486</t>
  </si>
  <si>
    <t>214903</t>
  </si>
  <si>
    <t>ROMA ISD</t>
  </si>
  <si>
    <t>1841</t>
  </si>
  <si>
    <t>152908</t>
  </si>
  <si>
    <t>ROOSEVELT ISD</t>
  </si>
  <si>
    <t>1087</t>
  </si>
  <si>
    <t>110905</t>
  </si>
  <si>
    <t>ROPES ISD</t>
  </si>
  <si>
    <t>1088</t>
  </si>
  <si>
    <t>177901</t>
  </si>
  <si>
    <t>ROSCOE ISD</t>
  </si>
  <si>
    <t>1089</t>
  </si>
  <si>
    <t>073905</t>
  </si>
  <si>
    <t>ROSEBUD-LOTT CONS ISD</t>
  </si>
  <si>
    <t>1093</t>
  </si>
  <si>
    <t>076904</t>
  </si>
  <si>
    <t>ROTAN ISD</t>
  </si>
  <si>
    <t>1094</t>
  </si>
  <si>
    <t>246909</t>
  </si>
  <si>
    <t>ROUND ROCK ISD</t>
  </si>
  <si>
    <t>1684</t>
  </si>
  <si>
    <t>075908</t>
  </si>
  <si>
    <t>ROUND TOP CARMINE ISD</t>
  </si>
  <si>
    <t>1097</t>
  </si>
  <si>
    <t>139908</t>
  </si>
  <si>
    <t>ROXTON ISD</t>
  </si>
  <si>
    <t>1421</t>
  </si>
  <si>
    <t>237905</t>
  </si>
  <si>
    <t>ROYAL ISD</t>
  </si>
  <si>
    <t>1098</t>
  </si>
  <si>
    <t>199902</t>
  </si>
  <si>
    <t>ROYSE CITY ISD</t>
  </si>
  <si>
    <t>1099</t>
  </si>
  <si>
    <t>104903</t>
  </si>
  <si>
    <t>RULE ISD</t>
  </si>
  <si>
    <t>1100</t>
  </si>
  <si>
    <t>128903</t>
  </si>
  <si>
    <t>RUNGE ISD</t>
  </si>
  <si>
    <t>1102</t>
  </si>
  <si>
    <t>037907</t>
  </si>
  <si>
    <t>RUSK ISD</t>
  </si>
  <si>
    <t>1933</t>
  </si>
  <si>
    <t>091914</t>
  </si>
  <si>
    <t>S &amp; S CONS ISD</t>
  </si>
  <si>
    <t>1103</t>
  </si>
  <si>
    <t>232902</t>
  </si>
  <si>
    <t>SABINAL ISD</t>
  </si>
  <si>
    <t>1569</t>
  </si>
  <si>
    <t>092906</t>
  </si>
  <si>
    <t>SABINE ISD</t>
  </si>
  <si>
    <t>1554</t>
  </si>
  <si>
    <t>123913</t>
  </si>
  <si>
    <t>SABINE PASS ISD</t>
  </si>
  <si>
    <t>1106</t>
  </si>
  <si>
    <t>169911</t>
  </si>
  <si>
    <t>SAINT JO ISD</t>
  </si>
  <si>
    <t>1108</t>
  </si>
  <si>
    <t>014908</t>
  </si>
  <si>
    <t>SALADO ISD</t>
  </si>
  <si>
    <t>1109</t>
  </si>
  <si>
    <t>112909</t>
  </si>
  <si>
    <t>SALTILLO ISD</t>
  </si>
  <si>
    <t>1737</t>
  </si>
  <si>
    <t>074917</t>
  </si>
  <si>
    <t>SAM RAYBURN CONS ISD</t>
  </si>
  <si>
    <t>1110</t>
  </si>
  <si>
    <t>226903</t>
  </si>
  <si>
    <t>SAN ANGELO ISD</t>
  </si>
  <si>
    <t>1111</t>
  </si>
  <si>
    <t>015907</t>
  </si>
  <si>
    <t>SAN ANTONIO ISD</t>
  </si>
  <si>
    <t>1113</t>
  </si>
  <si>
    <t>203901</t>
  </si>
  <si>
    <t>SAN AUGUSTINE ISD</t>
  </si>
  <si>
    <t>1114</t>
  </si>
  <si>
    <t>031912</t>
  </si>
  <si>
    <t>SAN BENITO CONS ISD</t>
  </si>
  <si>
    <t>1116</t>
  </si>
  <si>
    <t>066902</t>
  </si>
  <si>
    <t>SAN DIEGO ISD</t>
  </si>
  <si>
    <t>1117</t>
  </si>
  <si>
    <t>071904</t>
  </si>
  <si>
    <t>SAN ELIZARIO ISD</t>
  </si>
  <si>
    <t>1846</t>
  </si>
  <si>
    <t>233901</t>
  </si>
  <si>
    <t>SAN FELIPE DEL RIO CISD</t>
  </si>
  <si>
    <t>1463</t>
  </si>
  <si>
    <t>214902</t>
  </si>
  <si>
    <t>SAN ISIDRO ISD</t>
  </si>
  <si>
    <t>1121</t>
  </si>
  <si>
    <t>105902</t>
  </si>
  <si>
    <t>SAN MARCOS CONS ISD</t>
  </si>
  <si>
    <t>1482</t>
  </si>
  <si>
    <t>245904</t>
  </si>
  <si>
    <t>SAN PERLITA ISD</t>
  </si>
  <si>
    <t>1122</t>
  </si>
  <si>
    <t>206901</t>
  </si>
  <si>
    <t>SAN SABA ISD</t>
  </si>
  <si>
    <t>1968</t>
  </si>
  <si>
    <t>022903</t>
  </si>
  <si>
    <t>SAN VICENTE ISD</t>
  </si>
  <si>
    <t>0304</t>
  </si>
  <si>
    <t>058909</t>
  </si>
  <si>
    <t>SANDS CONS ISD</t>
  </si>
  <si>
    <t>1119</t>
  </si>
  <si>
    <t>117903</t>
  </si>
  <si>
    <t>SANFORD-FRITCH ISD</t>
  </si>
  <si>
    <t>1120</t>
  </si>
  <si>
    <t>061908</t>
  </si>
  <si>
    <t>SANGER ISD</t>
  </si>
  <si>
    <t>1123</t>
  </si>
  <si>
    <t>042903</t>
  </si>
  <si>
    <t>SANTA ANNA ISD</t>
  </si>
  <si>
    <t>1488</t>
  </si>
  <si>
    <t>084909</t>
  </si>
  <si>
    <t>SANTA FE ISD</t>
  </si>
  <si>
    <t>1425</t>
  </si>
  <si>
    <t>137904</t>
  </si>
  <si>
    <t>SANTA GERTRUDIS ISD</t>
  </si>
  <si>
    <t>1126</t>
  </si>
  <si>
    <t>031913</t>
  </si>
  <si>
    <t>SANTA MARIA ISD</t>
  </si>
  <si>
    <t>1127</t>
  </si>
  <si>
    <t>031914</t>
  </si>
  <si>
    <t>SANTA ROSA ISD</t>
  </si>
  <si>
    <t>1128</t>
  </si>
  <si>
    <t>182904</t>
  </si>
  <si>
    <t>SANTO ISD</t>
  </si>
  <si>
    <t>1132</t>
  </si>
  <si>
    <t>074911</t>
  </si>
  <si>
    <t>SAVOY ISD</t>
  </si>
  <si>
    <t>1713</t>
  </si>
  <si>
    <t>094902</t>
  </si>
  <si>
    <t>0584</t>
  </si>
  <si>
    <t>207901</t>
  </si>
  <si>
    <t>SCHLEICHER CTY ISD</t>
  </si>
  <si>
    <t>1133</t>
  </si>
  <si>
    <t>075903</t>
  </si>
  <si>
    <t>SCHULENBURG ISD</t>
  </si>
  <si>
    <t>1650</t>
  </si>
  <si>
    <t>129910</t>
  </si>
  <si>
    <t>SCURRY ROSSER ISD</t>
  </si>
  <si>
    <t>0401</t>
  </si>
  <si>
    <t>083901</t>
  </si>
  <si>
    <t>SEAGRAVES ISD</t>
  </si>
  <si>
    <t>1136</t>
  </si>
  <si>
    <t>008902</t>
  </si>
  <si>
    <t>SEALY ISD</t>
  </si>
  <si>
    <t>1137</t>
  </si>
  <si>
    <t>094901</t>
  </si>
  <si>
    <t>SEGUIN ISD</t>
  </si>
  <si>
    <t>1687</t>
  </si>
  <si>
    <t>083903</t>
  </si>
  <si>
    <t>SEMINOLE PUBLIC SCHOOLS</t>
  </si>
  <si>
    <t>1138</t>
  </si>
  <si>
    <t>012901</t>
  </si>
  <si>
    <t>SEYMOUR ISD</t>
  </si>
  <si>
    <t>1658</t>
  </si>
  <si>
    <t>152909</t>
  </si>
  <si>
    <t>SHALLOWATER ISD</t>
  </si>
  <si>
    <t>1139</t>
  </si>
  <si>
    <t>242902</t>
  </si>
  <si>
    <t>SHAMROCK ISD</t>
  </si>
  <si>
    <t>1140</t>
  </si>
  <si>
    <t>108911</t>
  </si>
  <si>
    <t>SHARYLAND ISD</t>
  </si>
  <si>
    <t>1142</t>
  </si>
  <si>
    <t>210903</t>
  </si>
  <si>
    <t>SHELBYVILLE ISD</t>
  </si>
  <si>
    <t>1492</t>
  </si>
  <si>
    <t>101924</t>
  </si>
  <si>
    <t>SHELDON ISD</t>
  </si>
  <si>
    <t>1143</t>
  </si>
  <si>
    <t>204904</t>
  </si>
  <si>
    <t>SHEPHERD ISD</t>
  </si>
  <si>
    <t>1144</t>
  </si>
  <si>
    <t>091906</t>
  </si>
  <si>
    <t>SHERMAN ISD</t>
  </si>
  <si>
    <t>1146</t>
  </si>
  <si>
    <t>143903</t>
  </si>
  <si>
    <t>SHINER ISD</t>
  </si>
  <si>
    <t>1148</t>
  </si>
  <si>
    <t>047905</t>
  </si>
  <si>
    <t>SIDNEY ISD</t>
  </si>
  <si>
    <t>1490</t>
  </si>
  <si>
    <t>115902</t>
  </si>
  <si>
    <t>SIERRA BLANCA ISD</t>
  </si>
  <si>
    <t>1149</t>
  </si>
  <si>
    <t>100904</t>
  </si>
  <si>
    <t>SILSBEE ISD</t>
  </si>
  <si>
    <t>1150</t>
  </si>
  <si>
    <t>023902</t>
  </si>
  <si>
    <t>SILVERTON ISD</t>
  </si>
  <si>
    <t>2000</t>
  </si>
  <si>
    <t>019909</t>
  </si>
  <si>
    <t>SIMMS ISD</t>
  </si>
  <si>
    <t>1151</t>
  </si>
  <si>
    <t>205906</t>
  </si>
  <si>
    <t>SINTON ISD</t>
  </si>
  <si>
    <t>1915</t>
  </si>
  <si>
    <t>049909</t>
  </si>
  <si>
    <t>SIVELLS BEND ISD</t>
  </si>
  <si>
    <t>1153</t>
  </si>
  <si>
    <t>013905</t>
  </si>
  <si>
    <t>SKIDMORE TYNAN ISD</t>
  </si>
  <si>
    <t>1154</t>
  </si>
  <si>
    <t>152903</t>
  </si>
  <si>
    <t>SLATON ISD</t>
  </si>
  <si>
    <t>1155</t>
  </si>
  <si>
    <t>249908</t>
  </si>
  <si>
    <t>SLIDELL ISD</t>
  </si>
  <si>
    <t>1792</t>
  </si>
  <si>
    <t>001909</t>
  </si>
  <si>
    <t>SLOCUM ISD</t>
  </si>
  <si>
    <t>1159</t>
  </si>
  <si>
    <t>011904</t>
  </si>
  <si>
    <t>SMITHVILLE ISD</t>
  </si>
  <si>
    <t>1160</t>
  </si>
  <si>
    <t>110906</t>
  </si>
  <si>
    <t>SMYER ISD</t>
  </si>
  <si>
    <t>1576</t>
  </si>
  <si>
    <t>026903</t>
  </si>
  <si>
    <t>SNOOK ISD</t>
  </si>
  <si>
    <t>1161</t>
  </si>
  <si>
    <t>208902</t>
  </si>
  <si>
    <t>SNYDER ISD</t>
  </si>
  <si>
    <t>1718</t>
  </si>
  <si>
    <t>071909</t>
  </si>
  <si>
    <t>SOCORRO ISD</t>
  </si>
  <si>
    <t>1163</t>
  </si>
  <si>
    <t>015909</t>
  </si>
  <si>
    <t>SOMERSET ISD</t>
  </si>
  <si>
    <t>1164</t>
  </si>
  <si>
    <t>026902</t>
  </si>
  <si>
    <t>SOMERVILLE ISD</t>
  </si>
  <si>
    <t>1165</t>
  </si>
  <si>
    <t>218901</t>
  </si>
  <si>
    <t>SONORA ISD</t>
  </si>
  <si>
    <t>1170</t>
  </si>
  <si>
    <t>015908</t>
  </si>
  <si>
    <t>SOUTH SAN ANTONIO ISD</t>
  </si>
  <si>
    <t>1749</t>
  </si>
  <si>
    <t>031916</t>
  </si>
  <si>
    <t>SOUTH TEXAS ISD</t>
  </si>
  <si>
    <t>1168</t>
  </si>
  <si>
    <t>085903</t>
  </si>
  <si>
    <t>SOUTHLAND ISD</t>
  </si>
  <si>
    <t>1738</t>
  </si>
  <si>
    <t>015917</t>
  </si>
  <si>
    <t>SOUTHSIDE ISD</t>
  </si>
  <si>
    <t>1726</t>
  </si>
  <si>
    <t>015912</t>
  </si>
  <si>
    <t>SOUTHWEST ISD</t>
  </si>
  <si>
    <t>1173</t>
  </si>
  <si>
    <t>098904</t>
  </si>
  <si>
    <t>SPEARMAN ISD</t>
  </si>
  <si>
    <t>1568</t>
  </si>
  <si>
    <t>170907</t>
  </si>
  <si>
    <t>SPLENDORA ISD</t>
  </si>
  <si>
    <t>1433</t>
  </si>
  <si>
    <t>101920</t>
  </si>
  <si>
    <t>SPRING BRANCH ISD</t>
  </si>
  <si>
    <t>1601</t>
  </si>
  <si>
    <t>117907</t>
  </si>
  <si>
    <t>SPRING CREEK ISD</t>
  </si>
  <si>
    <t>1731</t>
  </si>
  <si>
    <t>092907</t>
  </si>
  <si>
    <t>SPRING HILL ISD</t>
  </si>
  <si>
    <t>1175</t>
  </si>
  <si>
    <t>101919</t>
  </si>
  <si>
    <t>SPRING ISD</t>
  </si>
  <si>
    <t>1176</t>
  </si>
  <si>
    <t>140907</t>
  </si>
  <si>
    <t>SPRINGLAKE-EARTH ISD</t>
  </si>
  <si>
    <t>1177</t>
  </si>
  <si>
    <t>184902</t>
  </si>
  <si>
    <t>SPRINGTOWN ISD</t>
  </si>
  <si>
    <t>1178</t>
  </si>
  <si>
    <t>063903</t>
  </si>
  <si>
    <t>SPUR ISD</t>
  </si>
  <si>
    <t>1661</t>
  </si>
  <si>
    <t>229905</t>
  </si>
  <si>
    <t>SPURGER ISD</t>
  </si>
  <si>
    <t>1988</t>
  </si>
  <si>
    <t>079910</t>
  </si>
  <si>
    <t>STAFFORD MUNCPL SCH DIST</t>
  </si>
  <si>
    <t>1179</t>
  </si>
  <si>
    <t>127906</t>
  </si>
  <si>
    <t>STAMFORD ISD</t>
  </si>
  <si>
    <t>1180</t>
  </si>
  <si>
    <t>156902</t>
  </si>
  <si>
    <t>STANTON ISD</t>
  </si>
  <si>
    <t>1357</t>
  </si>
  <si>
    <t>167903</t>
  </si>
  <si>
    <t>STAR ISD</t>
  </si>
  <si>
    <t>1185</t>
  </si>
  <si>
    <t>072903</t>
  </si>
  <si>
    <t>STEPHENVILLE ISD</t>
  </si>
  <si>
    <t>1186</t>
  </si>
  <si>
    <t>216901</t>
  </si>
  <si>
    <t>STERLING CITY ISD</t>
  </si>
  <si>
    <t>1188</t>
  </si>
  <si>
    <t>247906</t>
  </si>
  <si>
    <t>STOCKDALE ISD</t>
  </si>
  <si>
    <t>1189</t>
  </si>
  <si>
    <t>211902</t>
  </si>
  <si>
    <t>STRATFORD ISD</t>
  </si>
  <si>
    <t>1190</t>
  </si>
  <si>
    <t>182905</t>
  </si>
  <si>
    <t>STRAWN ISD</t>
  </si>
  <si>
    <t>1194</t>
  </si>
  <si>
    <t>140908</t>
  </si>
  <si>
    <t>SUDAN ISD</t>
  </si>
  <si>
    <t>1196</t>
  </si>
  <si>
    <t>112910</t>
  </si>
  <si>
    <t>SULPHUR BLUFF ISD</t>
  </si>
  <si>
    <t>1197</t>
  </si>
  <si>
    <t>112901</t>
  </si>
  <si>
    <t>SULPHUR SPRINGS ISD</t>
  </si>
  <si>
    <t>1349</t>
  </si>
  <si>
    <t>110907</t>
  </si>
  <si>
    <t>SUNDOWN ISD</t>
  </si>
  <si>
    <t>1382</t>
  </si>
  <si>
    <t>057919</t>
  </si>
  <si>
    <t>SUNNYVALE ISD</t>
  </si>
  <si>
    <t>1201</t>
  </si>
  <si>
    <t>171902</t>
  </si>
  <si>
    <t>SUNRAY ISD</t>
  </si>
  <si>
    <t>1202</t>
  </si>
  <si>
    <t>020906</t>
  </si>
  <si>
    <t>SWEENY ISD</t>
  </si>
  <si>
    <t>1975</t>
  </si>
  <si>
    <t>143905</t>
  </si>
  <si>
    <t>SWEET HOME ISD</t>
  </si>
  <si>
    <t>1203</t>
  </si>
  <si>
    <t>177902</t>
  </si>
  <si>
    <t>SWEETWATER ISD</t>
  </si>
  <si>
    <t>1206</t>
  </si>
  <si>
    <t>205907</t>
  </si>
  <si>
    <t>TAFT ISD</t>
  </si>
  <si>
    <t>1207</t>
  </si>
  <si>
    <t>153904</t>
  </si>
  <si>
    <t>TAHOKA ISD</t>
  </si>
  <si>
    <t>1615</t>
  </si>
  <si>
    <t>146907</t>
  </si>
  <si>
    <t>TARKINGTON ISD</t>
  </si>
  <si>
    <t>1209</t>
  </si>
  <si>
    <t>201910</t>
  </si>
  <si>
    <t>TATUM ISD</t>
  </si>
  <si>
    <t>1211</t>
  </si>
  <si>
    <t>246911</t>
  </si>
  <si>
    <t>TAYLOR ISD</t>
  </si>
  <si>
    <t>1212</t>
  </si>
  <si>
    <t>081904</t>
  </si>
  <si>
    <t>TEAGUE ISD</t>
  </si>
  <si>
    <t>1215</t>
  </si>
  <si>
    <t>014909</t>
  </si>
  <si>
    <t>TEMPLE ISD</t>
  </si>
  <si>
    <t>1216</t>
  </si>
  <si>
    <t>210904</t>
  </si>
  <si>
    <t>TENAHA ISD</t>
  </si>
  <si>
    <t>1967</t>
  </si>
  <si>
    <t>022004</t>
  </si>
  <si>
    <t>TERLINGUA CSD</t>
  </si>
  <si>
    <t>1667</t>
  </si>
  <si>
    <t>222901</t>
  </si>
  <si>
    <t>TERRELL COUNTY ISD</t>
  </si>
  <si>
    <t>1217</t>
  </si>
  <si>
    <t>129906</t>
  </si>
  <si>
    <t>TERRELL ISD</t>
  </si>
  <si>
    <t>1218</t>
  </si>
  <si>
    <t>019907</t>
  </si>
  <si>
    <t>TEXARKANA ISD</t>
  </si>
  <si>
    <t>1219</t>
  </si>
  <si>
    <t>084906</t>
  </si>
  <si>
    <t>TEXAS CITY ISD</t>
  </si>
  <si>
    <t>1220</t>
  </si>
  <si>
    <t>211901</t>
  </si>
  <si>
    <t>TEXHOMA ISD</t>
  </si>
  <si>
    <t>1221</t>
  </si>
  <si>
    <t>056902</t>
  </si>
  <si>
    <t>TEXLINE ISD</t>
  </si>
  <si>
    <t>1223</t>
  </si>
  <si>
    <t>166905</t>
  </si>
  <si>
    <t>THORNDALE ISD</t>
  </si>
  <si>
    <t>1225</t>
  </si>
  <si>
    <t>246912</t>
  </si>
  <si>
    <t>THRALL ISD</t>
  </si>
  <si>
    <t>1227</t>
  </si>
  <si>
    <t>149902</t>
  </si>
  <si>
    <t>THREE RIVERS ISD</t>
  </si>
  <si>
    <t>1978</t>
  </si>
  <si>
    <t>072901</t>
  </si>
  <si>
    <t>THREE WAY ISD</t>
  </si>
  <si>
    <t>1228</t>
  </si>
  <si>
    <t>224901</t>
  </si>
  <si>
    <t>THROCKMORTON ISD</t>
  </si>
  <si>
    <t>0863</t>
  </si>
  <si>
    <t>158902</t>
  </si>
  <si>
    <t>TIDEHAVEN ISD</t>
  </si>
  <si>
    <t>1230</t>
  </si>
  <si>
    <t>210905</t>
  </si>
  <si>
    <t>TIMPSON ISD</t>
  </si>
  <si>
    <t>1934</t>
  </si>
  <si>
    <t>091907</t>
  </si>
  <si>
    <t>TIOGA ISD</t>
  </si>
  <si>
    <t>1232</t>
  </si>
  <si>
    <t>111903</t>
  </si>
  <si>
    <t>TOLAR ISD</t>
  </si>
  <si>
    <t>1895</t>
  </si>
  <si>
    <t>091918</t>
  </si>
  <si>
    <t>TOM BEAN ISD</t>
  </si>
  <si>
    <t>1233</t>
  </si>
  <si>
    <t>101921</t>
  </si>
  <si>
    <t>TOMBALL ISD</t>
  </si>
  <si>
    <t>1710</t>
  </si>
  <si>
    <t>071908</t>
  </si>
  <si>
    <t>TORNILLO ISD</t>
  </si>
  <si>
    <t>1236</t>
  </si>
  <si>
    <t>221905</t>
  </si>
  <si>
    <t>TRENT ISD</t>
  </si>
  <si>
    <t>1237</t>
  </si>
  <si>
    <t>074912</t>
  </si>
  <si>
    <t>TRENTON ISD</t>
  </si>
  <si>
    <t>1238</t>
  </si>
  <si>
    <t>107907</t>
  </si>
  <si>
    <t>TRINIDAD ISD</t>
  </si>
  <si>
    <t>1239</t>
  </si>
  <si>
    <t>228903</t>
  </si>
  <si>
    <t>TRINITY ISD</t>
  </si>
  <si>
    <t>1241</t>
  </si>
  <si>
    <t>212904</t>
  </si>
  <si>
    <t>TROUP ISD</t>
  </si>
  <si>
    <t>1242</t>
  </si>
  <si>
    <t>014910</t>
  </si>
  <si>
    <t>TROY ISD</t>
  </si>
  <si>
    <t>1244</t>
  </si>
  <si>
    <t>219903</t>
  </si>
  <si>
    <t>TULIA ISD</t>
  </si>
  <si>
    <t>1473</t>
  </si>
  <si>
    <t>178912</t>
  </si>
  <si>
    <t>TULOSO-MIDWAY ISD</t>
  </si>
  <si>
    <t>1245</t>
  </si>
  <si>
    <t>096905</t>
  </si>
  <si>
    <t>TURKEY QUITAQUE CISD</t>
  </si>
  <si>
    <t>1247</t>
  </si>
  <si>
    <t>212905</t>
  </si>
  <si>
    <t>TYLER ISD</t>
  </si>
  <si>
    <t>1767</t>
  </si>
  <si>
    <t>230908</t>
  </si>
  <si>
    <t>UNION GROVE ISD</t>
  </si>
  <si>
    <t>1579</t>
  </si>
  <si>
    <t>230904</t>
  </si>
  <si>
    <t>UNION HILL ISD</t>
  </si>
  <si>
    <t>1720</t>
  </si>
  <si>
    <t>240903</t>
  </si>
  <si>
    <t>UNITED ISD</t>
  </si>
  <si>
    <t>1250</t>
  </si>
  <si>
    <t>232904</t>
  </si>
  <si>
    <t>UTOPIA ISD</t>
  </si>
  <si>
    <t>1251</t>
  </si>
  <si>
    <t>232903</t>
  </si>
  <si>
    <t>UVALDE CONS ISD</t>
  </si>
  <si>
    <t>1595</t>
  </si>
  <si>
    <t>122902</t>
  </si>
  <si>
    <t>VALENTINE ISD</t>
  </si>
  <si>
    <t>1252</t>
  </si>
  <si>
    <t>018904</t>
  </si>
  <si>
    <t>VALLEY MILLS ISD</t>
  </si>
  <si>
    <t>1253</t>
  </si>
  <si>
    <t>049903</t>
  </si>
  <si>
    <t>VALLEY VIEW ISD</t>
  </si>
  <si>
    <t>1954</t>
  </si>
  <si>
    <t>108916</t>
  </si>
  <si>
    <t>1256</t>
  </si>
  <si>
    <t>091908</t>
  </si>
  <si>
    <t>VAN ALSTYNE ISD</t>
  </si>
  <si>
    <t>1255</t>
  </si>
  <si>
    <t>234906</t>
  </si>
  <si>
    <t>VAN ISD</t>
  </si>
  <si>
    <t>1344</t>
  </si>
  <si>
    <t>158906</t>
  </si>
  <si>
    <t>VAN VLECK ISD</t>
  </si>
  <si>
    <t>1257</t>
  </si>
  <si>
    <t>180902</t>
  </si>
  <si>
    <t>VEGA ISD</t>
  </si>
  <si>
    <t>1259</t>
  </si>
  <si>
    <t>126908</t>
  </si>
  <si>
    <t>VENUS ISD</t>
  </si>
  <si>
    <t>1905</t>
  </si>
  <si>
    <t>226908</t>
  </si>
  <si>
    <t>VERIBEST ISD</t>
  </si>
  <si>
    <t>1260</t>
  </si>
  <si>
    <t>244903</t>
  </si>
  <si>
    <t>VERNON CONS ISD</t>
  </si>
  <si>
    <t>1262</t>
  </si>
  <si>
    <t>235902</t>
  </si>
  <si>
    <t>VICTORIA ISD</t>
  </si>
  <si>
    <t>1339</t>
  </si>
  <si>
    <t>181907</t>
  </si>
  <si>
    <t>VIDOR ISD</t>
  </si>
  <si>
    <t>1974</t>
  </si>
  <si>
    <t>143904</t>
  </si>
  <si>
    <t>VYSEHRAD ISD</t>
  </si>
  <si>
    <t>1264</t>
  </si>
  <si>
    <t>161914</t>
  </si>
  <si>
    <t>WACO ISD</t>
  </si>
  <si>
    <t>1266</t>
  </si>
  <si>
    <t>089905</t>
  </si>
  <si>
    <t>WAELDER ISD</t>
  </si>
  <si>
    <t>1860</t>
  </si>
  <si>
    <t>059902</t>
  </si>
  <si>
    <t>WALCOTT ISD</t>
  </si>
  <si>
    <t>1768</t>
  </si>
  <si>
    <t>226906</t>
  </si>
  <si>
    <t>WALL ISD</t>
  </si>
  <si>
    <t>1267</t>
  </si>
  <si>
    <t>237904</t>
  </si>
  <si>
    <t>WALLER ISD</t>
  </si>
  <si>
    <t>1914</t>
  </si>
  <si>
    <t>049908</t>
  </si>
  <si>
    <t>WALNUT BEND ISD</t>
  </si>
  <si>
    <t>1269</t>
  </si>
  <si>
    <t>018905</t>
  </si>
  <si>
    <t>WALNUT SPRINGS ISD</t>
  </si>
  <si>
    <t>1584</t>
  </si>
  <si>
    <t>229904</t>
  </si>
  <si>
    <t>WARREN ISD</t>
  </si>
  <si>
    <t>1270</t>
  </si>
  <si>
    <t>102903</t>
  </si>
  <si>
    <t>WASKOM ISD</t>
  </si>
  <si>
    <t>1271</t>
  </si>
  <si>
    <t>226905</t>
  </si>
  <si>
    <t>WATER VALLEY ISD</t>
  </si>
  <si>
    <t>1272</t>
  </si>
  <si>
    <t>070912</t>
  </si>
  <si>
    <t>WAXAHACHIE ISD</t>
  </si>
  <si>
    <t>1273</t>
  </si>
  <si>
    <t>184903</t>
  </si>
  <si>
    <t>WEATHERFORD ISD</t>
  </si>
  <si>
    <t>1901</t>
  </si>
  <si>
    <t>240904</t>
  </si>
  <si>
    <t>WEBB CISD</t>
  </si>
  <si>
    <t>1275</t>
  </si>
  <si>
    <t>045905</t>
  </si>
  <si>
    <t>WEIMAR ISD</t>
  </si>
  <si>
    <t>1277</t>
  </si>
  <si>
    <t>044902</t>
  </si>
  <si>
    <t>WELLINGTON ISD</t>
  </si>
  <si>
    <t>1844</t>
  </si>
  <si>
    <t>223904</t>
  </si>
  <si>
    <t>WELLMAN-UNION ISD</t>
  </si>
  <si>
    <t>1278</t>
  </si>
  <si>
    <t>037909</t>
  </si>
  <si>
    <t>WELLS ISD</t>
  </si>
  <si>
    <t>1281</t>
  </si>
  <si>
    <t>108913</t>
  </si>
  <si>
    <t>WESLACO ISD</t>
  </si>
  <si>
    <t>0364</t>
  </si>
  <si>
    <t>100908</t>
  </si>
  <si>
    <t>WEST HARDIN CTY CISD</t>
  </si>
  <si>
    <t>1282</t>
  </si>
  <si>
    <t>161916</t>
  </si>
  <si>
    <t>WEST ISD</t>
  </si>
  <si>
    <t>1287</t>
  </si>
  <si>
    <t>181906</t>
  </si>
  <si>
    <t>WEST ORANGE-COVE CISD</t>
  </si>
  <si>
    <t>1551</t>
  </si>
  <si>
    <t>178915</t>
  </si>
  <si>
    <t>WEST OSO ISD</t>
  </si>
  <si>
    <t>1740</t>
  </si>
  <si>
    <t>201914</t>
  </si>
  <si>
    <t>WEST RUSK CTY CONS ISD</t>
  </si>
  <si>
    <t>1010</t>
  </si>
  <si>
    <t>202905</t>
  </si>
  <si>
    <t>WEST SABINE ISD</t>
  </si>
  <si>
    <t>1283</t>
  </si>
  <si>
    <t>168903</t>
  </si>
  <si>
    <t>WESTBROOK ISD</t>
  </si>
  <si>
    <t>1930</t>
  </si>
  <si>
    <t>062905</t>
  </si>
  <si>
    <t>WESTHOFF ISD</t>
  </si>
  <si>
    <t>1957</t>
  </si>
  <si>
    <t>073904</t>
  </si>
  <si>
    <t>WESTPHALIA ISD</t>
  </si>
  <si>
    <t>1721</t>
  </si>
  <si>
    <t>001908</t>
  </si>
  <si>
    <t>WESTWOOD ISD</t>
  </si>
  <si>
    <t>1289</t>
  </si>
  <si>
    <t>241904</t>
  </si>
  <si>
    <t>WHARTON ISD</t>
  </si>
  <si>
    <t>1290</t>
  </si>
  <si>
    <t>242903</t>
  </si>
  <si>
    <t>WHEELER ISD</t>
  </si>
  <si>
    <t>1291</t>
  </si>
  <si>
    <t>033904</t>
  </si>
  <si>
    <t>WHITE DEER ISD</t>
  </si>
  <si>
    <t>1734</t>
  </si>
  <si>
    <t>092908</t>
  </si>
  <si>
    <t>WHITE OAK ISD</t>
  </si>
  <si>
    <t>1693</t>
  </si>
  <si>
    <t>220920</t>
  </si>
  <si>
    <t>WHITE SETTLEMENT ISD</t>
  </si>
  <si>
    <t>1292</t>
  </si>
  <si>
    <t>040902</t>
  </si>
  <si>
    <t>WHITEFACE ISD</t>
  </si>
  <si>
    <t>1294</t>
  </si>
  <si>
    <t>212906</t>
  </si>
  <si>
    <t>WHITEHOUSE ISD</t>
  </si>
  <si>
    <t>1295</t>
  </si>
  <si>
    <t>091909</t>
  </si>
  <si>
    <t>WHITESBORO ISD</t>
  </si>
  <si>
    <t>1296</t>
  </si>
  <si>
    <t>091910</t>
  </si>
  <si>
    <t>WHITEWRIGHT ISD</t>
  </si>
  <si>
    <t>1297</t>
  </si>
  <si>
    <t>110908</t>
  </si>
  <si>
    <t>WHITHARRAL ISD</t>
  </si>
  <si>
    <t>1298</t>
  </si>
  <si>
    <t>109911</t>
  </si>
  <si>
    <t>WHITNEY ISD</t>
  </si>
  <si>
    <t>1299</t>
  </si>
  <si>
    <t>243905</t>
  </si>
  <si>
    <t>WICHITA FALLS ISD</t>
  </si>
  <si>
    <t>1733</t>
  </si>
  <si>
    <t>180904</t>
  </si>
  <si>
    <t>WILDORADO ISD</t>
  </si>
  <si>
    <t>1301</t>
  </si>
  <si>
    <t>170904</t>
  </si>
  <si>
    <t>WILLIS ISD</t>
  </si>
  <si>
    <t>1303</t>
  </si>
  <si>
    <t>234907</t>
  </si>
  <si>
    <t>WILLS POINT ISD</t>
  </si>
  <si>
    <t>1305</t>
  </si>
  <si>
    <t>153907</t>
  </si>
  <si>
    <t>WILSON ISD</t>
  </si>
  <si>
    <t>2005</t>
  </si>
  <si>
    <t>105905</t>
  </si>
  <si>
    <t>WIMBERLEY ISD</t>
  </si>
  <si>
    <t>1826</t>
  </si>
  <si>
    <t>236903</t>
  </si>
  <si>
    <t>WINDHAM SCHOOL DISTRICT</t>
  </si>
  <si>
    <t>1614</t>
  </si>
  <si>
    <t>005904</t>
  </si>
  <si>
    <t>WINDTHORST ISD</t>
  </si>
  <si>
    <t>2008</t>
  </si>
  <si>
    <t>225905</t>
  </si>
  <si>
    <t>WINFIELD ISD</t>
  </si>
  <si>
    <t>1310</t>
  </si>
  <si>
    <t>248902</t>
  </si>
  <si>
    <t>WINK-LOVING CONS ISD</t>
  </si>
  <si>
    <t>1311</t>
  </si>
  <si>
    <t>250907</t>
  </si>
  <si>
    <t>WINNSBORO ISD</t>
  </si>
  <si>
    <t>1659</t>
  </si>
  <si>
    <t>212910</t>
  </si>
  <si>
    <t>WINONA ISD</t>
  </si>
  <si>
    <t>1312</t>
  </si>
  <si>
    <t>200904</t>
  </si>
  <si>
    <t>WINTERS ISD</t>
  </si>
  <si>
    <t>1313</t>
  </si>
  <si>
    <t>174906</t>
  </si>
  <si>
    <t>WODEN ISD</t>
  </si>
  <si>
    <t>1314</t>
  </si>
  <si>
    <t>116909</t>
  </si>
  <si>
    <t>WOLFE CITY ISD</t>
  </si>
  <si>
    <t>1317</t>
  </si>
  <si>
    <t>196902</t>
  </si>
  <si>
    <t>WOODSBORO ISD</t>
  </si>
  <si>
    <t>1318</t>
  </si>
  <si>
    <t>224902</t>
  </si>
  <si>
    <t>WOODSON ISD</t>
  </si>
  <si>
    <t>1319</t>
  </si>
  <si>
    <t>229903</t>
  </si>
  <si>
    <t>WOODVILLE ISD</t>
  </si>
  <si>
    <t>1320</t>
  </si>
  <si>
    <t>081905</t>
  </si>
  <si>
    <t>WORTHAM ISD</t>
  </si>
  <si>
    <t>1321</t>
  </si>
  <si>
    <t>043914</t>
  </si>
  <si>
    <t>WYLIE ISD</t>
  </si>
  <si>
    <t>1879</t>
  </si>
  <si>
    <t>221912</t>
  </si>
  <si>
    <t>1381</t>
  </si>
  <si>
    <t>250905</t>
  </si>
  <si>
    <t>YANTIS ISD</t>
  </si>
  <si>
    <t>1322</t>
  </si>
  <si>
    <t>062903</t>
  </si>
  <si>
    <t>YOAKUM ISD</t>
  </si>
  <si>
    <t>1323</t>
  </si>
  <si>
    <t>062904</t>
  </si>
  <si>
    <t>YORKTOWN ISD</t>
  </si>
  <si>
    <t>1341</t>
  </si>
  <si>
    <t>071905</t>
  </si>
  <si>
    <t>YSLETA ISD</t>
  </si>
  <si>
    <t>1628</t>
  </si>
  <si>
    <t>253901</t>
  </si>
  <si>
    <t>ZAPATA COUNTY ISD</t>
  </si>
  <si>
    <t>1612</t>
  </si>
  <si>
    <t>003906</t>
  </si>
  <si>
    <t>ZAVALLA ISD</t>
  </si>
  <si>
    <t>2004</t>
  </si>
  <si>
    <t>025906</t>
  </si>
  <si>
    <t>ZEPHYR ISD</t>
  </si>
  <si>
    <t>2191</t>
  </si>
  <si>
    <t>057829</t>
  </si>
  <si>
    <t>A PLUS ACADEMY</t>
  </si>
  <si>
    <t>2161</t>
  </si>
  <si>
    <t>057816</t>
  </si>
  <si>
    <t>A W BROWN FLWSHP CHTR SCH</t>
  </si>
  <si>
    <t>2058</t>
  </si>
  <si>
    <t>101810</t>
  </si>
  <si>
    <t>ACADEMY OF ACCELERATED</t>
  </si>
  <si>
    <t>2192</t>
  </si>
  <si>
    <t>015816</t>
  </si>
  <si>
    <t>ACADEMY OF CAREERS &amp; TECH</t>
  </si>
  <si>
    <t>2174</t>
  </si>
  <si>
    <t>057810</t>
  </si>
  <si>
    <t>ACADEMY OF DALLAS</t>
  </si>
  <si>
    <t>2202</t>
  </si>
  <si>
    <t>101849</t>
  </si>
  <si>
    <t>ACCELERATED INTERMEDIATE A</t>
  </si>
  <si>
    <t>2049</t>
  </si>
  <si>
    <t>101815</t>
  </si>
  <si>
    <t>ALIEF MONTESSORI SCHOOL</t>
  </si>
  <si>
    <t>2195</t>
  </si>
  <si>
    <t>057832</t>
  </si>
  <si>
    <t>ALPHA CHARTER SCHOOL</t>
  </si>
  <si>
    <t>2275</t>
  </si>
  <si>
    <t>084804</t>
  </si>
  <si>
    <t>2028</t>
  </si>
  <si>
    <t>227801</t>
  </si>
  <si>
    <t>AMERICAN YOUTHWORKS</t>
  </si>
  <si>
    <t>2154</t>
  </si>
  <si>
    <t>101819</t>
  </si>
  <si>
    <t>2168</t>
  </si>
  <si>
    <t>220802</t>
  </si>
  <si>
    <t>2313</t>
  </si>
  <si>
    <t>021805</t>
  </si>
  <si>
    <t>ARROW ACADEMY</t>
  </si>
  <si>
    <t>2319</t>
  </si>
  <si>
    <t>227825</t>
  </si>
  <si>
    <t>2258</t>
  </si>
  <si>
    <t>227821</t>
  </si>
  <si>
    <t>AUSTIN DISCOVERY SCHOOL</t>
  </si>
  <si>
    <t>2214</t>
  </si>
  <si>
    <t>212803</t>
  </si>
  <si>
    <t>AZLEWAY CHARTER SCHOOL</t>
  </si>
  <si>
    <t>2334</t>
  </si>
  <si>
    <t>015834</t>
  </si>
  <si>
    <t>BASIS SAN ANTONIO</t>
  </si>
  <si>
    <t>2056</t>
  </si>
  <si>
    <t>101809</t>
  </si>
  <si>
    <t>BAY AREA CHARTER SCHOOL</t>
  </si>
  <si>
    <t>2200</t>
  </si>
  <si>
    <t>101847</t>
  </si>
  <si>
    <t>BEATRICE MAYES INSTITUTE</t>
  </si>
  <si>
    <t>2175</t>
  </si>
  <si>
    <t>015809</t>
  </si>
  <si>
    <t>BEXAR COUNTY ACADEMY</t>
  </si>
  <si>
    <t>2201</t>
  </si>
  <si>
    <t>193801</t>
  </si>
  <si>
    <t>2305</t>
  </si>
  <si>
    <t>123807</t>
  </si>
  <si>
    <t>BOB HOPE SCHOOL</t>
  </si>
  <si>
    <t>2188</t>
  </si>
  <si>
    <t>213801</t>
  </si>
  <si>
    <t>2167</t>
  </si>
  <si>
    <t>021803</t>
  </si>
  <si>
    <t>BRAZOS SCHOOL FOR INQUIRY</t>
  </si>
  <si>
    <t>2221</t>
  </si>
  <si>
    <t>243801</t>
  </si>
  <si>
    <t>2274</t>
  </si>
  <si>
    <t>015830</t>
  </si>
  <si>
    <t>BROOKS ACADEMY OF SCIENCE</t>
  </si>
  <si>
    <t>2050</t>
  </si>
  <si>
    <t>071801</t>
  </si>
  <si>
    <t>2120</t>
  </si>
  <si>
    <t>101837</t>
  </si>
  <si>
    <t>CALVIN NELMS CHARTER</t>
  </si>
  <si>
    <t>2206</t>
  </si>
  <si>
    <t>227817</t>
  </si>
  <si>
    <t>2094</t>
  </si>
  <si>
    <t>227814</t>
  </si>
  <si>
    <t>CHAPARRAL STAR ACADEMY</t>
  </si>
  <si>
    <t>2287</t>
  </si>
  <si>
    <t>220815</t>
  </si>
  <si>
    <t>CHAPEL HILL ACADEMY</t>
  </si>
  <si>
    <t>2299</t>
  </si>
  <si>
    <t>015832</t>
  </si>
  <si>
    <t>2310</t>
  </si>
  <si>
    <t>068802</t>
  </si>
  <si>
    <t>COMPASS ACADEMY</t>
  </si>
  <si>
    <t>2129</t>
  </si>
  <si>
    <t>101842</t>
  </si>
  <si>
    <t>COMQUEST ACADEMY</t>
  </si>
  <si>
    <t>2327</t>
  </si>
  <si>
    <t>101869</t>
  </si>
  <si>
    <t>CORE ACADEMY</t>
  </si>
  <si>
    <t>2259</t>
  </si>
  <si>
    <t>178807</t>
  </si>
  <si>
    <t>CORPUS CHRISTI MONTESSORI</t>
  </si>
  <si>
    <t>2265</t>
  </si>
  <si>
    <t>184801</t>
  </si>
  <si>
    <t>CROSSTIMBERS ACADEMY</t>
  </si>
  <si>
    <t>2237</t>
  </si>
  <si>
    <t>212801</t>
  </si>
  <si>
    <t>CUMBERLAND ACADEMY</t>
  </si>
  <si>
    <t>2053</t>
  </si>
  <si>
    <t>057805</t>
  </si>
  <si>
    <t>2036</t>
  </si>
  <si>
    <t>178801</t>
  </si>
  <si>
    <t>2250</t>
  </si>
  <si>
    <t>101856</t>
  </si>
  <si>
    <t>DRAW ACADEMY</t>
  </si>
  <si>
    <t>2054</t>
  </si>
  <si>
    <t>057806</t>
  </si>
  <si>
    <t>EAGLE ADVANTAGE SCHOOL</t>
  </si>
  <si>
    <t>2240</t>
  </si>
  <si>
    <t>220811</t>
  </si>
  <si>
    <t>EAST FORT WORTH MONTESSORI</t>
  </si>
  <si>
    <t>2119</t>
  </si>
  <si>
    <t>092801</t>
  </si>
  <si>
    <t>EAST TEXAS CHARTER SCHOOL</t>
  </si>
  <si>
    <t>2057</t>
  </si>
  <si>
    <t>227803</t>
  </si>
  <si>
    <t>EDEN PARK ACADEMY</t>
  </si>
  <si>
    <t>2215</t>
  </si>
  <si>
    <t>057833</t>
  </si>
  <si>
    <t>2179</t>
  </si>
  <si>
    <t>071804</t>
  </si>
  <si>
    <t>EL PASO ACADEMY EAST</t>
  </si>
  <si>
    <t>2336</t>
  </si>
  <si>
    <t>071810</t>
  </si>
  <si>
    <t>EL PASO LEADERSHIP ACADEMY</t>
  </si>
  <si>
    <t>2328</t>
  </si>
  <si>
    <t>015836</t>
  </si>
  <si>
    <t>2126</t>
  </si>
  <si>
    <t>072802</t>
  </si>
  <si>
    <t>ERATH EXCELS! ACADEMY</t>
  </si>
  <si>
    <t>2225</t>
  </si>
  <si>
    <t>057834</t>
  </si>
  <si>
    <t>2321</t>
  </si>
  <si>
    <t>108809</t>
  </si>
  <si>
    <t>2107</t>
  </si>
  <si>
    <t>070801</t>
  </si>
  <si>
    <t>FAITH FAM ACAD WAXAHACHIE</t>
  </si>
  <si>
    <t>2099</t>
  </si>
  <si>
    <t>057815</t>
  </si>
  <si>
    <t>2317</t>
  </si>
  <si>
    <t>101867</t>
  </si>
  <si>
    <t>2122</t>
  </si>
  <si>
    <t>057817</t>
  </si>
  <si>
    <t>FOCUS LEARNING ACADEMY</t>
  </si>
  <si>
    <t>2198</t>
  </si>
  <si>
    <t>220809</t>
  </si>
  <si>
    <t>2112</t>
  </si>
  <si>
    <t>240801</t>
  </si>
  <si>
    <t>GATEWAY ACADEMY</t>
  </si>
  <si>
    <t>2208</t>
  </si>
  <si>
    <t>057831</t>
  </si>
  <si>
    <t>GATEWAY CHARTER ACADEMY</t>
  </si>
  <si>
    <t>2042</t>
  </si>
  <si>
    <t>015802</t>
  </si>
  <si>
    <t>GEORGE GERVIN ACADEMY</t>
  </si>
  <si>
    <t>2032</t>
  </si>
  <si>
    <t>101804</t>
  </si>
  <si>
    <t>GEORGE I SANCHEZ CHARTER</t>
  </si>
  <si>
    <t>2037</t>
  </si>
  <si>
    <t>101805</t>
  </si>
  <si>
    <t>2330</t>
  </si>
  <si>
    <t>101866</t>
  </si>
  <si>
    <t>GLOBAL LEARNING VILLAGE</t>
  </si>
  <si>
    <t>2234</t>
  </si>
  <si>
    <t>057835</t>
  </si>
  <si>
    <t>GOLDEN RULE CHARTER SCHOOL</t>
  </si>
  <si>
    <t>2333</t>
  </si>
  <si>
    <t>015835</t>
  </si>
  <si>
    <t>2059</t>
  </si>
  <si>
    <t>236801</t>
  </si>
  <si>
    <t>GULF COAST TRADES CENTER</t>
  </si>
  <si>
    <t>2288</t>
  </si>
  <si>
    <t>057843</t>
  </si>
  <si>
    <t>HAMPTON PREPARATORY</t>
  </si>
  <si>
    <t>2272</t>
  </si>
  <si>
    <t>101858</t>
  </si>
  <si>
    <t>2293</t>
  </si>
  <si>
    <t>101862</t>
  </si>
  <si>
    <t>2228</t>
  </si>
  <si>
    <t>227816</t>
  </si>
  <si>
    <t>2270</t>
  </si>
  <si>
    <t>071806</t>
  </si>
  <si>
    <t>2273</t>
  </si>
  <si>
    <t>220813</t>
  </si>
  <si>
    <t>2181</t>
  </si>
  <si>
    <t>101846</t>
  </si>
  <si>
    <t>2282</t>
  </si>
  <si>
    <t>152805</t>
  </si>
  <si>
    <t>2268</t>
  </si>
  <si>
    <t>015828</t>
  </si>
  <si>
    <t>2283</t>
  </si>
  <si>
    <t>161807</t>
  </si>
  <si>
    <t>2294</t>
  </si>
  <si>
    <t>031803</t>
  </si>
  <si>
    <t>2303</t>
  </si>
  <si>
    <t>015833</t>
  </si>
  <si>
    <t>2061</t>
  </si>
  <si>
    <t>015803</t>
  </si>
  <si>
    <t>HIGGS CARTER KING ACADEMY</t>
  </si>
  <si>
    <t>2134</t>
  </si>
  <si>
    <t>057825</t>
  </si>
  <si>
    <t>HONORS ACADEMY</t>
  </si>
  <si>
    <t>2226</t>
  </si>
  <si>
    <t>101828</t>
  </si>
  <si>
    <t>2101</t>
  </si>
  <si>
    <t>101821</t>
  </si>
  <si>
    <t>2137</t>
  </si>
  <si>
    <t>101829</t>
  </si>
  <si>
    <t>2184</t>
  </si>
  <si>
    <t>108807</t>
  </si>
  <si>
    <t>IDEA PUBLIC SCHOOLS</t>
  </si>
  <si>
    <t>2190</t>
  </si>
  <si>
    <t>057830</t>
  </si>
  <si>
    <t>INSPIRED VISION ACADEMY</t>
  </si>
  <si>
    <t>2325</t>
  </si>
  <si>
    <t>057848</t>
  </si>
  <si>
    <t>2160</t>
  </si>
  <si>
    <t>101822</t>
  </si>
  <si>
    <t>2132</t>
  </si>
  <si>
    <t>057819</t>
  </si>
  <si>
    <t>JEAN MASSIEU ACADEMY</t>
  </si>
  <si>
    <t>2079</t>
  </si>
  <si>
    <t>015808</t>
  </si>
  <si>
    <t>2194</t>
  </si>
  <si>
    <t>015822</t>
  </si>
  <si>
    <t>JUBILEE ACADEMIC CENTER</t>
  </si>
  <si>
    <t>2169</t>
  </si>
  <si>
    <t>105801</t>
  </si>
  <si>
    <t>2251</t>
  </si>
  <si>
    <t>015826</t>
  </si>
  <si>
    <t>KIPP ASPIRE ACADEMY</t>
  </si>
  <si>
    <t>2253</t>
  </si>
  <si>
    <t>227820</t>
  </si>
  <si>
    <t>KIPP AUSTIN COLLEGE PREP</t>
  </si>
  <si>
    <t>2063</t>
  </si>
  <si>
    <t>101813</t>
  </si>
  <si>
    <t>KIPP INC CHARTER</t>
  </si>
  <si>
    <t>2254</t>
  </si>
  <si>
    <t>057837</t>
  </si>
  <si>
    <t>KIPP TRUTH ACADEMY</t>
  </si>
  <si>
    <t>2306</t>
  </si>
  <si>
    <t>101863</t>
  </si>
  <si>
    <t>2263</t>
  </si>
  <si>
    <t>057839</t>
  </si>
  <si>
    <t>LA ACADEMIA DE ESTRELLAS</t>
  </si>
  <si>
    <t>2162</t>
  </si>
  <si>
    <t>101833</t>
  </si>
  <si>
    <t>LA AMISTAD ACADEMY</t>
  </si>
  <si>
    <t>2277</t>
  </si>
  <si>
    <t>071807</t>
  </si>
  <si>
    <t>LA FE PREPARATORY SCHOOL</t>
  </si>
  <si>
    <t>2311</t>
  </si>
  <si>
    <t>061804</t>
  </si>
  <si>
    <t>LEADERSHIP PREP SCHOOL</t>
  </si>
  <si>
    <t>2318</t>
  </si>
  <si>
    <t>057846</t>
  </si>
  <si>
    <t>LEGACY PREPARATORY</t>
  </si>
  <si>
    <t>2064</t>
  </si>
  <si>
    <t>057807</t>
  </si>
  <si>
    <t>LIFE SCHOOL</t>
  </si>
  <si>
    <t>2243</t>
  </si>
  <si>
    <t>015825</t>
  </si>
  <si>
    <t>LIGHTHOUSE CHARTER SCHOOL</t>
  </si>
  <si>
    <t>2065</t>
  </si>
  <si>
    <t>084801</t>
  </si>
  <si>
    <t>MAINLAND PREP ACADEMY</t>
  </si>
  <si>
    <t>2300</t>
  </si>
  <si>
    <t>057844</t>
  </si>
  <si>
    <t>MANARA ACADEMY</t>
  </si>
  <si>
    <t>2286</t>
  </si>
  <si>
    <t>130801</t>
  </si>
  <si>
    <t>MEADOWLAND CHARTER SCHOOL</t>
  </si>
  <si>
    <t>2030</t>
  </si>
  <si>
    <t>101801</t>
  </si>
  <si>
    <t>MEDICAL CENTER CHARTER</t>
  </si>
  <si>
    <t>2314</t>
  </si>
  <si>
    <t>246801</t>
  </si>
  <si>
    <t>MERIDIAN WORLD SCHOOL</t>
  </si>
  <si>
    <t>2255</t>
  </si>
  <si>
    <t>101855</t>
  </si>
  <si>
    <t>2111</t>
  </si>
  <si>
    <t>108804</t>
  </si>
  <si>
    <t>MID-VALLEY ACADEMY</t>
  </si>
  <si>
    <t>2238</t>
  </si>
  <si>
    <t>165802</t>
  </si>
  <si>
    <t>2335</t>
  </si>
  <si>
    <t>227826</t>
  </si>
  <si>
    <t>MONTESSORI FOR ALL</t>
  </si>
  <si>
    <t>2261</t>
  </si>
  <si>
    <t>015805</t>
  </si>
  <si>
    <t>2315</t>
  </si>
  <si>
    <t>220817</t>
  </si>
  <si>
    <t>2278</t>
  </si>
  <si>
    <t>220814</t>
  </si>
  <si>
    <t>2211</t>
  </si>
  <si>
    <t>101848</t>
  </si>
  <si>
    <t>NORTHWEST PREP ACADEMY</t>
  </si>
  <si>
    <t>2249</t>
  </si>
  <si>
    <t>057809</t>
  </si>
  <si>
    <t>NOVA CHARTER SCHOOL</t>
  </si>
  <si>
    <t>2185</t>
  </si>
  <si>
    <t>057827</t>
  </si>
  <si>
    <t>NOVA CHARTER SOUTHEAST</t>
  </si>
  <si>
    <t>2067</t>
  </si>
  <si>
    <t>227804</t>
  </si>
  <si>
    <t>NYOS CHARTER SCHOOL</t>
  </si>
  <si>
    <t>2157</t>
  </si>
  <si>
    <t>084802</t>
  </si>
  <si>
    <t>ODYSSEY ACADEMY</t>
  </si>
  <si>
    <t>2034</t>
  </si>
  <si>
    <t>108801</t>
  </si>
  <si>
    <t>2220</t>
  </si>
  <si>
    <t>014804</t>
  </si>
  <si>
    <t>ORENDA CHARTER SCHOOL</t>
  </si>
  <si>
    <t>2187</t>
  </si>
  <si>
    <t>183801</t>
  </si>
  <si>
    <t>PANOLA CHARTER SCHOOL</t>
  </si>
  <si>
    <t>2113</t>
  </si>
  <si>
    <t>071803</t>
  </si>
  <si>
    <t>PASO DEL NORTE ACADEMY</t>
  </si>
  <si>
    <t>2262</t>
  </si>
  <si>
    <t>057838</t>
  </si>
  <si>
    <t>PEAK PREPARATORY SCHOOL</t>
  </si>
  <si>
    <t>2039</t>
  </si>
  <si>
    <t>057802</t>
  </si>
  <si>
    <t>2207</t>
  </si>
  <si>
    <t>116801</t>
  </si>
  <si>
    <t>PHOENIX CHARTER SCHOOL</t>
  </si>
  <si>
    <t>2133</t>
  </si>
  <si>
    <t>003801</t>
  </si>
  <si>
    <t>PINEYWOODS ACADEMY</t>
  </si>
  <si>
    <t>2041</t>
  </si>
  <si>
    <t>015801</t>
  </si>
  <si>
    <t>POR VIDA ACADEMY</t>
  </si>
  <si>
    <t>2183</t>
  </si>
  <si>
    <t>072801</t>
  </si>
  <si>
    <t>PREMIER HIGH SCHOOLS</t>
  </si>
  <si>
    <t>2316</t>
  </si>
  <si>
    <t>084805</t>
  </si>
  <si>
    <t>PREMIER LEARNING ACADEMY</t>
  </si>
  <si>
    <t>2323</t>
  </si>
  <si>
    <t>220818</t>
  </si>
  <si>
    <t>PRIME PREP ACADEMY</t>
  </si>
  <si>
    <t>2233</t>
  </si>
  <si>
    <t>101853</t>
  </si>
  <si>
    <t>PROMISE COMMUNITY SCHOOL</t>
  </si>
  <si>
    <t>2117</t>
  </si>
  <si>
    <t>015815</t>
  </si>
  <si>
    <t>2108</t>
  </si>
  <si>
    <t>234801</t>
  </si>
  <si>
    <t>RANCH ACADEMY</t>
  </si>
  <si>
    <t>2055</t>
  </si>
  <si>
    <t>161802</t>
  </si>
  <si>
    <t>RAPOPORT ACADEMY</t>
  </si>
  <si>
    <t>2033</t>
  </si>
  <si>
    <t>101806</t>
  </si>
  <si>
    <t>RAUL YZAGUIRRE SCHOOL</t>
  </si>
  <si>
    <t>2276</t>
  </si>
  <si>
    <t>057841</t>
  </si>
  <si>
    <t>2245</t>
  </si>
  <si>
    <t>220812</t>
  </si>
  <si>
    <t>2246</t>
  </si>
  <si>
    <t>101854</t>
  </si>
  <si>
    <t>RICHARD MILBURN - HOUSTON</t>
  </si>
  <si>
    <t>2070</t>
  </si>
  <si>
    <t>014801</t>
  </si>
  <si>
    <t>RICHARD MILBURN - KILLEEN</t>
  </si>
  <si>
    <t>2244</t>
  </si>
  <si>
    <t>068801</t>
  </si>
  <si>
    <t>RICHARD MILBURN - ODESSA</t>
  </si>
  <si>
    <t>2069</t>
  </si>
  <si>
    <t>178804</t>
  </si>
  <si>
    <t>2197</t>
  </si>
  <si>
    <t>188801</t>
  </si>
  <si>
    <t>RICHARD MILBURN AMARILLO</t>
  </si>
  <si>
    <t>2156</t>
  </si>
  <si>
    <t>152802</t>
  </si>
  <si>
    <t>RISE ACADEMY</t>
  </si>
  <si>
    <t>2189</t>
  </si>
  <si>
    <t>015820</t>
  </si>
  <si>
    <t>2213</t>
  </si>
  <si>
    <t>015823</t>
  </si>
  <si>
    <t>SAN ANTONIO TECH ACADEMY</t>
  </si>
  <si>
    <t>2075</t>
  </si>
  <si>
    <t>015806</t>
  </si>
  <si>
    <t>2291</t>
  </si>
  <si>
    <t>015831</t>
  </si>
  <si>
    <t>2256</t>
  </si>
  <si>
    <t>015827</t>
  </si>
  <si>
    <t>2279</t>
  </si>
  <si>
    <t>178808</t>
  </si>
  <si>
    <t>SEASHORE CHARTER SCHOOLS</t>
  </si>
  <si>
    <t>2027</t>
  </si>
  <si>
    <t>101802</t>
  </si>
  <si>
    <t>SER-NINOS CHARTER SCHOOL</t>
  </si>
  <si>
    <t>2165</t>
  </si>
  <si>
    <t>015819</t>
  </si>
  <si>
    <t>SHEKINAH RADIANCE ACADEMY</t>
  </si>
  <si>
    <t>2114</t>
  </si>
  <si>
    <t>152803</t>
  </si>
  <si>
    <t>SOUTH PLAINS ACADEMY</t>
  </si>
  <si>
    <t>2077</t>
  </si>
  <si>
    <t>108802</t>
  </si>
  <si>
    <t>2155</t>
  </si>
  <si>
    <t>101838</t>
  </si>
  <si>
    <t>SOUTHWEST HIGH SCHOOL</t>
  </si>
  <si>
    <t>2076</t>
  </si>
  <si>
    <t>015807</t>
  </si>
  <si>
    <t>2241</t>
  </si>
  <si>
    <t>057836</t>
  </si>
  <si>
    <t>ST ANTHONY SCHOOL</t>
  </si>
  <si>
    <t>2212</t>
  </si>
  <si>
    <t>013801</t>
  </si>
  <si>
    <t>ST MARYS CHARTER SCHOOL</t>
  </si>
  <si>
    <t>2267</t>
  </si>
  <si>
    <t>101859</t>
  </si>
  <si>
    <t>2289</t>
  </si>
  <si>
    <t>220816</t>
  </si>
  <si>
    <t>2158</t>
  </si>
  <si>
    <t>123803</t>
  </si>
  <si>
    <t>TEKOA ACADEMY</t>
  </si>
  <si>
    <t>2131</t>
  </si>
  <si>
    <t>014803</t>
  </si>
  <si>
    <t>TEMPLE EDUCATION CENTER</t>
  </si>
  <si>
    <t>2040</t>
  </si>
  <si>
    <t>057804</t>
  </si>
  <si>
    <t>TEXANS CAN ACADEMIES</t>
  </si>
  <si>
    <t>2148</t>
  </si>
  <si>
    <t>221801</t>
  </si>
  <si>
    <t>2209</t>
  </si>
  <si>
    <t>061802</t>
  </si>
  <si>
    <t>TEXAS EDUCATION CENTER</t>
  </si>
  <si>
    <t>2078</t>
  </si>
  <si>
    <t>TEXAS EMPOWERMENT ACADEMY</t>
  </si>
  <si>
    <t>2224</t>
  </si>
  <si>
    <t>105802</t>
  </si>
  <si>
    <t>TEXAS PREPARATORY SCHOOL</t>
  </si>
  <si>
    <t>2102</t>
  </si>
  <si>
    <t>170801</t>
  </si>
  <si>
    <t>TEXAS SERENITY ACADEMY</t>
  </si>
  <si>
    <t>2098</t>
  </si>
  <si>
    <t>057811</t>
  </si>
  <si>
    <t>2298</t>
  </si>
  <si>
    <t>227824</t>
  </si>
  <si>
    <t>2216</t>
  </si>
  <si>
    <t>123805</t>
  </si>
  <si>
    <t>THE EHRHART SCHOOL</t>
  </si>
  <si>
    <t>2332</t>
  </si>
  <si>
    <t>227827</t>
  </si>
  <si>
    <t>THE EXCEL CENTER</t>
  </si>
  <si>
    <t>2035</t>
  </si>
  <si>
    <t>057803</t>
  </si>
  <si>
    <t>THE NORTH HILLS SCHOOL</t>
  </si>
  <si>
    <t>2329</t>
  </si>
  <si>
    <t>101868</t>
  </si>
  <si>
    <t>THE PRO-VISION ACADEMY</t>
  </si>
  <si>
    <t>2285</t>
  </si>
  <si>
    <t>101861</t>
  </si>
  <si>
    <t>THE RHODES SCHOOL</t>
  </si>
  <si>
    <t>2297</t>
  </si>
  <si>
    <t>226801</t>
  </si>
  <si>
    <t>TLC ACADEMY</t>
  </si>
  <si>
    <t>2083</t>
  </si>
  <si>
    <t>014802</t>
  </si>
  <si>
    <t>TRANSFORMATIVE CHARTER</t>
  </si>
  <si>
    <t>2084</t>
  </si>
  <si>
    <t>220801</t>
  </si>
  <si>
    <t>TREETOPS INTERNATIONAL</t>
  </si>
  <si>
    <t>2232</t>
  </si>
  <si>
    <t>057813</t>
  </si>
  <si>
    <t>TRINITY BASIN PREPARATORY</t>
  </si>
  <si>
    <t>2248</t>
  </si>
  <si>
    <t>046802</t>
  </si>
  <si>
    <t>TRINITY CHARTER SCHOOL</t>
  </si>
  <si>
    <t>2088</t>
  </si>
  <si>
    <t>101840</t>
  </si>
  <si>
    <t>2320</t>
  </si>
  <si>
    <t>057845</t>
  </si>
  <si>
    <t>UME PREPARATORY ACADEMY</t>
  </si>
  <si>
    <t>2085</t>
  </si>
  <si>
    <t>057808</t>
  </si>
  <si>
    <t>UNIVERSAL ACADEMY</t>
  </si>
  <si>
    <t>2217</t>
  </si>
  <si>
    <t>108808</t>
  </si>
  <si>
    <t>VANGUARD ACADEMY</t>
  </si>
  <si>
    <t>2082</t>
  </si>
  <si>
    <t>101814</t>
  </si>
  <si>
    <t>VARNETT CHARTER SCHOOL</t>
  </si>
  <si>
    <t>2309</t>
  </si>
  <si>
    <t>101865</t>
  </si>
  <si>
    <t>2326</t>
  </si>
  <si>
    <t>057847</t>
  </si>
  <si>
    <t>VILLAGE TECH SCHOOLS</t>
  </si>
  <si>
    <t>2307</t>
  </si>
  <si>
    <t>071809</t>
  </si>
  <si>
    <t>VISTA  DEL FUTURO CHARTER</t>
  </si>
  <si>
    <t>2038</t>
  </si>
  <si>
    <t>161801</t>
  </si>
  <si>
    <t>WACO CHARTER SCHOOL</t>
  </si>
  <si>
    <t>2312</t>
  </si>
  <si>
    <t>101864</t>
  </si>
  <si>
    <t>WALIPP ACADEMY</t>
  </si>
  <si>
    <t>2026</t>
  </si>
  <si>
    <t>101803</t>
  </si>
  <si>
    <t>2239</t>
  </si>
  <si>
    <t>220810</t>
  </si>
  <si>
    <t>WESTLAKE ACADEMY</t>
  </si>
  <si>
    <t>2290</t>
  </si>
  <si>
    <t>057842</t>
  </si>
  <si>
    <t>WILLIAMS PREPARATORY</t>
  </si>
  <si>
    <t>2178</t>
  </si>
  <si>
    <t>057828</t>
  </si>
  <si>
    <t>2166</t>
  </si>
  <si>
    <t>101845</t>
  </si>
  <si>
    <t>YES PREP PUBLIC SCHOOLS</t>
  </si>
  <si>
    <t>2203</t>
  </si>
  <si>
    <t>101850</t>
  </si>
  <si>
    <t>ZOE LEARNING ACADEMY</t>
  </si>
  <si>
    <t>1439</t>
  </si>
  <si>
    <t>015977</t>
  </si>
  <si>
    <t>ALAMO COMM COLLEGE DIST</t>
  </si>
  <si>
    <t>1829</t>
  </si>
  <si>
    <t>020951</t>
  </si>
  <si>
    <t>ALVIN COMMUNITY COLLEGE</t>
  </si>
  <si>
    <t>1328</t>
  </si>
  <si>
    <t>188952</t>
  </si>
  <si>
    <t>AMARILLO COLLEGE</t>
  </si>
  <si>
    <t>1790</t>
  </si>
  <si>
    <t>003989</t>
  </si>
  <si>
    <t>ANGELINA COLLEGE</t>
  </si>
  <si>
    <t>1546</t>
  </si>
  <si>
    <t>226737</t>
  </si>
  <si>
    <t>ANGELO STATE UNIVERSITY</t>
  </si>
  <si>
    <t>1861</t>
  </si>
  <si>
    <t>227997</t>
  </si>
  <si>
    <t>AUSTIN COMMUNITY COLLEGE</t>
  </si>
  <si>
    <t>1340</t>
  </si>
  <si>
    <t>239954</t>
  </si>
  <si>
    <t>BLINN COLLEGE</t>
  </si>
  <si>
    <t>1788</t>
  </si>
  <si>
    <t>020990</t>
  </si>
  <si>
    <t>BRAZOSPORT COLLEGE</t>
  </si>
  <si>
    <t>1756</t>
  </si>
  <si>
    <t>014955</t>
  </si>
  <si>
    <t>CENTRAL TEXAS COLLEGE</t>
  </si>
  <si>
    <t>1643</t>
  </si>
  <si>
    <t>067956</t>
  </si>
  <si>
    <t>CISCO JUNIOR COLLEGE</t>
  </si>
  <si>
    <t>1778</t>
  </si>
  <si>
    <t>065957</t>
  </si>
  <si>
    <t>CLARENDON COLLEGE</t>
  </si>
  <si>
    <t>1759</t>
  </si>
  <si>
    <t>013953</t>
  </si>
  <si>
    <t>COASTAL BEND COLLEGE</t>
  </si>
  <si>
    <t>1782</t>
  </si>
  <si>
    <t>084971</t>
  </si>
  <si>
    <t>COLLEGE OF THE MAINLAND</t>
  </si>
  <si>
    <t>1995</t>
  </si>
  <si>
    <t>043949</t>
  </si>
  <si>
    <t>1745</t>
  </si>
  <si>
    <t>057959</t>
  </si>
  <si>
    <t>1565</t>
  </si>
  <si>
    <t>178960</t>
  </si>
  <si>
    <t>DEL MAR COLLEGE</t>
  </si>
  <si>
    <t>1843</t>
  </si>
  <si>
    <t>071993</t>
  </si>
  <si>
    <t>EL PASO COMMUNITY COLLEGE</t>
  </si>
  <si>
    <t>1548</t>
  </si>
  <si>
    <t>117961</t>
  </si>
  <si>
    <t>FRANK PHILLIPS COLLEGE</t>
  </si>
  <si>
    <t>1780</t>
  </si>
  <si>
    <t>084962</t>
  </si>
  <si>
    <t>GALVESTON COLLEGE</t>
  </si>
  <si>
    <t>1736</t>
  </si>
  <si>
    <t>091963</t>
  </si>
  <si>
    <t>GRAYSON COUNTY COLLEGE</t>
  </si>
  <si>
    <t>1723</t>
  </si>
  <si>
    <t>109965</t>
  </si>
  <si>
    <t>HILL COLLEGE</t>
  </si>
  <si>
    <t>1853</t>
  </si>
  <si>
    <t>101994</t>
  </si>
  <si>
    <t>1414</t>
  </si>
  <si>
    <t>114966</t>
  </si>
  <si>
    <t>1417</t>
  </si>
  <si>
    <t>092967</t>
  </si>
  <si>
    <t>KILGORE COLLEGE</t>
  </si>
  <si>
    <t>2219</t>
  </si>
  <si>
    <t>123789</t>
  </si>
  <si>
    <t>LAMAR INST OF TECHNOLOGY</t>
  </si>
  <si>
    <t>2218</t>
  </si>
  <si>
    <t>181787</t>
  </si>
  <si>
    <t>LAMAR STATE COLLEGE-ORANGE</t>
  </si>
  <si>
    <t>2186</t>
  </si>
  <si>
    <t>123788</t>
  </si>
  <si>
    <t>1375</t>
  </si>
  <si>
    <t>123734</t>
  </si>
  <si>
    <t>LAMAR UNIVERSITY-BEAUMONT</t>
  </si>
  <si>
    <t>1477</t>
  </si>
  <si>
    <t>240968</t>
  </si>
  <si>
    <t>LAREDO COMMUNITY COLLEGE</t>
  </si>
  <si>
    <t>1789</t>
  </si>
  <si>
    <t>101969</t>
  </si>
  <si>
    <t>LEE COLLEGE</t>
  </si>
  <si>
    <t>1858</t>
  </si>
  <si>
    <t>170996</t>
  </si>
  <si>
    <t>LONE STAR COLLEGE SYSTEM</t>
  </si>
  <si>
    <t>1761</t>
  </si>
  <si>
    <t>161970</t>
  </si>
  <si>
    <t>1859</t>
  </si>
  <si>
    <t>165995</t>
  </si>
  <si>
    <t>MIDLAND COLLEGE</t>
  </si>
  <si>
    <t>1338</t>
  </si>
  <si>
    <t>243735</t>
  </si>
  <si>
    <t>1428</t>
  </si>
  <si>
    <t>175972</t>
  </si>
  <si>
    <t>NAVARRO COLLEGE</t>
  </si>
  <si>
    <t>1695</t>
  </si>
  <si>
    <t>049958</t>
  </si>
  <si>
    <t>NORTH CENTRAL TX COLLEGE</t>
  </si>
  <si>
    <t>1992</t>
  </si>
  <si>
    <t>225998</t>
  </si>
  <si>
    <t>1540</t>
  </si>
  <si>
    <t>068973</t>
  </si>
  <si>
    <t>ODESSA COLLEGE</t>
  </si>
  <si>
    <t>1471</t>
  </si>
  <si>
    <t>183974</t>
  </si>
  <si>
    <t>PANOLA COLLEGE</t>
  </si>
  <si>
    <t>1547</t>
  </si>
  <si>
    <t>139975</t>
  </si>
  <si>
    <t>PARIS JUNIOR COLLEGE</t>
  </si>
  <si>
    <t>0007</t>
  </si>
  <si>
    <t>237715</t>
  </si>
  <si>
    <t>1563</t>
  </si>
  <si>
    <t>067976</t>
  </si>
  <si>
    <t>RANGER JUNIOR COLLEGE</t>
  </si>
  <si>
    <t>0008</t>
  </si>
  <si>
    <t>236753</t>
  </si>
  <si>
    <t>1699</t>
  </si>
  <si>
    <t>101978</t>
  </si>
  <si>
    <t>SAN JACINTO COLLEGE DIST</t>
  </si>
  <si>
    <t>1656</t>
  </si>
  <si>
    <t>110979</t>
  </si>
  <si>
    <t>SOUTH PLAINS COLLEGE</t>
  </si>
  <si>
    <t>2022</t>
  </si>
  <si>
    <t>108948</t>
  </si>
  <si>
    <t>SOUTH TEXAS COLLEGE</t>
  </si>
  <si>
    <t>1444</t>
  </si>
  <si>
    <t>232980</t>
  </si>
  <si>
    <t>SOUTHWEST TX JR COLLEGE</t>
  </si>
  <si>
    <t>0017</t>
  </si>
  <si>
    <t>174755</t>
  </si>
  <si>
    <t>0018</t>
  </si>
  <si>
    <t>022756</t>
  </si>
  <si>
    <t>SUL ROSS STATE UNIVERSITY</t>
  </si>
  <si>
    <t>0004</t>
  </si>
  <si>
    <t>072713</t>
  </si>
  <si>
    <t>TARLETON STATE UNIVERSITY</t>
  </si>
  <si>
    <t>1754</t>
  </si>
  <si>
    <t>220981</t>
  </si>
  <si>
    <t>1690</t>
  </si>
  <si>
    <t>014982</t>
  </si>
  <si>
    <t>TEMPLE COLLEGE</t>
  </si>
  <si>
    <t>1640</t>
  </si>
  <si>
    <t>019983</t>
  </si>
  <si>
    <t>TEXARKANA COLLEGE</t>
  </si>
  <si>
    <t>0029</t>
  </si>
  <si>
    <t>021555</t>
  </si>
  <si>
    <t>0028</t>
  </si>
  <si>
    <t>021556</t>
  </si>
  <si>
    <t>0031</t>
  </si>
  <si>
    <t>021712</t>
  </si>
  <si>
    <t>TEXAS A&amp;M ENG EXP STATION</t>
  </si>
  <si>
    <t>0033</t>
  </si>
  <si>
    <t>021716</t>
  </si>
  <si>
    <t>TEXAS A&amp;M ENG EXT SERVICE</t>
  </si>
  <si>
    <t>0030</t>
  </si>
  <si>
    <t>021576</t>
  </si>
  <si>
    <t>TEXAS A&amp;M FOREST SERVICE</t>
  </si>
  <si>
    <t>1871</t>
  </si>
  <si>
    <t>240761</t>
  </si>
  <si>
    <t>0034</t>
  </si>
  <si>
    <t>021727</t>
  </si>
  <si>
    <t>0001</t>
  </si>
  <si>
    <t>021711</t>
  </si>
  <si>
    <t>TEXAS A&amp;M UNIVERSITY</t>
  </si>
  <si>
    <t>2301</t>
  </si>
  <si>
    <t>014770</t>
  </si>
  <si>
    <t>0003</t>
  </si>
  <si>
    <t>116751</t>
  </si>
  <si>
    <t>1866</t>
  </si>
  <si>
    <t>178760</t>
  </si>
  <si>
    <t>0032</t>
  </si>
  <si>
    <t>084718</t>
  </si>
  <si>
    <t>0020</t>
  </si>
  <si>
    <t>137732</t>
  </si>
  <si>
    <t>2302</t>
  </si>
  <si>
    <t>015749</t>
  </si>
  <si>
    <t>2024</t>
  </si>
  <si>
    <t>019764</t>
  </si>
  <si>
    <t>TEXAS A&amp;M UNIVERSITY -TEXA</t>
  </si>
  <si>
    <t>2204</t>
  </si>
  <si>
    <t>021709</t>
  </si>
  <si>
    <t>TEXAS A&amp;M UNIVERSITY SYSTE</t>
  </si>
  <si>
    <t>2021</t>
  </si>
  <si>
    <t>021710</t>
  </si>
  <si>
    <t>2296</t>
  </si>
  <si>
    <t>021557</t>
  </si>
  <si>
    <t>TEXAS A&amp;M VET MEDICAL DIAG</t>
  </si>
  <si>
    <t>1468</t>
  </si>
  <si>
    <t>101717</t>
  </si>
  <si>
    <t>TEXAS SOUTHERN UNIVERSITY</t>
  </si>
  <si>
    <t>1566</t>
  </si>
  <si>
    <t>031984</t>
  </si>
  <si>
    <t>TEXAS SOUTHMOST COLLEGE</t>
  </si>
  <si>
    <t>1798</t>
  </si>
  <si>
    <t>161719</t>
  </si>
  <si>
    <t>TEXAS STATE TECH COLLEGE</t>
  </si>
  <si>
    <t>0009</t>
  </si>
  <si>
    <t>105754</t>
  </si>
  <si>
    <t>TEXAS STATE UNIVERSITY - S</t>
  </si>
  <si>
    <t>1485</t>
  </si>
  <si>
    <t>227758</t>
  </si>
  <si>
    <t>TEXAS STATE UNIVERSITY SYS</t>
  </si>
  <si>
    <t>0023</t>
  </si>
  <si>
    <t>152733</t>
  </si>
  <si>
    <t>TEXAS TECH UNIVERSITY</t>
  </si>
  <si>
    <t>0022</t>
  </si>
  <si>
    <t>061731</t>
  </si>
  <si>
    <t>TEXAS WOMAN'S UNIVERSITY</t>
  </si>
  <si>
    <t>1415</t>
  </si>
  <si>
    <t>107964</t>
  </si>
  <si>
    <t>TRINITY VALLEY JR COLLEGE</t>
  </si>
  <si>
    <t>1469</t>
  </si>
  <si>
    <t>212985</t>
  </si>
  <si>
    <t>TYLER JUNIOR COLLEGE</t>
  </si>
  <si>
    <t>1892</t>
  </si>
  <si>
    <t>220763</t>
  </si>
  <si>
    <t>2210</t>
  </si>
  <si>
    <t>057769</t>
  </si>
  <si>
    <t>1403</t>
  </si>
  <si>
    <t>101730</t>
  </si>
  <si>
    <t>0006</t>
  </si>
  <si>
    <t>061752</t>
  </si>
  <si>
    <t>2331</t>
  </si>
  <si>
    <t>227720</t>
  </si>
  <si>
    <t>UNIVERSITY OF TEXAS SYSTEM</t>
  </si>
  <si>
    <t>2308</t>
  </si>
  <si>
    <t>057773</t>
  </si>
  <si>
    <t>2018</t>
  </si>
  <si>
    <t>031747</t>
  </si>
  <si>
    <t>0005</t>
  </si>
  <si>
    <t>220714</t>
  </si>
  <si>
    <t>0024</t>
  </si>
  <si>
    <t>227721</t>
  </si>
  <si>
    <t>1821</t>
  </si>
  <si>
    <t>057738</t>
  </si>
  <si>
    <t>0021</t>
  </si>
  <si>
    <t>071724</t>
  </si>
  <si>
    <t>1847</t>
  </si>
  <si>
    <t>015743</t>
  </si>
  <si>
    <t>1857</t>
  </si>
  <si>
    <t>212750</t>
  </si>
  <si>
    <t>1899</t>
  </si>
  <si>
    <t>212785</t>
  </si>
  <si>
    <t>1875</t>
  </si>
  <si>
    <t>101744</t>
  </si>
  <si>
    <t>1874</t>
  </si>
  <si>
    <t>015745</t>
  </si>
  <si>
    <t>1389</t>
  </si>
  <si>
    <t>101506</t>
  </si>
  <si>
    <t>0025</t>
  </si>
  <si>
    <t>084723</t>
  </si>
  <si>
    <t>1854</t>
  </si>
  <si>
    <t>068742</t>
  </si>
  <si>
    <t>1545</t>
  </si>
  <si>
    <t>057729</t>
  </si>
  <si>
    <t>1561</t>
  </si>
  <si>
    <t>108736</t>
  </si>
  <si>
    <t>1832</t>
  </si>
  <si>
    <t>244991</t>
  </si>
  <si>
    <t>VERNON COLLEGE</t>
  </si>
  <si>
    <t>1542</t>
  </si>
  <si>
    <t>235986</t>
  </si>
  <si>
    <t>VICTORIA COLLEGE</t>
  </si>
  <si>
    <t>1541</t>
  </si>
  <si>
    <t>184987</t>
  </si>
  <si>
    <t>WEATHERFORD COLLEGE</t>
  </si>
  <si>
    <t>0026</t>
  </si>
  <si>
    <t>191757</t>
  </si>
  <si>
    <t>1827</t>
  </si>
  <si>
    <t>208992</t>
  </si>
  <si>
    <t>WESTERN TEXAS COLLEGE</t>
  </si>
  <si>
    <t>1416</t>
  </si>
  <si>
    <t>241988</t>
  </si>
  <si>
    <t>WHARTON COUNTY JR COLLEGE</t>
  </si>
  <si>
    <t>2020</t>
  </si>
  <si>
    <t>001910</t>
  </si>
  <si>
    <t>ANDERSON CTY SPC ED CO OP</t>
  </si>
  <si>
    <t>0058</t>
  </si>
  <si>
    <t>019000</t>
  </si>
  <si>
    <t>0096</t>
  </si>
  <si>
    <t>057000</t>
  </si>
  <si>
    <t>0140</t>
  </si>
  <si>
    <t>101000</t>
  </si>
  <si>
    <t>HARRIS CTY DEPT EDUCATION</t>
  </si>
  <si>
    <t>1979</t>
  </si>
  <si>
    <t>184500</t>
  </si>
  <si>
    <t>PARKER COUNTY CO OP</t>
  </si>
  <si>
    <t>1801</t>
  </si>
  <si>
    <t>108950</t>
  </si>
  <si>
    <t>1802</t>
  </si>
  <si>
    <t>178950</t>
  </si>
  <si>
    <t>1803</t>
  </si>
  <si>
    <t>235950</t>
  </si>
  <si>
    <t>1804</t>
  </si>
  <si>
    <t>101950</t>
  </si>
  <si>
    <t>1805</t>
  </si>
  <si>
    <t>181950</t>
  </si>
  <si>
    <t>1806</t>
  </si>
  <si>
    <t>236950</t>
  </si>
  <si>
    <t>1807</t>
  </si>
  <si>
    <t>092950</t>
  </si>
  <si>
    <t>1808</t>
  </si>
  <si>
    <t>225950</t>
  </si>
  <si>
    <t>1809</t>
  </si>
  <si>
    <t>243950</t>
  </si>
  <si>
    <t>1810</t>
  </si>
  <si>
    <t>057950</t>
  </si>
  <si>
    <t>1811</t>
  </si>
  <si>
    <t>220950</t>
  </si>
  <si>
    <t>1812</t>
  </si>
  <si>
    <t>161950</t>
  </si>
  <si>
    <t>1813</t>
  </si>
  <si>
    <t>227950</t>
  </si>
  <si>
    <t>1814</t>
  </si>
  <si>
    <t>221950</t>
  </si>
  <si>
    <t>1815</t>
  </si>
  <si>
    <t>226950</t>
  </si>
  <si>
    <t>1816</t>
  </si>
  <si>
    <t>188950</t>
  </si>
  <si>
    <t>1817</t>
  </si>
  <si>
    <t>152950</t>
  </si>
  <si>
    <t>1818</t>
  </si>
  <si>
    <t>165950</t>
  </si>
  <si>
    <t>1819</t>
  </si>
  <si>
    <t>071950</t>
  </si>
  <si>
    <t>1820</t>
  </si>
  <si>
    <t>015950</t>
  </si>
  <si>
    <t>STATE OF TX AS NON EMPLOYER CONTRIBUTING ENTITY (NECE)</t>
  </si>
  <si>
    <t>STATE OF TX AS EMPLOYER FOR HIGHER ED - STATE MATCH</t>
  </si>
  <si>
    <t>Public Education</t>
  </si>
  <si>
    <t>Higher Education</t>
  </si>
  <si>
    <t>IGNITE PUBLIC SCHOOLS</t>
  </si>
  <si>
    <t>TXNECE</t>
  </si>
  <si>
    <t>TXHE</t>
  </si>
  <si>
    <t xml:space="preserve"> </t>
  </si>
  <si>
    <t>TEA #</t>
  </si>
  <si>
    <t>Reporting Year - Fiscal Year 2016</t>
  </si>
  <si>
    <t>Measurement Period - Fiscal Year Ended August 31, 2015</t>
  </si>
  <si>
    <t>Teacher Retirement System of Texas Pension Trust Fund</t>
  </si>
  <si>
    <t>Schedule of Employer's Proportionate Shares (Allocations)</t>
  </si>
  <si>
    <t>Schedule of Pension Amounts by Employer</t>
  </si>
  <si>
    <t>ARISTOI CLASSICAL ACADEMY</t>
  </si>
  <si>
    <t>2340</t>
  </si>
  <si>
    <t>101870</t>
  </si>
  <si>
    <t>BETA ACADEMY</t>
  </si>
  <si>
    <t>2337</t>
  </si>
  <si>
    <t>015837</t>
  </si>
  <si>
    <t>CARPE DIEM SCHOOLS</t>
  </si>
  <si>
    <t>CITYSCAPE SCHOOLS INC.</t>
  </si>
  <si>
    <t>2342</t>
  </si>
  <si>
    <t>220819</t>
  </si>
  <si>
    <t>HIGH POINT ACADEMY</t>
  </si>
  <si>
    <t>2339</t>
  </si>
  <si>
    <t>105803</t>
  </si>
  <si>
    <t>KI CHARTER ACADEMY</t>
  </si>
  <si>
    <t>227805</t>
  </si>
  <si>
    <t>2341</t>
  </si>
  <si>
    <t>227828</t>
  </si>
  <si>
    <t>2338</t>
  </si>
  <si>
    <t>057849</t>
  </si>
  <si>
    <t>RE #</t>
  </si>
  <si>
    <t>Minus</t>
  </si>
  <si>
    <t>Plus</t>
  </si>
  <si>
    <t>Agency #</t>
  </si>
  <si>
    <t>Sort Seq</t>
  </si>
  <si>
    <t>RE Type</t>
  </si>
  <si>
    <t>Charter School</t>
  </si>
  <si>
    <t>Community and Junior College</t>
  </si>
  <si>
    <t>Participating Employer
(1)</t>
  </si>
  <si>
    <t>FY 2015 Contributions per TRAQS
 (as adjusted)
(2)</t>
  </si>
  <si>
    <t>Proportionate Share
(3)</t>
  </si>
  <si>
    <t>Higher Education Total</t>
  </si>
  <si>
    <t>Community and Junior College Total</t>
  </si>
  <si>
    <t>Public Education Total</t>
  </si>
  <si>
    <t>Charter School Total</t>
  </si>
  <si>
    <t>Grand Total</t>
  </si>
  <si>
    <t>Net Pension Liability Beginning of Year
(2)</t>
  </si>
  <si>
    <t>FY 2015 Contributions Per TRAQS 
(as adjusted)
(3)</t>
  </si>
  <si>
    <t>Contribution Adjustments
(4)</t>
  </si>
  <si>
    <t>Net Pension Liability End of Year
(16)</t>
  </si>
  <si>
    <t>STATE OF TEXAS</t>
  </si>
  <si>
    <t>State Matching Funds:</t>
  </si>
  <si>
    <t>Non-Employer Contributing Entity</t>
  </si>
  <si>
    <t xml:space="preserve">Employer  </t>
  </si>
  <si>
    <t>Total - STATE OF TEXAS</t>
  </si>
  <si>
    <t>ALL OTHER EMPLOYERS</t>
  </si>
  <si>
    <t>GRAND TOTAL</t>
  </si>
  <si>
    <t>TXHE Total</t>
  </si>
  <si>
    <t>TXNECE Total</t>
  </si>
  <si>
    <t>Employer Contributions by Higher Education</t>
  </si>
  <si>
    <t>Changes in Actuarial Assumptions
(12)</t>
  </si>
  <si>
    <t>Changes in Actuarial Assumptions
(7)</t>
  </si>
  <si>
    <t>Higher Education Portion</t>
  </si>
  <si>
    <t>737</t>
  </si>
  <si>
    <t>789</t>
  </si>
  <si>
    <t>787</t>
  </si>
  <si>
    <t>788</t>
  </si>
  <si>
    <t>734</t>
  </si>
  <si>
    <t>735</t>
  </si>
  <si>
    <t>715</t>
  </si>
  <si>
    <t>753</t>
  </si>
  <si>
    <t>755</t>
  </si>
  <si>
    <t>756</t>
  </si>
  <si>
    <t>713</t>
  </si>
  <si>
    <t>555</t>
  </si>
  <si>
    <t>556</t>
  </si>
  <si>
    <t>712</t>
  </si>
  <si>
    <t>716</t>
  </si>
  <si>
    <t>576</t>
  </si>
  <si>
    <t>761</t>
  </si>
  <si>
    <t>727</t>
  </si>
  <si>
    <t>711</t>
  </si>
  <si>
    <t>770</t>
  </si>
  <si>
    <t>751</t>
  </si>
  <si>
    <t>760</t>
  </si>
  <si>
    <t>718</t>
  </si>
  <si>
    <t>732</t>
  </si>
  <si>
    <t>749</t>
  </si>
  <si>
    <t>710</t>
  </si>
  <si>
    <t>709</t>
  </si>
  <si>
    <t>764</t>
  </si>
  <si>
    <t>557</t>
  </si>
  <si>
    <t>717</t>
  </si>
  <si>
    <t>719</t>
  </si>
  <si>
    <t>754</t>
  </si>
  <si>
    <t>758</t>
  </si>
  <si>
    <t>733</t>
  </si>
  <si>
    <t>731</t>
  </si>
  <si>
    <t>763</t>
  </si>
  <si>
    <t>769</t>
  </si>
  <si>
    <t>730</t>
  </si>
  <si>
    <t>752</t>
  </si>
  <si>
    <t>720</t>
  </si>
  <si>
    <t>773</t>
  </si>
  <si>
    <t>747</t>
  </si>
  <si>
    <t>714</t>
  </si>
  <si>
    <t>721</t>
  </si>
  <si>
    <t>738</t>
  </si>
  <si>
    <t>724</t>
  </si>
  <si>
    <t>743</t>
  </si>
  <si>
    <t>750</t>
  </si>
  <si>
    <t>785</t>
  </si>
  <si>
    <t>744</t>
  </si>
  <si>
    <t>745</t>
  </si>
  <si>
    <t>506</t>
  </si>
  <si>
    <t>723</t>
  </si>
  <si>
    <t>742</t>
  </si>
  <si>
    <t>729</t>
  </si>
  <si>
    <t>736</t>
  </si>
  <si>
    <t>757</t>
  </si>
  <si>
    <t>Equals</t>
  </si>
  <si>
    <t>Expected and Actual Actuarial Experience
(6)</t>
  </si>
  <si>
    <t>Projected and Actual Investment Earnings
(8)</t>
  </si>
  <si>
    <t>Expected and Actual Actuarial Experience
(11)</t>
  </si>
  <si>
    <t>Deferred Inflow of Resources (Current Year Only) for Differences in:</t>
  </si>
  <si>
    <t>Deferred Outflow of Resources (Current Year Only) for Differences in:</t>
  </si>
  <si>
    <t>Projected and Actual Investment Earnings
(13)</t>
  </si>
  <si>
    <t>MIDWESTERN STATE UNIVERSITY</t>
  </si>
  <si>
    <t>PRAIRIE VIEW A &amp; M UNIVERSITY</t>
  </si>
  <si>
    <t>SAM HOUSTON STATE UNIVERSITY</t>
  </si>
  <si>
    <t>STEPHEN F AUSTIN STATE UNIVERSITY</t>
  </si>
  <si>
    <t>TEXAS A&amp;M AGRILIFE EXTENSION SERVICE</t>
  </si>
  <si>
    <t>TEXAS A&amp;M AGRILIFE RESEARCH</t>
  </si>
  <si>
    <t>TEXAS A&amp;M INTERNATIONAL UNIVERSITY</t>
  </si>
  <si>
    <t>TEXAS A&amp;M TRANSPORTATION INST</t>
  </si>
  <si>
    <t>TEXAS A&amp;M UNIVERSITY - CENTRAL TEXAS</t>
  </si>
  <si>
    <t>TEXAS A&amp;M UNIVERSITY - COMMERCE</t>
  </si>
  <si>
    <t>TEXAS A&amp;M UNIVERSITY - CORPUS CHRISTI</t>
  </si>
  <si>
    <t>TEXAS A&amp;M UNIVERSITY - GALVESTON</t>
  </si>
  <si>
    <t>TEXAS A&amp;M UNIVERSITY - KINGSVILLE</t>
  </si>
  <si>
    <t>TEXAS A&amp;M UNIVERSITY - SAN ANTONIO</t>
  </si>
  <si>
    <t>TEXAS A&amp;M UNIVERSITY SYSTEM HSC</t>
  </si>
  <si>
    <t>TEXAS A&amp;M UNIVERSITY SYSTEMS OFFICE</t>
  </si>
  <si>
    <t>TEXAS A&amp;M UNIVERSITY -TEXARKANA</t>
  </si>
  <si>
    <t>TEXAS STATE UNIVERSITY - SAN MARCOS</t>
  </si>
  <si>
    <t>TEXAS STATE UNIVERSITY SYSTEM</t>
  </si>
  <si>
    <t>TEXAS A&amp;M VET MEDICAL DIAGNOSTIC LAB</t>
  </si>
  <si>
    <t>UNIVERSITY OF NORTH TEXAS</t>
  </si>
  <si>
    <t>UNIVERSITY OF NORTH TEXAS SYSTEM ADMIN</t>
  </si>
  <si>
    <t>UNIVERSITY OF NORTH TEXAS HSC AT FORT WORTH</t>
  </si>
  <si>
    <t>UNIVERSITY OF HOUSTON AT HOUSTON</t>
  </si>
  <si>
    <t>UNIVERSITY OF NORTH TEXAS AT DALLAS</t>
  </si>
  <si>
    <t>UNIVERSITY OF TEXAS - BROWNSVILLE</t>
  </si>
  <si>
    <t>UNIVERSITY OF TEXAS AT ARLINGTON</t>
  </si>
  <si>
    <t>UNIVERSITY OF TEXAS AT DALLAS</t>
  </si>
  <si>
    <t>UNIVERSITY OF TEXAS AT EL PASO</t>
  </si>
  <si>
    <t>UNIVERSITY OF TEXAS AT SAN ANTONIO</t>
  </si>
  <si>
    <t>UNIVERSITY OF TEXAS AT TYLER</t>
  </si>
  <si>
    <t>UNIVERSITY OF TEXAS HEALTH CTR AT TYLER</t>
  </si>
  <si>
    <t>UNIVERSITY OF TEXAS HSC AT HOUSTON</t>
  </si>
  <si>
    <t>UNIVERSITY OF TEXAS HSC AT SAN ANTONIO</t>
  </si>
  <si>
    <t>UNIVERSITY OF TEXAS PERMIAN BASIN</t>
  </si>
  <si>
    <t>UNIVERSITY OF TEXAS SW MEDICAL CENTER</t>
  </si>
  <si>
    <t>UNIVERSITY OF TEXAS-PAN AMERICAN</t>
  </si>
  <si>
    <t>UNIVERSITY OF TEXAS AT AUSTIN</t>
  </si>
  <si>
    <t>WEST TEXAS A &amp; M UNIVERSITY</t>
  </si>
  <si>
    <t>UNIVERSITY OF TEXAS MD ANDERSON CANCER CENTER</t>
  </si>
  <si>
    <t>LAMAR STATE COLLEGE-PORT ARTHUR</t>
  </si>
  <si>
    <t>UNIVERSITY OF TEXAS MEDICAL BRANCH AT GALVESTON</t>
  </si>
  <si>
    <t>ALAMO COMMUNITY COLLEGE DIST</t>
  </si>
  <si>
    <t>HOUSTON COMM COLLEGE SYSTEM</t>
  </si>
  <si>
    <t>HOWARD CTY JR COLLEGE DIST</t>
  </si>
  <si>
    <t>BOWIE COUNTY SCHOOL DIST</t>
  </si>
  <si>
    <t>STAFFORD MUNCPL SCHOOL DIST</t>
  </si>
  <si>
    <t>CULBERSON COUNTY-ALLAMOORE ISD</t>
  </si>
  <si>
    <t>DALLAS COUNTY SCHOOL DISTRICT</t>
  </si>
  <si>
    <t>LITTLE CYPRESS-MAURICEVILLE CISD</t>
  </si>
  <si>
    <t>PLEMONS-STINNETT-PHILLIPS CISD</t>
  </si>
  <si>
    <t>REGION 01 EDUC SERVICE CENTER</t>
  </si>
  <si>
    <t>REGION 02 EDUC SERVICE CENTER</t>
  </si>
  <si>
    <t>REGION 03 EDUC SERVICE CENTER</t>
  </si>
  <si>
    <t>REGION 04 EDUC SERVICE CENTER</t>
  </si>
  <si>
    <t>REGION 05 EDUC SERVICE CENTER</t>
  </si>
  <si>
    <t>REGION 06 EDUC SERVICE CENTER</t>
  </si>
  <si>
    <t>REGION 07 EDUC SERVICE CENTER</t>
  </si>
  <si>
    <t>REGION 08 EDUC SERVICE CENTER</t>
  </si>
  <si>
    <t>REGION 09 EDUC SERVICE CENTER</t>
  </si>
  <si>
    <t>REGION 10 EDUC SERVICE CENTER</t>
  </si>
  <si>
    <t>REGION 11 EDUC SERVICE CENTER</t>
  </si>
  <si>
    <t>REGION 12 EDUC SERVICE CENTER</t>
  </si>
  <si>
    <t>REGION 13 EDUC SERVICE CENTER</t>
  </si>
  <si>
    <t>REGION 14 EDUC SERVICE CENTER</t>
  </si>
  <si>
    <t>REGION 15 EDUC SERVICE CENTER</t>
  </si>
  <si>
    <t>REGION 16 EDUC SERVICE CENTER</t>
  </si>
  <si>
    <t>REGION 17 EDUC SERVICE CENTER</t>
  </si>
  <si>
    <t>REGION 18 EDUC SERVICE CENTER</t>
  </si>
  <si>
    <t>REGION 19 EDUC SERVICE CENTER</t>
  </si>
  <si>
    <t>REGION 20 EDUC SERVICE CENTER</t>
  </si>
  <si>
    <t>SCHERTZ-CIBOLO-UNIVERSAL CITY ISD</t>
  </si>
  <si>
    <t>A W BROWN FELLOWSHIP CHARTER SCHOOL</t>
  </si>
  <si>
    <t>ACCELERATED INTERMEDIATE ACADEMY</t>
  </si>
  <si>
    <t>AMBASSADORS PREPARATORY ACADEMY</t>
  </si>
  <si>
    <t>AMIGOS POR VIDA-FRIENDS FOR LIFE CHARTER SCHOOL</t>
  </si>
  <si>
    <t>ARLINGTON CLASSICS ACADEMY</t>
  </si>
  <si>
    <t>AUSTIN ACHIEVE PUBLIC SCHOOOL</t>
  </si>
  <si>
    <t>BIG SPRINGS CHARTER SCHOOL</t>
  </si>
  <si>
    <t>BRAZOS RIVER CHARTER SCHOOL</t>
  </si>
  <si>
    <t>BRIGHT IDEAS CHARTER SCHOOL</t>
  </si>
  <si>
    <t>BURNHAM WOOD CHARTER SCHOOL</t>
  </si>
  <si>
    <t>CEDARS INTERNATIONAL ACADEMY</t>
  </si>
  <si>
    <t>CITY CENTER - HEALTH CAREERS</t>
  </si>
  <si>
    <t>DALLAS COMM CHARTER SCHOOL</t>
  </si>
  <si>
    <t>DR M L GARZA-GONZALEZ CHARTER SCHOOL</t>
  </si>
  <si>
    <t>EDUCATION CENTER INT ACADEMY</t>
  </si>
  <si>
    <t>ELEANOR KOLITZ HEBREW LANGUAGE ACADEMY</t>
  </si>
  <si>
    <t>EVOLUTION ACADEMY CHARTER SCHOOL</t>
  </si>
  <si>
    <t>EXCELLENCE IN LEADERSHIP ACADEMY</t>
  </si>
  <si>
    <t>FAITH FAMILY ACADEMY OAK CL</t>
  </si>
  <si>
    <t>FALLBROOK COLLEGE PREPARATORY ACADEMY</t>
  </si>
  <si>
    <t>FT WORTH ACADEMY FINE ARTS</t>
  </si>
  <si>
    <t>GIRLS &amp; BOYS PREP ACADEMY</t>
  </si>
  <si>
    <t>GREAT HEARTS ACADEMY - SAN ANTONIO</t>
  </si>
  <si>
    <t>HARMONY SCHOOL OF EXCELLENCE HOUSTON</t>
  </si>
  <si>
    <t>HARMONY SCHOOL OF SCIENCE HOUSTON</t>
  </si>
  <si>
    <t>HARMONY SCIENCE ACADEMY AUSTIN</t>
  </si>
  <si>
    <t>HARMONY SCIENCE ACADEMY EL PASO</t>
  </si>
  <si>
    <t>HARMONY SCIENCE ACADEMY HOUSTON</t>
  </si>
  <si>
    <t>HARMONY SCIENCE ACADEMY SAN ANTONIO</t>
  </si>
  <si>
    <t>HARMONY SCIENCE ACADEMY WACO</t>
  </si>
  <si>
    <t>HENRY FORD ACADEMY - SAN ANTONIO</t>
  </si>
  <si>
    <t>HOUSTON GATEWAY CHARTER SCHOOL</t>
  </si>
  <si>
    <t>HOUSTON HEIGHTS HIGH SCHOOL</t>
  </si>
  <si>
    <t>HOUSTON HEIGHTS LEARNING ACADEMY</t>
  </si>
  <si>
    <t>INTERNATIONAL LEADERSHIP OF TEXAS</t>
  </si>
  <si>
    <t>JOHN H WOOD CHARTER SCHOOL</t>
  </si>
  <si>
    <t>KATHERINE ANNE PORTER SCHOOL</t>
  </si>
  <si>
    <t>MEYERPARK ELEMENTARY CHARTER</t>
  </si>
  <si>
    <t>MIDLAND ACADEMY CHARTER SCHOOL</t>
  </si>
  <si>
    <t>NEW FRONTIERS CHARTER SCHOOL</t>
  </si>
  <si>
    <t>NEWMAN INTERNATIONAL ACADEMY</t>
  </si>
  <si>
    <t>NORTH TEXAS ELEMENTARY SCHOOL OF ARTS</t>
  </si>
  <si>
    <t>PEGASUS SCHOOL OF LIBERAL ARTS &amp; SCIENCE</t>
  </si>
  <si>
    <t>RADIANCE ACADEMY OF LEARNING</t>
  </si>
  <si>
    <t>SAN ANTONIO SCHOOL FOR INQUIRY AND CREATIVITY</t>
  </si>
  <si>
    <t>SCHOOL OF EXCELLENCE IN EDUCATION</t>
  </si>
  <si>
    <t>SCHOOL OF SCIENCE &amp; TECH-DISCOVERY</t>
  </si>
  <si>
    <t>SCHOOL OF SCIENCE &amp; TECHNOLOGY</t>
  </si>
  <si>
    <t>SOUTH TEXAS EDUCATIONAL TECH</t>
  </si>
  <si>
    <t>SOUTHWEST PREPARATORY SCHOOL</t>
  </si>
  <si>
    <t>STEPPING STONES CHARTER ELEMENTARY</t>
  </si>
  <si>
    <t>SUMMIT INTERNATIONAL PREPARATORY</t>
  </si>
  <si>
    <t>TEXAS COLLEGE PREPARATORY ACADEMIES</t>
  </si>
  <si>
    <t>THE CHILDREN FIRST ACADEMY - DALLAS</t>
  </si>
  <si>
    <t>THE EAST AUSTIN COLLEGE PREP ACADEMY</t>
  </si>
  <si>
    <t>THE EXCEL CENTER FOR ADULTS</t>
  </si>
  <si>
    <t>TRINITY ENVIRONMENTAL ACADEMY</t>
  </si>
  <si>
    <t>TWO DIMENSIONS PREP ACADEMY</t>
  </si>
  <si>
    <t>VICTORY PREPARATORY ACADEMY</t>
  </si>
  <si>
    <t>WINFREE ACADEMY CHARTER SCHOOLS</t>
  </si>
  <si>
    <t>COLLIN CTY COMMUNITY COLLEGE</t>
  </si>
  <si>
    <t>DALLAS CTY COMMUNITY COLLEGE DIST</t>
  </si>
  <si>
    <t>MCLENNAN COMMUNITY COLLEGE</t>
  </si>
  <si>
    <t>NORTHEAST TX COMMUNITY COLLEGE</t>
  </si>
  <si>
    <t>TARRANT COUNTY COLLEGE DIST</t>
  </si>
  <si>
    <t>FAITH FAM ACADEMY WAXAHACHIE</t>
  </si>
  <si>
    <t>RICHARD MILBURN ACADEMY C C</t>
  </si>
  <si>
    <t>AUSTIN ACHIEVE PUBLIC SCHOOL</t>
  </si>
  <si>
    <t>HARMONY SCIENCE ACADEMY FORT WORTH</t>
  </si>
  <si>
    <t>HARMONY SCIENCE ACADEMY LUBBOCK</t>
  </si>
  <si>
    <t>HARMONY SCIENCE ACADEMY BROWNSVILLE</t>
  </si>
  <si>
    <t>JAMIE'S HOUSE CHARTER SCHOOL</t>
  </si>
  <si>
    <t>KOINONIA COMMUNITY LEARNING ACADEMY</t>
  </si>
  <si>
    <t>NEW FRONTIERS CHARTER SCHOOOL</t>
  </si>
  <si>
    <t>RICHARD MILBURN - FORT WORTH</t>
  </si>
  <si>
    <t>(a) Total Pension Expense from Schedule of Pension Expense Detail.  These pension expense amounts do not include amortization of prior year deferrals.  Please refer to the "Instructions for Using the GASB68 Schedules".</t>
  </si>
  <si>
    <t>Total Pension Expense (a)(b)
(5)</t>
  </si>
  <si>
    <t xml:space="preserve"> Employer and Proportionate Share of Contributions and Changes in Proportion (b)
(9)</t>
  </si>
  <si>
    <t>Total Deferred Outflow of Resources (b)
(10)</t>
  </si>
  <si>
    <t>Employer and Proportionate Share of Contributions and Changes in Proportion (b)
(14)</t>
  </si>
  <si>
    <t>Total Deferred Inflow of Resources (b)
(15)</t>
  </si>
  <si>
    <t xml:space="preserve">(b) Individual employer amounts in these columns cannot be calculated by multiplying the plan level amount X the employer's proportionate share, because of the impact of columns 9 and 14. </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</si>
</sst>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 #,##0.00_);_(* \(#,##0.00\);_(* \-??_);_(@_)"/>
    <numFmt numFmtId="167" formatCode="General_)"/>
    <numFmt numFmtId="168" formatCode="_(* #,##0_);_(* \(#,##0\);_(* &quot;—&quot;_);_(@_)"/>
    <numFmt numFmtId="169" formatCode="_(* #,##0.000000000_);_(* \(#,##0.000000000\);_(* &quot;-&quot;??_);_(@_)"/>
    <numFmt numFmtId="170" formatCode="#,##0;\-#,##0"/>
    <numFmt numFmtId="171" formatCode="#,##0.0000000000;\-#,##0.0000000000"/>
    <numFmt numFmtId="172" formatCode="#,##0.0;\-#,##0.0"/>
    <numFmt numFmtId="173" formatCode="#,##0.00;\-#,##0.00"/>
    <numFmt numFmtId="174" formatCode="#,##0.000;\-#,##0.000"/>
    <numFmt numFmtId="175" formatCode="#,##0.0000;\-#,##0.0000"/>
    <numFmt numFmtId="176" formatCode="#,##0.00000;\-#,##0.00000"/>
    <numFmt numFmtId="177" formatCode="#,##0.000000;\-#,##0.000000"/>
    <numFmt numFmtId="178" formatCode="#,##0.0000000;\-#,##0.0000000"/>
    <numFmt numFmtId="179" formatCode="#,##0.00000000;\-#,##0.00000000"/>
    <numFmt numFmtId="180" formatCode="#,##0.000000000;\-#,##0.000000000"/>
    <numFmt numFmtId="181" formatCode="0.000000000"/>
    <numFmt numFmtId="182" formatCode="_(* #,##0.000000000_);_(* \(#,##0.000000000\);_(* &quot;-&quot;?????????_);_(@_)"/>
  </numFmts>
  <fonts count="40">
    <font>
      <sz val="11"/>
      <color theme="1"/>
      <name val="Calibri"/>
      <family val="2"/>
      <scheme val="minor"/>
    </font>
    <font>
      <sz val="11"/>
      <color theme="1"/>
      <name val="Calibri"/>
      <family val="2"/>
    </font>
    <font>
      <sz val="11"/>
      <color theme="1"/>
      <name val="Calibri"/>
      <family val="2"/>
      <scheme val="minor"/>
    </font>
    <font>
      <sz val="11"/>
      <color rgb="FF006100"/>
      <name val="Calibri"/>
      <family val="2"/>
      <scheme val="minor"/>
    </font>
    <font>
      <sz val="10"/>
      <color theme="1"/>
      <name val="Arial"/>
      <family val="2"/>
    </font>
    <font>
      <sz val="10"/>
      <color theme="1"/>
      <name val="Times New Roman"/>
      <family val="1"/>
    </font>
    <font>
      <sz val="10"/>
      <name val="Times New Roman"/>
      <family val="1"/>
    </font>
    <font>
      <sz val="11"/>
      <name val="Times New Roman"/>
      <family val="1"/>
    </font>
    <font>
      <sz val="11"/>
      <color rgb="FF9C0006"/>
      <name val="Calibri"/>
      <family val="2"/>
    </font>
    <font>
      <b/>
      <sz val="11"/>
      <color rgb="FFFA7D00"/>
      <name val="Calibri"/>
      <family val="2"/>
    </font>
    <font>
      <sz val="10"/>
      <name val="MS Sans Serif"/>
      <family val="2"/>
    </font>
    <font>
      <sz val="11"/>
      <color theme="1"/>
      <name val="Calibri"/>
      <family val="2"/>
    </font>
    <font>
      <sz val="10"/>
      <name val="Arial"/>
      <family val="2"/>
    </font>
    <font>
      <sz val="12"/>
      <name val="Helv"/>
    </font>
    <font>
      <sz val="12"/>
      <name val="Times New Roman"/>
      <family val="1"/>
    </font>
    <font>
      <sz val="11"/>
      <color indexed="8"/>
      <name val="Calibri"/>
      <family val="2"/>
    </font>
    <font>
      <sz val="10"/>
      <color theme="1"/>
      <name val="Times New Roman"/>
      <family val="2"/>
    </font>
    <font>
      <sz val="10"/>
      <color rgb="FF006100"/>
      <name val="Arial"/>
      <family val="2"/>
    </font>
    <font>
      <u/>
      <sz val="11"/>
      <color theme="10"/>
      <name val="Calibri"/>
      <family val="2"/>
    </font>
    <font>
      <sz val="7"/>
      <name val="Small Fonts"/>
      <family val="2"/>
    </font>
    <font>
      <sz val="10"/>
      <name val="Helv"/>
    </font>
    <font>
      <sz val="10"/>
      <name val="NewCenturySchlbk"/>
      <family val="1"/>
    </font>
    <font>
      <sz val="11"/>
      <name val="NewCenturySchlbk"/>
      <family val="1"/>
    </font>
    <font>
      <b/>
      <sz val="11"/>
      <color theme="1"/>
      <name val="Calibri"/>
      <family val="2"/>
    </font>
    <font>
      <u/>
      <sz val="11"/>
      <color theme="10"/>
      <name val="Calibri"/>
      <family val="2"/>
      <scheme val="minor"/>
    </font>
    <font>
      <sz val="10"/>
      <name val="Arial Unicode MS"/>
      <family val="2"/>
    </font>
    <font>
      <sz val="11"/>
      <color indexed="9"/>
      <name val="Calibri"/>
      <family val="2"/>
    </font>
    <font>
      <sz val="10"/>
      <color indexed="8"/>
      <name val="Arial"/>
      <family val="2"/>
    </font>
    <font>
      <b/>
      <sz val="11"/>
      <color indexed="8"/>
      <name val="Calibri"/>
      <family val="2"/>
    </font>
    <font>
      <sz val="10"/>
      <name val="Courier"/>
      <family val="3"/>
    </font>
    <font>
      <sz val="11"/>
      <color indexed="8"/>
      <name val="Calibri"/>
      <family val="2"/>
      <scheme val="minor"/>
    </font>
    <font>
      <b/>
      <sz val="18"/>
      <color indexed="62"/>
      <name val="Cambria"/>
      <family val="2"/>
    </font>
    <font>
      <b/>
      <sz val="10"/>
      <color theme="1"/>
      <name val="Times New Roman"/>
      <family val="1"/>
    </font>
    <font>
      <sz val="11"/>
      <color theme="1"/>
      <name val="Times New Roman"/>
      <family val="1"/>
    </font>
    <font>
      <b/>
      <sz val="11"/>
      <color theme="1"/>
      <name val="Times New Roman"/>
      <family val="1"/>
    </font>
    <font>
      <b/>
      <sz val="14"/>
      <color theme="1"/>
      <name val="Times New Roman"/>
      <family val="1"/>
    </font>
    <font>
      <strike/>
      <sz val="11"/>
      <color theme="1"/>
      <name val="Times New Roman"/>
      <family val="1"/>
    </font>
    <font>
      <sz val="12"/>
      <color rgb="FF000000"/>
      <name val="Times New Roman"/>
      <family val="1"/>
    </font>
    <font>
      <sz val="9"/>
      <color theme="1"/>
      <name val="Times New Roman"/>
      <family val="1"/>
    </font>
    <font>
      <b/>
      <sz val="9"/>
      <color theme="1"/>
      <name val="Times New Roman"/>
      <family val="1"/>
    </font>
  </fonts>
  <fills count="35">
    <fill>
      <patternFill patternType="none"/>
    </fill>
    <fill>
      <patternFill patternType="gray125"/>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FFFFCC"/>
      </patternFill>
    </fill>
    <fill>
      <patternFill patternType="solid">
        <fgColor rgb="FFC8A1D7"/>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rgb="FFFFDDFF"/>
        <bgColor indexed="64"/>
      </patternFill>
    </fill>
  </fills>
  <borders count="19">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medium">
        <color auto="1"/>
      </left>
      <right/>
      <top style="medium">
        <color auto="1"/>
      </top>
      <bottom style="medium">
        <color auto="1"/>
      </bottom>
      <diagonal/>
    </border>
    <border>
      <left/>
      <right/>
      <top/>
      <bottom style="thick">
        <color auto="1"/>
      </bottom>
      <diagonal/>
    </border>
    <border>
      <left/>
      <right/>
      <top style="thick">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64"/>
      </top>
      <bottom style="medium">
        <color indexed="64"/>
      </bottom>
      <diagonal/>
    </border>
    <border>
      <left/>
      <right style="medium">
        <color auto="1"/>
      </right>
      <top style="medium">
        <color auto="1"/>
      </top>
      <bottom style="medium">
        <color auto="1"/>
      </bottom>
      <diagonal/>
    </border>
    <border>
      <left/>
      <right style="medium">
        <color auto="1"/>
      </right>
      <top/>
      <bottom/>
      <diagonal/>
    </border>
  </borders>
  <cellStyleXfs count="5077">
    <xf numFmtId="0" fontId="0" fillId="0" borderId="0"/>
    <xf numFmtId="43" fontId="2" fillId="0" borderId="0" applyFont="0" applyFill="0" applyBorder="0" applyAlignment="0" applyProtection="0"/>
    <xf numFmtId="164" fontId="4" fillId="0" borderId="0"/>
    <xf numFmtId="164" fontId="6" fillId="0" borderId="0"/>
    <xf numFmtId="43" fontId="4" fillId="0" borderId="0" applyFont="0" applyFill="0" applyBorder="0" applyAlignment="0" applyProtection="0"/>
    <xf numFmtId="9" fontId="4" fillId="0" borderId="0" applyFont="0" applyFill="0" applyBorder="0" applyAlignment="0" applyProtection="0"/>
    <xf numFmtId="164" fontId="8" fillId="4" borderId="0" applyNumberFormat="0" applyBorder="0" applyAlignment="0" applyProtection="0"/>
    <xf numFmtId="164" fontId="8" fillId="4" borderId="0" applyNumberFormat="0" applyBorder="0" applyAlignment="0" applyProtection="0"/>
    <xf numFmtId="164" fontId="9" fillId="5" borderId="5" applyNumberFormat="0" applyAlignment="0" applyProtection="0"/>
    <xf numFmtId="164" fontId="9" fillId="5" borderId="5" applyNumberFormat="0" applyAlignment="0" applyProtection="0"/>
    <xf numFmtId="37"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0" fontId="10" fillId="0" borderId="0" applyFont="0" applyFill="0" applyBorder="0" applyAlignment="0" applyProtection="0"/>
    <xf numFmtId="40" fontId="10" fillId="0" borderId="0" applyFont="0" applyFill="0" applyBorder="0" applyAlignment="0" applyProtection="0"/>
    <xf numFmtId="40" fontId="10" fillId="0" borderId="0" applyFont="0" applyFill="0" applyBorder="0" applyAlignment="0" applyProtection="0"/>
    <xf numFmtId="40" fontId="10" fillId="0" borderId="0" applyFont="0" applyFill="0" applyBorder="0" applyAlignment="0" applyProtection="0"/>
    <xf numFmtId="40" fontId="10" fillId="0" borderId="0" applyFont="0" applyFill="0" applyBorder="0" applyAlignment="0" applyProtection="0"/>
    <xf numFmtId="44" fontId="16" fillId="0" borderId="0" applyFont="0" applyFill="0" applyBorder="0" applyAlignment="0" applyProtection="0"/>
    <xf numFmtId="44" fontId="12"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8" fontId="1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166" fontId="6" fillId="0" borderId="0"/>
    <xf numFmtId="164" fontId="17" fillId="3" borderId="0" applyNumberFormat="0" applyBorder="0" applyAlignment="0" applyProtection="0"/>
    <xf numFmtId="164" fontId="3" fillId="3" borderId="0" applyNumberFormat="0" applyBorder="0" applyAlignment="0" applyProtection="0"/>
    <xf numFmtId="164" fontId="18" fillId="0" borderId="0" applyNumberFormat="0" applyFill="0" applyBorder="0" applyAlignment="0" applyProtection="0">
      <alignment vertical="top"/>
      <protection locked="0"/>
    </xf>
    <xf numFmtId="37" fontId="19" fillId="0" borderId="0"/>
    <xf numFmtId="164" fontId="11" fillId="0" borderId="0"/>
    <xf numFmtId="164" fontId="4" fillId="0" borderId="0"/>
    <xf numFmtId="164" fontId="4" fillId="0" borderId="0"/>
    <xf numFmtId="164" fontId="4" fillId="0" borderId="0"/>
    <xf numFmtId="164" fontId="11" fillId="0" borderId="0"/>
    <xf numFmtId="164" fontId="11" fillId="0" borderId="0"/>
    <xf numFmtId="164" fontId="11" fillId="0" borderId="0"/>
    <xf numFmtId="164" fontId="11" fillId="0" borderId="0"/>
    <xf numFmtId="164" fontId="2" fillId="0" borderId="0"/>
    <xf numFmtId="164" fontId="2" fillId="0" borderId="0"/>
    <xf numFmtId="164" fontId="2" fillId="0" borderId="0"/>
    <xf numFmtId="164" fontId="12" fillId="0" borderId="0"/>
    <xf numFmtId="164" fontId="12" fillId="0" borderId="0"/>
    <xf numFmtId="164" fontId="12" fillId="0" borderId="0"/>
    <xf numFmtId="164" fontId="2" fillId="0" borderId="0"/>
    <xf numFmtId="164" fontId="11" fillId="0" borderId="0"/>
    <xf numFmtId="0" fontId="2" fillId="0" borderId="0"/>
    <xf numFmtId="0" fontId="2" fillId="0" borderId="0"/>
    <xf numFmtId="37" fontId="13" fillId="0" borderId="0"/>
    <xf numFmtId="39" fontId="20" fillId="0" borderId="0"/>
    <xf numFmtId="164" fontId="16" fillId="0" borderId="0"/>
    <xf numFmtId="164" fontId="16" fillId="0" borderId="0"/>
    <xf numFmtId="164" fontId="12" fillId="0" borderId="0"/>
    <xf numFmtId="164" fontId="12" fillId="0" borderId="0"/>
    <xf numFmtId="164" fontId="12" fillId="0" borderId="0"/>
    <xf numFmtId="164" fontId="16" fillId="0" borderId="0"/>
    <xf numFmtId="164" fontId="14" fillId="0" borderId="0"/>
    <xf numFmtId="164" fontId="12" fillId="0" borderId="0"/>
    <xf numFmtId="164" fontId="11"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4" fillId="0" borderId="0"/>
    <xf numFmtId="164" fontId="14" fillId="0" borderId="0"/>
    <xf numFmtId="164" fontId="12" fillId="0" borderId="0"/>
    <xf numFmtId="164" fontId="14" fillId="0" borderId="0"/>
    <xf numFmtId="167" fontId="21"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22" fillId="0" borderId="0" applyProtection="0">
      <protection locked="0"/>
    </xf>
    <xf numFmtId="164" fontId="22" fillId="0" borderId="0" applyProtection="0">
      <protection locked="0"/>
    </xf>
    <xf numFmtId="164" fontId="22" fillId="0" borderId="0" applyProtection="0">
      <protection locked="0"/>
    </xf>
    <xf numFmtId="164" fontId="22" fillId="0" borderId="0" applyProtection="0">
      <protection locked="0"/>
    </xf>
    <xf numFmtId="164" fontId="22" fillId="0" borderId="0" applyProtection="0">
      <protection locked="0"/>
    </xf>
    <xf numFmtId="164" fontId="22" fillId="0" borderId="0" applyProtection="0">
      <protection locked="0"/>
    </xf>
    <xf numFmtId="164" fontId="11" fillId="0" borderId="0"/>
    <xf numFmtId="164" fontId="11" fillId="0" borderId="0"/>
    <xf numFmtId="164" fontId="11" fillId="0" borderId="0"/>
    <xf numFmtId="164" fontId="11" fillId="0" borderId="0"/>
    <xf numFmtId="164" fontId="11" fillId="0" borderId="0"/>
    <xf numFmtId="164" fontId="12" fillId="0" borderId="0"/>
    <xf numFmtId="164" fontId="12" fillId="0" borderId="0"/>
    <xf numFmtId="164" fontId="12" fillId="0" borderId="0"/>
    <xf numFmtId="164" fontId="11" fillId="6" borderId="6" applyNumberFormat="0" applyFont="0" applyAlignment="0" applyProtection="0"/>
    <xf numFmtId="0" fontId="2" fillId="6" borderId="6" applyNumberFormat="0" applyFont="0" applyAlignment="0" applyProtection="0"/>
    <xf numFmtId="168" fontId="7" fillId="0" borderId="0" applyBorder="0">
      <alignment horizontal="right"/>
    </xf>
    <xf numFmtId="9" fontId="1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164" fontId="23" fillId="0" borderId="7" applyNumberFormat="0" applyFill="0" applyAlignment="0" applyProtection="0"/>
    <xf numFmtId="164" fontId="23" fillId="0" borderId="7" applyNumberFormat="0" applyFill="0" applyAlignment="0" applyProtection="0"/>
    <xf numFmtId="0" fontId="6" fillId="0" borderId="0"/>
    <xf numFmtId="0" fontId="12" fillId="0" borderId="0"/>
    <xf numFmtId="0" fontId="12" fillId="0" borderId="0"/>
    <xf numFmtId="9" fontId="6" fillId="0" borderId="0"/>
    <xf numFmtId="170" fontId="12" fillId="0" borderId="0"/>
    <xf numFmtId="171" fontId="12" fillId="0" borderId="0"/>
    <xf numFmtId="172" fontId="12" fillId="0" borderId="0"/>
    <xf numFmtId="173" fontId="12" fillId="0" borderId="0"/>
    <xf numFmtId="174" fontId="12" fillId="0" borderId="0"/>
    <xf numFmtId="175" fontId="12" fillId="0" borderId="0"/>
    <xf numFmtId="176" fontId="12" fillId="0" borderId="0"/>
    <xf numFmtId="177" fontId="12" fillId="0" borderId="0"/>
    <xf numFmtId="178" fontId="12" fillId="0" borderId="0"/>
    <xf numFmtId="179" fontId="12" fillId="0" borderId="0"/>
    <xf numFmtId="180" fontId="12" fillId="0" borderId="0"/>
    <xf numFmtId="49" fontId="12" fillId="0" borderId="0"/>
    <xf numFmtId="164" fontId="4" fillId="0" borderId="0"/>
    <xf numFmtId="43" fontId="4" fillId="0" borderId="0" applyFont="0" applyFill="0" applyBorder="0" applyAlignment="0" applyProtection="0"/>
    <xf numFmtId="44" fontId="4"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16" fillId="0" borderId="0"/>
    <xf numFmtId="43" fontId="12"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16" fillId="0" borderId="0"/>
    <xf numFmtId="0" fontId="2" fillId="11" borderId="0" applyNumberFormat="0" applyBorder="0" applyAlignment="0" applyProtection="0"/>
    <xf numFmtId="167" fontId="14" fillId="0" borderId="0"/>
    <xf numFmtId="0" fontId="2" fillId="0" borderId="0"/>
    <xf numFmtId="0" fontId="2" fillId="0" borderId="0"/>
    <xf numFmtId="0" fontId="2" fillId="0" borderId="0"/>
    <xf numFmtId="0" fontId="14" fillId="0" borderId="0"/>
    <xf numFmtId="0" fontId="2" fillId="0" borderId="0"/>
    <xf numFmtId="0" fontId="12" fillId="0" borderId="0"/>
    <xf numFmtId="0" fontId="2" fillId="0" borderId="0"/>
    <xf numFmtId="0" fontId="2" fillId="11" borderId="0" applyNumberFormat="0" applyBorder="0" applyAlignment="0" applyProtection="0"/>
    <xf numFmtId="9" fontId="12" fillId="0" borderId="0" applyFont="0" applyFill="0" applyBorder="0" applyAlignment="0" applyProtection="0"/>
    <xf numFmtId="0" fontId="2" fillId="11" borderId="0" applyNumberFormat="0" applyBorder="0" applyAlignment="0" applyProtection="0"/>
    <xf numFmtId="0" fontId="2" fillId="0" borderId="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167" fontId="12" fillId="0" borderId="0"/>
    <xf numFmtId="9" fontId="2" fillId="0" borderId="0" applyFont="0" applyFill="0" applyBorder="0" applyAlignment="0" applyProtection="0"/>
    <xf numFmtId="43" fontId="2" fillId="0" borderId="0" applyFont="0" applyFill="0" applyBorder="0" applyAlignment="0" applyProtection="0"/>
    <xf numFmtId="0" fontId="2" fillId="11" borderId="0" applyNumberFormat="0" applyBorder="0" applyAlignment="0" applyProtection="0"/>
    <xf numFmtId="43" fontId="12" fillId="0" borderId="0"/>
    <xf numFmtId="43" fontId="12" fillId="0" borderId="0" applyFont="0" applyFill="0" applyBorder="0" applyAlignment="0" applyProtection="0"/>
    <xf numFmtId="44" fontId="12"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26"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26" fillId="27" borderId="0" applyNumberFormat="0" applyBorder="0" applyAlignment="0" applyProtection="0"/>
    <xf numFmtId="0" fontId="15" fillId="25" borderId="0" applyNumberFormat="0" applyBorder="0" applyAlignment="0" applyProtection="0"/>
    <xf numFmtId="0" fontId="15" fillId="28" borderId="0" applyNumberFormat="0" applyBorder="0" applyAlignment="0" applyProtection="0"/>
    <xf numFmtId="0" fontId="26" fillId="26"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26" fillId="26" borderId="0" applyNumberFormat="0" applyBorder="0" applyAlignment="0" applyProtection="0"/>
    <xf numFmtId="0" fontId="15" fillId="29" borderId="0" applyNumberFormat="0" applyBorder="0" applyAlignment="0" applyProtection="0"/>
    <xf numFmtId="0" fontId="15" fillId="23" borderId="0" applyNumberFormat="0" applyBorder="0" applyAlignment="0" applyProtection="0"/>
    <xf numFmtId="0" fontId="26" fillId="24" borderId="0" applyNumberFormat="0" applyBorder="0" applyAlignment="0" applyProtection="0"/>
    <xf numFmtId="0" fontId="15" fillId="25" borderId="0" applyNumberFormat="0" applyBorder="0" applyAlignment="0" applyProtection="0"/>
    <xf numFmtId="0" fontId="15" fillId="30" borderId="0" applyNumberFormat="0" applyBorder="0" applyAlignment="0" applyProtection="0"/>
    <xf numFmtId="0" fontId="26" fillId="30"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2" fillId="0" borderId="0" applyFont="0" applyFill="0" applyBorder="0" applyAlignment="0" applyProtection="0"/>
    <xf numFmtId="44" fontId="20" fillId="0" borderId="0" applyFont="0" applyFill="0" applyBorder="0" applyAlignment="0" applyProtection="0"/>
    <xf numFmtId="44" fontId="2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4" fillId="0" borderId="0" applyNumberFormat="0" applyFill="0" applyBorder="0" applyAlignment="0" applyProtection="0"/>
    <xf numFmtId="7" fontId="20" fillId="0" borderId="0"/>
    <xf numFmtId="0" fontId="12" fillId="0" borderId="0"/>
    <xf numFmtId="0" fontId="4"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12" fillId="0" borderId="0"/>
    <xf numFmtId="0" fontId="4" fillId="0" borderId="0"/>
    <xf numFmtId="164" fontId="2" fillId="0" borderId="0"/>
    <xf numFmtId="164" fontId="2" fillId="0" borderId="0"/>
    <xf numFmtId="16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7" fontId="29" fillId="0" borderId="0"/>
    <xf numFmtId="7" fontId="29"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7" fontId="29" fillId="0" borderId="0"/>
    <xf numFmtId="7" fontId="29" fillId="0" borderId="0"/>
    <xf numFmtId="0" fontId="2" fillId="0" borderId="0"/>
    <xf numFmtId="0" fontId="2" fillId="0" borderId="0"/>
    <xf numFmtId="0" fontId="2" fillId="0" borderId="0"/>
    <xf numFmtId="0" fontId="2" fillId="0" borderId="0"/>
    <xf numFmtId="7" fontId="29" fillId="0" borderId="0"/>
    <xf numFmtId="7"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7"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7" fontId="29" fillId="0" borderId="0"/>
    <xf numFmtId="167" fontId="20" fillId="0" borderId="0"/>
    <xf numFmtId="0" fontId="27" fillId="0" borderId="0"/>
    <xf numFmtId="0" fontId="27" fillId="0" borderId="0">
      <alignment vertical="top"/>
    </xf>
    <xf numFmtId="0" fontId="27"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 fillId="0" borderId="0"/>
    <xf numFmtId="7" fontId="29" fillId="0" borderId="0"/>
    <xf numFmtId="164" fontId="2" fillId="0" borderId="0"/>
    <xf numFmtId="164" fontId="2" fillId="0" borderId="0"/>
    <xf numFmtId="164" fontId="2" fillId="0" borderId="0"/>
    <xf numFmtId="7" fontId="29" fillId="0" borderId="0"/>
    <xf numFmtId="164" fontId="2" fillId="0" borderId="0"/>
    <xf numFmtId="0" fontId="12" fillId="0" borderId="0"/>
    <xf numFmtId="164" fontId="2" fillId="0" borderId="0"/>
    <xf numFmtId="0" fontId="12" fillId="0" borderId="0"/>
    <xf numFmtId="164" fontId="2" fillId="0" borderId="0"/>
    <xf numFmtId="164" fontId="2" fillId="0" borderId="0"/>
    <xf numFmtId="0" fontId="25" fillId="0" borderId="0"/>
    <xf numFmtId="164" fontId="1" fillId="0" borderId="0"/>
    <xf numFmtId="164" fontId="1" fillId="0" borderId="0"/>
    <xf numFmtId="164" fontId="1" fillId="0" borderId="0"/>
    <xf numFmtId="164" fontId="1" fillId="0" borderId="0"/>
    <xf numFmtId="7" fontId="29" fillId="0" borderId="0"/>
    <xf numFmtId="164" fontId="1" fillId="0" borderId="0"/>
    <xf numFmtId="164" fontId="1" fillId="0" borderId="0"/>
    <xf numFmtId="0" fontId="25" fillId="0" borderId="0"/>
    <xf numFmtId="164" fontId="1"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 fillId="0" borderId="0"/>
    <xf numFmtId="164"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7" fontId="29" fillId="0" borderId="0"/>
    <xf numFmtId="164" fontId="4" fillId="0" borderId="0"/>
    <xf numFmtId="7" fontId="29" fillId="0" borderId="0"/>
    <xf numFmtId="7" fontId="29" fillId="0" borderId="0"/>
    <xf numFmtId="7" fontId="29" fillId="0" borderId="0"/>
    <xf numFmtId="7" fontId="29" fillId="0" borderId="0"/>
    <xf numFmtId="7" fontId="29" fillId="0" borderId="0"/>
    <xf numFmtId="7" fontId="29" fillId="0" borderId="0"/>
    <xf numFmtId="7" fontId="29" fillId="0" borderId="0"/>
    <xf numFmtId="0" fontId="12" fillId="0" borderId="0"/>
    <xf numFmtId="7" fontId="29" fillId="0" borderId="0"/>
    <xf numFmtId="7" fontId="29" fillId="0" borderId="0"/>
    <xf numFmtId="7" fontId="29" fillId="0" borderId="0"/>
    <xf numFmtId="7" fontId="29" fillId="0" borderId="0"/>
    <xf numFmtId="7" fontId="29" fillId="0" borderId="0"/>
    <xf numFmtId="7" fontId="29" fillId="0" borderId="0"/>
    <xf numFmtId="0" fontId="12" fillId="0" borderId="0"/>
    <xf numFmtId="0" fontId="12" fillId="0" borderId="0"/>
    <xf numFmtId="0" fontId="12" fillId="0" borderId="0"/>
    <xf numFmtId="0" fontId="30"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2" fillId="0" borderId="0"/>
    <xf numFmtId="0" fontId="2" fillId="0" borderId="0"/>
    <xf numFmtId="0"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2" fillId="0" borderId="0"/>
    <xf numFmtId="0" fontId="12" fillId="0" borderId="0"/>
    <xf numFmtId="0" fontId="12" fillId="0" borderId="0"/>
    <xf numFmtId="0"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7" fontId="29" fillId="0" borderId="0"/>
    <xf numFmtId="7" fontId="20" fillId="0" borderId="0"/>
    <xf numFmtId="0" fontId="12" fillId="0" borderId="0"/>
    <xf numFmtId="0" fontId="12" fillId="0" borderId="0"/>
    <xf numFmtId="7" fontId="29" fillId="0" borderId="0"/>
    <xf numFmtId="7" fontId="29" fillId="0" borderId="0"/>
    <xf numFmtId="0" fontId="12" fillId="0" borderId="0"/>
    <xf numFmtId="0" fontId="12" fillId="0" borderId="0"/>
    <xf numFmtId="0"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7" fontId="29" fillId="0" borderId="0"/>
    <xf numFmtId="7" fontId="20" fillId="0" borderId="0"/>
    <xf numFmtId="7" fontId="29" fillId="0" borderId="0"/>
    <xf numFmtId="0" fontId="12" fillId="0" borderId="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0" fontId="2" fillId="6"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44" fontId="2" fillId="0" borderId="0" applyFont="0" applyFill="0" applyBorder="0" applyAlignment="0" applyProtection="0"/>
  </cellStyleXfs>
  <cellXfs count="114">
    <xf numFmtId="0" fontId="0" fillId="0" borderId="0" xfId="0"/>
    <xf numFmtId="165" fontId="5" fillId="0" borderId="0" xfId="1" applyNumberFormat="1" applyFont="1" applyFill="1"/>
    <xf numFmtId="169" fontId="5" fillId="0" borderId="0" xfId="1" applyNumberFormat="1" applyFont="1"/>
    <xf numFmtId="0" fontId="5" fillId="0" borderId="0" xfId="0" applyFont="1"/>
    <xf numFmtId="165" fontId="5" fillId="0" borderId="0" xfId="1" applyNumberFormat="1" applyFont="1"/>
    <xf numFmtId="43" fontId="5" fillId="0" borderId="0" xfId="1" applyNumberFormat="1" applyFont="1"/>
    <xf numFmtId="4" fontId="5" fillId="0" borderId="0" xfId="0" applyNumberFormat="1" applyFont="1"/>
    <xf numFmtId="0" fontId="5" fillId="0" borderId="0" xfId="0" applyFont="1" applyFill="1"/>
    <xf numFmtId="1" fontId="5" fillId="0" borderId="0" xfId="0" applyNumberFormat="1" applyFont="1" applyFill="1"/>
    <xf numFmtId="0" fontId="32" fillId="0" borderId="0" xfId="0" applyFont="1"/>
    <xf numFmtId="4" fontId="32" fillId="0" borderId="0" xfId="0" applyNumberFormat="1" applyFont="1"/>
    <xf numFmtId="169" fontId="32" fillId="0" borderId="0" xfId="1" applyNumberFormat="1" applyFont="1"/>
    <xf numFmtId="0" fontId="32" fillId="0" borderId="0" xfId="0" applyFont="1" applyFill="1"/>
    <xf numFmtId="1" fontId="32" fillId="0" borderId="0" xfId="0" applyNumberFormat="1" applyFont="1" applyFill="1"/>
    <xf numFmtId="165" fontId="32" fillId="0" borderId="0" xfId="1" applyNumberFormat="1" applyFont="1" applyFill="1"/>
    <xf numFmtId="0" fontId="33" fillId="0" borderId="0" xfId="0" applyFont="1" applyFill="1"/>
    <xf numFmtId="0" fontId="33" fillId="0" borderId="0" xfId="0" applyFont="1" applyFill="1" applyAlignment="1">
      <alignment horizontal="center"/>
    </xf>
    <xf numFmtId="0" fontId="33" fillId="0" borderId="0" xfId="0" applyFont="1" applyFill="1" applyAlignment="1">
      <alignment horizontal="left"/>
    </xf>
    <xf numFmtId="0" fontId="34" fillId="0" borderId="0" xfId="0" applyFont="1" applyFill="1" applyAlignment="1"/>
    <xf numFmtId="0" fontId="35" fillId="0" borderId="1" xfId="0" applyFont="1" applyFill="1" applyBorder="1" applyAlignment="1">
      <alignment horizontal="left"/>
    </xf>
    <xf numFmtId="0" fontId="33" fillId="0" borderId="1" xfId="0" applyFont="1" applyFill="1" applyBorder="1"/>
    <xf numFmtId="0" fontId="34" fillId="0" borderId="0" xfId="0" applyFont="1" applyFill="1" applyBorder="1" applyAlignment="1">
      <alignment horizontal="left"/>
    </xf>
    <xf numFmtId="0" fontId="35" fillId="0" borderId="0" xfId="0" applyFont="1" applyFill="1" applyBorder="1" applyAlignment="1">
      <alignment horizontal="left"/>
    </xf>
    <xf numFmtId="0" fontId="34" fillId="0" borderId="0" xfId="0" applyFont="1" applyFill="1" applyAlignment="1">
      <alignment horizontal="left"/>
    </xf>
    <xf numFmtId="0" fontId="34" fillId="0" borderId="0" xfId="0" applyFont="1"/>
    <xf numFmtId="0" fontId="34" fillId="0" borderId="0" xfId="0" applyFont="1" applyAlignment="1"/>
    <xf numFmtId="0" fontId="33" fillId="0" borderId="0" xfId="0" applyFont="1"/>
    <xf numFmtId="42" fontId="33" fillId="0" borderId="0" xfId="0" applyNumberFormat="1" applyFont="1" applyFill="1"/>
    <xf numFmtId="42" fontId="33" fillId="0" borderId="0" xfId="0" applyNumberFormat="1" applyFont="1" applyFill="1" applyAlignment="1">
      <alignment horizontal="center"/>
    </xf>
    <xf numFmtId="42" fontId="33" fillId="0" borderId="0" xfId="0" applyNumberFormat="1" applyFont="1" applyFill="1" applyAlignment="1">
      <alignment horizontal="left"/>
    </xf>
    <xf numFmtId="42" fontId="34" fillId="0" borderId="0" xfId="0" applyNumberFormat="1" applyFont="1" applyAlignment="1">
      <alignment horizontal="left" indent="7"/>
    </xf>
    <xf numFmtId="42" fontId="33" fillId="0" borderId="16" xfId="0" applyNumberFormat="1" applyFont="1" applyFill="1" applyBorder="1" applyAlignment="1">
      <alignment horizontal="left"/>
    </xf>
    <xf numFmtId="41" fontId="33" fillId="0" borderId="0" xfId="0" applyNumberFormat="1" applyFont="1" applyFill="1"/>
    <xf numFmtId="41" fontId="33" fillId="0" borderId="0" xfId="0" applyNumberFormat="1" applyFont="1" applyFill="1" applyAlignment="1">
      <alignment horizontal="center"/>
    </xf>
    <xf numFmtId="41" fontId="33" fillId="0" borderId="0" xfId="0" applyNumberFormat="1" applyFont="1" applyFill="1" applyAlignment="1">
      <alignment horizontal="left"/>
    </xf>
    <xf numFmtId="41" fontId="34" fillId="0" borderId="0" xfId="0" applyNumberFormat="1" applyFont="1" applyAlignment="1">
      <alignment horizontal="left" indent="7"/>
    </xf>
    <xf numFmtId="41" fontId="33" fillId="0" borderId="3" xfId="0" applyNumberFormat="1" applyFont="1" applyFill="1" applyBorder="1" applyAlignment="1">
      <alignment horizontal="left"/>
    </xf>
    <xf numFmtId="42" fontId="34" fillId="0" borderId="0" xfId="0" applyNumberFormat="1" applyFont="1" applyAlignment="1"/>
    <xf numFmtId="0" fontId="34" fillId="0" borderId="16" xfId="0" applyFont="1" applyBorder="1" applyAlignment="1"/>
    <xf numFmtId="0" fontId="33" fillId="0" borderId="0" xfId="0" applyFont="1" applyAlignment="1">
      <alignment horizontal="center"/>
    </xf>
    <xf numFmtId="0" fontId="33" fillId="0" borderId="0" xfId="0" applyFont="1" applyAlignment="1">
      <alignment horizontal="left"/>
    </xf>
    <xf numFmtId="0" fontId="36" fillId="0" borderId="0" xfId="0" applyFont="1"/>
    <xf numFmtId="43" fontId="33" fillId="0" borderId="0" xfId="0" applyNumberFormat="1" applyFont="1"/>
    <xf numFmtId="0" fontId="34" fillId="0" borderId="0" xfId="0" applyFont="1" applyAlignment="1">
      <alignment horizontal="left"/>
    </xf>
    <xf numFmtId="42" fontId="33" fillId="0" borderId="0" xfId="0" applyNumberFormat="1" applyFont="1" applyAlignment="1">
      <alignment horizontal="center"/>
    </xf>
    <xf numFmtId="44" fontId="5" fillId="0" borderId="16" xfId="5076" applyFont="1" applyBorder="1"/>
    <xf numFmtId="181" fontId="5" fillId="0" borderId="16" xfId="1" applyNumberFormat="1" applyFont="1" applyBorder="1"/>
    <xf numFmtId="41" fontId="33" fillId="0" borderId="0" xfId="0" applyNumberFormat="1" applyFont="1" applyAlignment="1">
      <alignment horizontal="center"/>
    </xf>
    <xf numFmtId="181" fontId="5" fillId="0" borderId="0" xfId="1" applyNumberFormat="1" applyFont="1"/>
    <xf numFmtId="41" fontId="34" fillId="0" borderId="0" xfId="0" applyNumberFormat="1" applyFont="1" applyAlignment="1"/>
    <xf numFmtId="42" fontId="34" fillId="0" borderId="0" xfId="0" applyNumberFormat="1" applyFont="1" applyAlignment="1">
      <alignment horizontal="left"/>
    </xf>
    <xf numFmtId="0" fontId="34" fillId="0" borderId="0" xfId="0" applyFont="1" applyAlignment="1">
      <alignment horizontal="center"/>
    </xf>
    <xf numFmtId="44" fontId="5" fillId="0" borderId="0" xfId="5076" applyFont="1"/>
    <xf numFmtId="42" fontId="34" fillId="0" borderId="16" xfId="0" applyNumberFormat="1" applyFont="1" applyBorder="1" applyAlignment="1">
      <alignment horizontal="left"/>
    </xf>
    <xf numFmtId="42" fontId="34" fillId="0" borderId="16" xfId="0" applyNumberFormat="1" applyFont="1" applyBorder="1" applyAlignment="1"/>
    <xf numFmtId="44" fontId="32" fillId="0" borderId="16" xfId="5076" applyFont="1" applyBorder="1"/>
    <xf numFmtId="182" fontId="32" fillId="0" borderId="16" xfId="1" applyNumberFormat="1" applyFont="1" applyFill="1" applyBorder="1"/>
    <xf numFmtId="1" fontId="5" fillId="0" borderId="0" xfId="1" applyNumberFormat="1" applyFont="1"/>
    <xf numFmtId="0" fontId="34" fillId="8" borderId="9" xfId="0" applyFont="1" applyFill="1" applyBorder="1" applyAlignment="1">
      <alignment horizontal="center" wrapText="1"/>
    </xf>
    <xf numFmtId="0" fontId="34" fillId="8" borderId="4" xfId="0" applyFont="1" applyFill="1" applyBorder="1" applyAlignment="1">
      <alignment horizontal="center" wrapText="1"/>
    </xf>
    <xf numFmtId="0" fontId="34" fillId="8" borderId="17" xfId="0" applyFont="1" applyFill="1" applyBorder="1" applyAlignment="1">
      <alignment horizontal="center" wrapText="1"/>
    </xf>
    <xf numFmtId="0" fontId="34" fillId="0" borderId="0" xfId="0" applyFont="1" applyAlignment="1">
      <alignment horizontal="center" wrapText="1"/>
    </xf>
    <xf numFmtId="0" fontId="34" fillId="0" borderId="2" xfId="0" applyFont="1" applyFill="1" applyBorder="1" applyAlignment="1">
      <alignment horizontal="center" wrapText="1"/>
    </xf>
    <xf numFmtId="0" fontId="34" fillId="0" borderId="0" xfId="0" applyFont="1" applyFill="1"/>
    <xf numFmtId="1" fontId="33" fillId="0" borderId="0" xfId="0" applyNumberFormat="1" applyFont="1"/>
    <xf numFmtId="0" fontId="34" fillId="0" borderId="0" xfId="0" applyFont="1" applyFill="1" applyAlignment="1">
      <alignment horizontal="center"/>
    </xf>
    <xf numFmtId="1" fontId="33" fillId="0" borderId="0" xfId="0" applyNumberFormat="1" applyFont="1" applyAlignment="1">
      <alignment horizontal="center"/>
    </xf>
    <xf numFmtId="0" fontId="34" fillId="34" borderId="9" xfId="0" applyFont="1" applyFill="1" applyBorder="1" applyAlignment="1">
      <alignment horizontal="center" wrapText="1"/>
    </xf>
    <xf numFmtId="0" fontId="34" fillId="34" borderId="4" xfId="0" applyFont="1" applyFill="1" applyBorder="1" applyAlignment="1">
      <alignment horizontal="center" wrapText="1"/>
    </xf>
    <xf numFmtId="0" fontId="34" fillId="0" borderId="8" xfId="0" applyFont="1" applyFill="1" applyBorder="1" applyAlignment="1">
      <alignment horizontal="center" wrapText="1"/>
    </xf>
    <xf numFmtId="0" fontId="34" fillId="0" borderId="8" xfId="0" applyFont="1" applyBorder="1" applyAlignment="1">
      <alignment horizontal="center" wrapText="1"/>
    </xf>
    <xf numFmtId="0" fontId="5" fillId="0" borderId="0" xfId="0" applyFont="1" applyFill="1" applyAlignment="1">
      <alignment horizontal="center"/>
    </xf>
    <xf numFmtId="0" fontId="32" fillId="0" borderId="0" xfId="0" applyFont="1" applyFill="1" applyAlignment="1">
      <alignment horizontal="center"/>
    </xf>
    <xf numFmtId="0" fontId="33" fillId="0" borderId="1" xfId="0" applyFont="1" applyFill="1" applyBorder="1" applyAlignment="1">
      <alignment horizontal="center"/>
    </xf>
    <xf numFmtId="0" fontId="7" fillId="0" borderId="0" xfId="0" applyFont="1" applyFill="1" applyAlignment="1">
      <alignment horizontal="center"/>
    </xf>
    <xf numFmtId="0" fontId="34" fillId="0" borderId="16" xfId="0" applyFont="1" applyBorder="1" applyAlignment="1">
      <alignment horizontal="left"/>
    </xf>
    <xf numFmtId="0" fontId="5" fillId="0" borderId="0" xfId="0" applyFont="1" applyAlignment="1">
      <alignment horizontal="center"/>
    </xf>
    <xf numFmtId="0" fontId="34" fillId="0" borderId="13" xfId="0" applyFont="1" applyBorder="1" applyAlignment="1">
      <alignment horizontal="center" wrapText="1"/>
    </xf>
    <xf numFmtId="0" fontId="34" fillId="0" borderId="13" xfId="0" applyFont="1" applyBorder="1" applyAlignment="1">
      <alignment horizontal="center"/>
    </xf>
    <xf numFmtId="0" fontId="32" fillId="0" borderId="0" xfId="0" applyFont="1" applyAlignment="1">
      <alignment horizontal="center"/>
    </xf>
    <xf numFmtId="0" fontId="37" fillId="0" borderId="0" xfId="0" applyFont="1" applyAlignment="1">
      <alignment vertical="center" readingOrder="1"/>
    </xf>
    <xf numFmtId="0" fontId="0" fillId="0" borderId="0" xfId="0" applyAlignment="1">
      <alignment vertical="center" readingOrder="1"/>
    </xf>
    <xf numFmtId="0" fontId="33" fillId="0" borderId="0" xfId="0" applyFont="1"/>
    <xf numFmtId="42" fontId="34" fillId="0" borderId="0" xfId="0" applyNumberFormat="1" applyFont="1" applyFill="1" applyAlignment="1">
      <alignment horizontal="left" indent="7"/>
    </xf>
    <xf numFmtId="41" fontId="34" fillId="0" borderId="0" xfId="0" applyNumberFormat="1" applyFont="1" applyFill="1" applyAlignment="1">
      <alignment horizontal="left" indent="7"/>
    </xf>
    <xf numFmtId="41" fontId="34" fillId="0" borderId="0" xfId="0" applyNumberFormat="1" applyFont="1" applyFill="1" applyAlignment="1"/>
    <xf numFmtId="42" fontId="34" fillId="0" borderId="0" xfId="0" applyNumberFormat="1" applyFont="1" applyFill="1" applyAlignment="1"/>
    <xf numFmtId="42" fontId="34" fillId="0" borderId="16" xfId="0" applyNumberFormat="1" applyFont="1" applyFill="1" applyBorder="1" applyAlignment="1"/>
    <xf numFmtId="165" fontId="34" fillId="0" borderId="0" xfId="0" applyNumberFormat="1" applyFont="1" applyFill="1" applyAlignment="1">
      <alignment horizontal="left"/>
    </xf>
    <xf numFmtId="0" fontId="34" fillId="0" borderId="13" xfId="0" applyFont="1" applyFill="1" applyBorder="1" applyAlignment="1">
      <alignment horizontal="center" wrapText="1"/>
    </xf>
    <xf numFmtId="0" fontId="38" fillId="0" borderId="3" xfId="0" applyFont="1" applyFill="1" applyBorder="1" applyAlignment="1">
      <alignment horizontal="left" wrapText="1"/>
    </xf>
    <xf numFmtId="0" fontId="39" fillId="0" borderId="0" xfId="0" applyFont="1" applyFill="1" applyBorder="1" applyAlignment="1">
      <alignment horizontal="left" wrapText="1"/>
    </xf>
    <xf numFmtId="0" fontId="38" fillId="0" borderId="0" xfId="0" applyFont="1" applyFill="1" applyBorder="1" applyAlignment="1">
      <alignment horizontal="left" wrapText="1"/>
    </xf>
    <xf numFmtId="0" fontId="35" fillId="0" borderId="10" xfId="0" applyFont="1" applyFill="1" applyBorder="1" applyAlignment="1">
      <alignment horizontal="left"/>
    </xf>
    <xf numFmtId="0" fontId="34" fillId="0" borderId="11" xfId="0" applyFont="1" applyFill="1" applyBorder="1" applyAlignment="1">
      <alignment horizontal="left"/>
    </xf>
    <xf numFmtId="0" fontId="38" fillId="0" borderId="0" xfId="0" applyFont="1" applyFill="1" applyBorder="1" applyAlignment="1">
      <alignment horizontal="left" wrapText="1"/>
    </xf>
    <xf numFmtId="0" fontId="33" fillId="0" borderId="0" xfId="0" applyFont="1"/>
    <xf numFmtId="0" fontId="35" fillId="8" borderId="9" xfId="0" applyFont="1" applyFill="1" applyBorder="1" applyAlignment="1">
      <alignment horizontal="center"/>
    </xf>
    <xf numFmtId="0" fontId="35" fillId="8" borderId="4" xfId="0" applyFont="1" applyFill="1" applyBorder="1" applyAlignment="1">
      <alignment horizontal="center"/>
    </xf>
    <xf numFmtId="0" fontId="35" fillId="8" borderId="17" xfId="0" applyFont="1" applyFill="1" applyBorder="1" applyAlignment="1">
      <alignment horizontal="center"/>
    </xf>
    <xf numFmtId="0" fontId="35" fillId="34" borderId="9" xfId="0" applyFont="1" applyFill="1" applyBorder="1" applyAlignment="1">
      <alignment horizontal="center"/>
    </xf>
    <xf numFmtId="0" fontId="35" fillId="34" borderId="4" xfId="0" applyFont="1" applyFill="1" applyBorder="1" applyAlignment="1">
      <alignment horizontal="center"/>
    </xf>
    <xf numFmtId="0" fontId="34" fillId="7" borderId="12" xfId="0" applyFont="1" applyFill="1" applyBorder="1" applyAlignment="1">
      <alignment horizontal="center" wrapText="1"/>
    </xf>
    <xf numFmtId="0" fontId="34" fillId="7" borderId="15" xfId="0" applyFont="1" applyFill="1" applyBorder="1" applyAlignment="1">
      <alignment horizontal="center" wrapText="1"/>
    </xf>
    <xf numFmtId="0" fontId="34" fillId="0" borderId="18" xfId="0" applyFont="1" applyBorder="1" applyAlignment="1">
      <alignment horizontal="center" wrapText="1"/>
    </xf>
    <xf numFmtId="0" fontId="34" fillId="10" borderId="12" xfId="0" applyFont="1" applyFill="1" applyBorder="1" applyAlignment="1">
      <alignment horizontal="center" wrapText="1"/>
    </xf>
    <xf numFmtId="0" fontId="34" fillId="10" borderId="15" xfId="0" applyFont="1" applyFill="1" applyBorder="1" applyAlignment="1">
      <alignment horizontal="center" wrapText="1"/>
    </xf>
    <xf numFmtId="0" fontId="34" fillId="9" borderId="12" xfId="0" applyFont="1" applyFill="1" applyBorder="1" applyAlignment="1">
      <alignment horizontal="center" wrapText="1"/>
    </xf>
    <xf numFmtId="0" fontId="34" fillId="9" borderId="15" xfId="0" applyFont="1" applyFill="1" applyBorder="1" applyAlignment="1">
      <alignment horizontal="center" wrapText="1"/>
    </xf>
    <xf numFmtId="0" fontId="34" fillId="2" borderId="12" xfId="0" applyFont="1" applyFill="1" applyBorder="1" applyAlignment="1">
      <alignment horizontal="center" wrapText="1"/>
    </xf>
    <xf numFmtId="0" fontId="34" fillId="2" borderId="15" xfId="0" applyFont="1" applyFill="1" applyBorder="1" applyAlignment="1">
      <alignment horizontal="center" wrapText="1"/>
    </xf>
    <xf numFmtId="0" fontId="38" fillId="2" borderId="12" xfId="0" applyFont="1" applyFill="1" applyBorder="1" applyAlignment="1">
      <alignment horizontal="left" wrapText="1"/>
    </xf>
    <xf numFmtId="0" fontId="38" fillId="2" borderId="14" xfId="0" applyFont="1" applyFill="1" applyBorder="1" applyAlignment="1">
      <alignment horizontal="left" wrapText="1"/>
    </xf>
    <xf numFmtId="0" fontId="38" fillId="2" borderId="15" xfId="0" applyFont="1" applyFill="1" applyBorder="1" applyAlignment="1">
      <alignment horizontal="left" wrapText="1"/>
    </xf>
  </cellXfs>
  <cellStyles count="5077">
    <cellStyle name="20% - Accent1 10" xfId="241"/>
    <cellStyle name="20% - Accent1 10 2" xfId="201"/>
    <cellStyle name="20% - Accent1 10 2 2" xfId="227"/>
    <cellStyle name="20% - Accent1 10 3" xfId="240"/>
    <cellStyle name="20% - Accent1 11" xfId="223"/>
    <cellStyle name="20% - Accent1 11 2" xfId="222"/>
    <cellStyle name="20% - Accent1 11 2 2" xfId="254"/>
    <cellStyle name="20% - Accent1 11 3" xfId="208"/>
    <cellStyle name="20% - Accent1 12" xfId="242"/>
    <cellStyle name="20% - Accent1 12 2" xfId="234"/>
    <cellStyle name="20% - Accent1 12 2 2" xfId="243"/>
    <cellStyle name="20% - Accent1 12 3" xfId="244"/>
    <cellStyle name="20% - Accent1 13" xfId="245"/>
    <cellStyle name="20% - Accent1 13 2" xfId="246"/>
    <cellStyle name="20% - Accent1 13 2 2" xfId="247"/>
    <cellStyle name="20% - Accent1 13 3" xfId="248"/>
    <cellStyle name="20% - Accent1 14" xfId="221"/>
    <cellStyle name="20% - Accent1 14 2" xfId="253"/>
    <cellStyle name="20% - Accent1 14 2 2" xfId="249"/>
    <cellStyle name="20% - Accent1 14 3" xfId="206"/>
    <cellStyle name="20% - Accent1 15" xfId="233"/>
    <cellStyle name="20% - Accent1 15 2" xfId="232"/>
    <cellStyle name="20% - Accent1 15 2 2" xfId="231"/>
    <cellStyle name="20% - Accent1 15 3" xfId="238"/>
    <cellStyle name="20% - Accent1 16" xfId="250"/>
    <cellStyle name="20% - Accent1 16 2" xfId="239"/>
    <cellStyle name="20% - Accent1 16 2 2" xfId="219"/>
    <cellStyle name="20% - Accent1 16 3" xfId="202"/>
    <cellStyle name="20% - Accent1 17" xfId="236"/>
    <cellStyle name="20% - Accent1 17 2" xfId="251"/>
    <cellStyle name="20% - Accent1 17 2 2" xfId="235"/>
    <cellStyle name="20% - Accent1 17 3" xfId="252"/>
    <cellStyle name="20% - Accent1 18" xfId="217"/>
    <cellStyle name="20% - Accent1 18 2" xfId="205"/>
    <cellStyle name="20% - Accent1 18 2 2" xfId="237"/>
    <cellStyle name="20% - Accent1 18 3" xfId="255"/>
    <cellStyle name="20% - Accent1 19" xfId="256"/>
    <cellStyle name="20% - Accent1 19 2" xfId="257"/>
    <cellStyle name="20% - Accent1 19 2 2" xfId="258"/>
    <cellStyle name="20% - Accent1 19 3" xfId="259"/>
    <cellStyle name="20% - Accent1 2" xfId="260"/>
    <cellStyle name="20% - Accent1 2 2" xfId="261"/>
    <cellStyle name="20% - Accent1 2 2 2" xfId="262"/>
    <cellStyle name="20% - Accent1 2 2 2 2" xfId="263"/>
    <cellStyle name="20% - Accent1 2 2 2 2 2" xfId="264"/>
    <cellStyle name="20% - Accent1 2 2 2 3" xfId="265"/>
    <cellStyle name="20% - Accent1 2 2 3" xfId="266"/>
    <cellStyle name="20% - Accent1 2 2 3 2" xfId="267"/>
    <cellStyle name="20% - Accent1 2 2 4" xfId="268"/>
    <cellStyle name="20% - Accent1 2 3" xfId="269"/>
    <cellStyle name="20% - Accent1 2 3 2" xfId="270"/>
    <cellStyle name="20% - Accent1 2 3 2 2" xfId="271"/>
    <cellStyle name="20% - Accent1 2 3 3" xfId="272"/>
    <cellStyle name="20% - Accent1 2 4" xfId="273"/>
    <cellStyle name="20% - Accent1 2 4 2" xfId="274"/>
    <cellStyle name="20% - Accent1 2 5" xfId="275"/>
    <cellStyle name="20% - Accent1 20" xfId="276"/>
    <cellStyle name="20% - Accent1 20 2" xfId="277"/>
    <cellStyle name="20% - Accent1 20 2 2" xfId="278"/>
    <cellStyle name="20% - Accent1 20 3" xfId="279"/>
    <cellStyle name="20% - Accent1 21" xfId="280"/>
    <cellStyle name="20% - Accent1 21 2" xfId="281"/>
    <cellStyle name="20% - Accent1 21 2 2" xfId="282"/>
    <cellStyle name="20% - Accent1 21 3" xfId="283"/>
    <cellStyle name="20% - Accent1 22" xfId="284"/>
    <cellStyle name="20% - Accent1 22 2" xfId="285"/>
    <cellStyle name="20% - Accent1 22 2 2" xfId="286"/>
    <cellStyle name="20% - Accent1 22 3" xfId="287"/>
    <cellStyle name="20% - Accent1 23" xfId="288"/>
    <cellStyle name="20% - Accent1 23 2" xfId="289"/>
    <cellStyle name="20% - Accent1 23 2 2" xfId="290"/>
    <cellStyle name="20% - Accent1 23 3" xfId="291"/>
    <cellStyle name="20% - Accent1 24" xfId="292"/>
    <cellStyle name="20% - Accent1 24 2" xfId="293"/>
    <cellStyle name="20% - Accent1 24 2 2" xfId="294"/>
    <cellStyle name="20% - Accent1 24 3" xfId="295"/>
    <cellStyle name="20% - Accent1 25" xfId="296"/>
    <cellStyle name="20% - Accent1 25 2" xfId="297"/>
    <cellStyle name="20% - Accent1 25 2 2" xfId="298"/>
    <cellStyle name="20% - Accent1 25 3" xfId="299"/>
    <cellStyle name="20% - Accent1 26" xfId="300"/>
    <cellStyle name="20% - Accent1 26 2" xfId="301"/>
    <cellStyle name="20% - Accent1 27" xfId="302"/>
    <cellStyle name="20% - Accent1 28" xfId="303"/>
    <cellStyle name="20% - Accent1 3" xfId="304"/>
    <cellStyle name="20% - Accent1 3 2" xfId="305"/>
    <cellStyle name="20% - Accent1 3 2 2" xfId="306"/>
    <cellStyle name="20% - Accent1 3 2 2 2" xfId="307"/>
    <cellStyle name="20% - Accent1 3 2 2 2 2" xfId="308"/>
    <cellStyle name="20% - Accent1 3 2 2 3" xfId="309"/>
    <cellStyle name="20% - Accent1 3 2 3" xfId="310"/>
    <cellStyle name="20% - Accent1 3 2 3 2" xfId="311"/>
    <cellStyle name="20% - Accent1 3 2 4" xfId="312"/>
    <cellStyle name="20% - Accent1 3 3" xfId="313"/>
    <cellStyle name="20% - Accent1 3 3 2" xfId="314"/>
    <cellStyle name="20% - Accent1 3 3 2 2" xfId="315"/>
    <cellStyle name="20% - Accent1 3 3 3" xfId="316"/>
    <cellStyle name="20% - Accent1 3 4" xfId="317"/>
    <cellStyle name="20% - Accent1 3 4 2" xfId="318"/>
    <cellStyle name="20% - Accent1 3 5" xfId="319"/>
    <cellStyle name="20% - Accent1 4" xfId="320"/>
    <cellStyle name="20% - Accent1 4 2" xfId="321"/>
    <cellStyle name="20% - Accent1 4 2 2" xfId="322"/>
    <cellStyle name="20% - Accent1 4 2 2 2" xfId="323"/>
    <cellStyle name="20% - Accent1 4 2 2 2 2" xfId="324"/>
    <cellStyle name="20% - Accent1 4 2 2 3" xfId="325"/>
    <cellStyle name="20% - Accent1 4 2 3" xfId="326"/>
    <cellStyle name="20% - Accent1 4 2 3 2" xfId="327"/>
    <cellStyle name="20% - Accent1 4 2 4" xfId="328"/>
    <cellStyle name="20% - Accent1 4 3" xfId="329"/>
    <cellStyle name="20% - Accent1 4 3 2" xfId="330"/>
    <cellStyle name="20% - Accent1 4 3 2 2" xfId="331"/>
    <cellStyle name="20% - Accent1 4 3 3" xfId="332"/>
    <cellStyle name="20% - Accent1 4 4" xfId="333"/>
    <cellStyle name="20% - Accent1 4 4 2" xfId="334"/>
    <cellStyle name="20% - Accent1 4 5" xfId="335"/>
    <cellStyle name="20% - Accent1 5" xfId="336"/>
    <cellStyle name="20% - Accent1 5 2" xfId="337"/>
    <cellStyle name="20% - Accent1 5 2 2" xfId="338"/>
    <cellStyle name="20% - Accent1 5 2 2 2" xfId="339"/>
    <cellStyle name="20% - Accent1 5 2 3" xfId="340"/>
    <cellStyle name="20% - Accent1 5 3" xfId="341"/>
    <cellStyle name="20% - Accent1 5 3 2" xfId="342"/>
    <cellStyle name="20% - Accent1 5 4" xfId="343"/>
    <cellStyle name="20% - Accent1 6" xfId="344"/>
    <cellStyle name="20% - Accent1 6 2" xfId="345"/>
    <cellStyle name="20% - Accent1 6 2 2" xfId="346"/>
    <cellStyle name="20% - Accent1 6 2 2 2" xfId="347"/>
    <cellStyle name="20% - Accent1 6 2 3" xfId="348"/>
    <cellStyle name="20% - Accent1 6 3" xfId="349"/>
    <cellStyle name="20% - Accent1 6 3 2" xfId="350"/>
    <cellStyle name="20% - Accent1 6 4" xfId="351"/>
    <cellStyle name="20% - Accent1 7" xfId="352"/>
    <cellStyle name="20% - Accent1 7 2" xfId="353"/>
    <cellStyle name="20% - Accent1 7 2 2" xfId="354"/>
    <cellStyle name="20% - Accent1 7 2 2 2" xfId="355"/>
    <cellStyle name="20% - Accent1 7 2 3" xfId="356"/>
    <cellStyle name="20% - Accent1 7 3" xfId="357"/>
    <cellStyle name="20% - Accent1 7 3 2" xfId="358"/>
    <cellStyle name="20% - Accent1 7 4" xfId="359"/>
    <cellStyle name="20% - Accent1 8" xfId="360"/>
    <cellStyle name="20% - Accent1 8 2" xfId="361"/>
    <cellStyle name="20% - Accent1 8 2 2" xfId="362"/>
    <cellStyle name="20% - Accent1 8 3" xfId="363"/>
    <cellStyle name="20% - Accent1 9" xfId="364"/>
    <cellStyle name="20% - Accent1 9 2" xfId="365"/>
    <cellStyle name="20% - Accent1 9 2 2" xfId="366"/>
    <cellStyle name="20% - Accent1 9 3" xfId="367"/>
    <cellStyle name="20% - Accent2 10" xfId="368"/>
    <cellStyle name="20% - Accent2 10 2" xfId="369"/>
    <cellStyle name="20% - Accent2 10 2 2" xfId="370"/>
    <cellStyle name="20% - Accent2 10 3" xfId="371"/>
    <cellStyle name="20% - Accent2 11" xfId="372"/>
    <cellStyle name="20% - Accent2 11 2" xfId="373"/>
    <cellStyle name="20% - Accent2 11 2 2" xfId="374"/>
    <cellStyle name="20% - Accent2 11 3" xfId="375"/>
    <cellStyle name="20% - Accent2 12" xfId="376"/>
    <cellStyle name="20% - Accent2 12 2" xfId="377"/>
    <cellStyle name="20% - Accent2 12 2 2" xfId="378"/>
    <cellStyle name="20% - Accent2 12 3" xfId="379"/>
    <cellStyle name="20% - Accent2 13" xfId="380"/>
    <cellStyle name="20% - Accent2 13 2" xfId="381"/>
    <cellStyle name="20% - Accent2 13 2 2" xfId="382"/>
    <cellStyle name="20% - Accent2 13 3" xfId="383"/>
    <cellStyle name="20% - Accent2 14" xfId="384"/>
    <cellStyle name="20% - Accent2 14 2" xfId="385"/>
    <cellStyle name="20% - Accent2 14 2 2" xfId="386"/>
    <cellStyle name="20% - Accent2 14 3" xfId="387"/>
    <cellStyle name="20% - Accent2 15" xfId="388"/>
    <cellStyle name="20% - Accent2 15 2" xfId="389"/>
    <cellStyle name="20% - Accent2 15 2 2" xfId="390"/>
    <cellStyle name="20% - Accent2 15 3" xfId="391"/>
    <cellStyle name="20% - Accent2 16" xfId="392"/>
    <cellStyle name="20% - Accent2 16 2" xfId="393"/>
    <cellStyle name="20% - Accent2 16 2 2" xfId="394"/>
    <cellStyle name="20% - Accent2 16 3" xfId="395"/>
    <cellStyle name="20% - Accent2 17" xfId="396"/>
    <cellStyle name="20% - Accent2 17 2" xfId="397"/>
    <cellStyle name="20% - Accent2 17 2 2" xfId="398"/>
    <cellStyle name="20% - Accent2 17 3" xfId="399"/>
    <cellStyle name="20% - Accent2 18" xfId="400"/>
    <cellStyle name="20% - Accent2 18 2" xfId="401"/>
    <cellStyle name="20% - Accent2 18 2 2" xfId="402"/>
    <cellStyle name="20% - Accent2 18 3" xfId="403"/>
    <cellStyle name="20% - Accent2 19" xfId="404"/>
    <cellStyle name="20% - Accent2 19 2" xfId="405"/>
    <cellStyle name="20% - Accent2 19 2 2" xfId="406"/>
    <cellStyle name="20% - Accent2 19 3" xfId="407"/>
    <cellStyle name="20% - Accent2 2" xfId="408"/>
    <cellStyle name="20% - Accent2 2 2" xfId="409"/>
    <cellStyle name="20% - Accent2 2 2 2" xfId="410"/>
    <cellStyle name="20% - Accent2 2 2 2 2" xfId="411"/>
    <cellStyle name="20% - Accent2 2 2 2 2 2" xfId="412"/>
    <cellStyle name="20% - Accent2 2 2 2 3" xfId="413"/>
    <cellStyle name="20% - Accent2 2 2 3" xfId="414"/>
    <cellStyle name="20% - Accent2 2 2 3 2" xfId="415"/>
    <cellStyle name="20% - Accent2 2 2 4" xfId="416"/>
    <cellStyle name="20% - Accent2 2 3" xfId="417"/>
    <cellStyle name="20% - Accent2 2 3 2" xfId="418"/>
    <cellStyle name="20% - Accent2 2 3 2 2" xfId="419"/>
    <cellStyle name="20% - Accent2 2 3 3" xfId="420"/>
    <cellStyle name="20% - Accent2 2 4" xfId="421"/>
    <cellStyle name="20% - Accent2 2 4 2" xfId="422"/>
    <cellStyle name="20% - Accent2 2 5" xfId="423"/>
    <cellStyle name="20% - Accent2 20" xfId="424"/>
    <cellStyle name="20% - Accent2 20 2" xfId="425"/>
    <cellStyle name="20% - Accent2 20 2 2" xfId="426"/>
    <cellStyle name="20% - Accent2 20 3" xfId="427"/>
    <cellStyle name="20% - Accent2 21" xfId="428"/>
    <cellStyle name="20% - Accent2 21 2" xfId="429"/>
    <cellStyle name="20% - Accent2 21 2 2" xfId="430"/>
    <cellStyle name="20% - Accent2 21 3" xfId="431"/>
    <cellStyle name="20% - Accent2 22" xfId="432"/>
    <cellStyle name="20% - Accent2 22 2" xfId="433"/>
    <cellStyle name="20% - Accent2 22 2 2" xfId="434"/>
    <cellStyle name="20% - Accent2 22 3" xfId="435"/>
    <cellStyle name="20% - Accent2 23" xfId="436"/>
    <cellStyle name="20% - Accent2 23 2" xfId="437"/>
    <cellStyle name="20% - Accent2 23 2 2" xfId="438"/>
    <cellStyle name="20% - Accent2 23 3" xfId="439"/>
    <cellStyle name="20% - Accent2 24" xfId="440"/>
    <cellStyle name="20% - Accent2 24 2" xfId="441"/>
    <cellStyle name="20% - Accent2 24 2 2" xfId="442"/>
    <cellStyle name="20% - Accent2 24 3" xfId="443"/>
    <cellStyle name="20% - Accent2 25" xfId="444"/>
    <cellStyle name="20% - Accent2 25 2" xfId="445"/>
    <cellStyle name="20% - Accent2 25 2 2" xfId="446"/>
    <cellStyle name="20% - Accent2 25 3" xfId="447"/>
    <cellStyle name="20% - Accent2 26" xfId="448"/>
    <cellStyle name="20% - Accent2 26 2" xfId="449"/>
    <cellStyle name="20% - Accent2 27" xfId="450"/>
    <cellStyle name="20% - Accent2 28" xfId="451"/>
    <cellStyle name="20% - Accent2 3" xfId="452"/>
    <cellStyle name="20% - Accent2 3 2" xfId="453"/>
    <cellStyle name="20% - Accent2 3 2 2" xfId="454"/>
    <cellStyle name="20% - Accent2 3 2 2 2" xfId="455"/>
    <cellStyle name="20% - Accent2 3 2 2 2 2" xfId="456"/>
    <cellStyle name="20% - Accent2 3 2 2 3" xfId="457"/>
    <cellStyle name="20% - Accent2 3 2 3" xfId="458"/>
    <cellStyle name="20% - Accent2 3 2 3 2" xfId="459"/>
    <cellStyle name="20% - Accent2 3 2 4" xfId="460"/>
    <cellStyle name="20% - Accent2 3 3" xfId="461"/>
    <cellStyle name="20% - Accent2 3 3 2" xfId="462"/>
    <cellStyle name="20% - Accent2 3 3 2 2" xfId="463"/>
    <cellStyle name="20% - Accent2 3 3 3" xfId="464"/>
    <cellStyle name="20% - Accent2 3 4" xfId="465"/>
    <cellStyle name="20% - Accent2 3 4 2" xfId="466"/>
    <cellStyle name="20% - Accent2 3 5" xfId="467"/>
    <cellStyle name="20% - Accent2 4" xfId="468"/>
    <cellStyle name="20% - Accent2 4 2" xfId="469"/>
    <cellStyle name="20% - Accent2 4 2 2" xfId="470"/>
    <cellStyle name="20% - Accent2 4 2 2 2" xfId="471"/>
    <cellStyle name="20% - Accent2 4 2 2 2 2" xfId="472"/>
    <cellStyle name="20% - Accent2 4 2 2 3" xfId="473"/>
    <cellStyle name="20% - Accent2 4 2 3" xfId="474"/>
    <cellStyle name="20% - Accent2 4 2 3 2" xfId="475"/>
    <cellStyle name="20% - Accent2 4 2 4" xfId="476"/>
    <cellStyle name="20% - Accent2 4 3" xfId="477"/>
    <cellStyle name="20% - Accent2 4 3 2" xfId="478"/>
    <cellStyle name="20% - Accent2 4 3 2 2" xfId="479"/>
    <cellStyle name="20% - Accent2 4 3 3" xfId="480"/>
    <cellStyle name="20% - Accent2 4 4" xfId="481"/>
    <cellStyle name="20% - Accent2 4 4 2" xfId="482"/>
    <cellStyle name="20% - Accent2 4 5" xfId="483"/>
    <cellStyle name="20% - Accent2 5" xfId="484"/>
    <cellStyle name="20% - Accent2 5 2" xfId="485"/>
    <cellStyle name="20% - Accent2 5 2 2" xfId="486"/>
    <cellStyle name="20% - Accent2 5 2 2 2" xfId="487"/>
    <cellStyle name="20% - Accent2 5 2 3" xfId="488"/>
    <cellStyle name="20% - Accent2 5 3" xfId="489"/>
    <cellStyle name="20% - Accent2 5 3 2" xfId="490"/>
    <cellStyle name="20% - Accent2 5 4" xfId="491"/>
    <cellStyle name="20% - Accent2 6" xfId="492"/>
    <cellStyle name="20% - Accent2 6 2" xfId="493"/>
    <cellStyle name="20% - Accent2 6 2 2" xfId="494"/>
    <cellStyle name="20% - Accent2 6 2 2 2" xfId="495"/>
    <cellStyle name="20% - Accent2 6 2 3" xfId="496"/>
    <cellStyle name="20% - Accent2 6 3" xfId="497"/>
    <cellStyle name="20% - Accent2 6 3 2" xfId="498"/>
    <cellStyle name="20% - Accent2 6 4" xfId="499"/>
    <cellStyle name="20% - Accent2 7" xfId="500"/>
    <cellStyle name="20% - Accent2 7 2" xfId="501"/>
    <cellStyle name="20% - Accent2 7 2 2" xfId="502"/>
    <cellStyle name="20% - Accent2 7 2 2 2" xfId="503"/>
    <cellStyle name="20% - Accent2 7 2 3" xfId="504"/>
    <cellStyle name="20% - Accent2 7 3" xfId="505"/>
    <cellStyle name="20% - Accent2 7 3 2" xfId="506"/>
    <cellStyle name="20% - Accent2 7 4" xfId="507"/>
    <cellStyle name="20% - Accent2 8" xfId="508"/>
    <cellStyle name="20% - Accent2 8 2" xfId="509"/>
    <cellStyle name="20% - Accent2 8 2 2" xfId="510"/>
    <cellStyle name="20% - Accent2 8 3" xfId="511"/>
    <cellStyle name="20% - Accent2 9" xfId="512"/>
    <cellStyle name="20% - Accent2 9 2" xfId="513"/>
    <cellStyle name="20% - Accent2 9 2 2" xfId="514"/>
    <cellStyle name="20% - Accent2 9 3" xfId="515"/>
    <cellStyle name="20% - Accent3 10" xfId="516"/>
    <cellStyle name="20% - Accent3 10 2" xfId="517"/>
    <cellStyle name="20% - Accent3 10 2 2" xfId="518"/>
    <cellStyle name="20% - Accent3 10 3" xfId="519"/>
    <cellStyle name="20% - Accent3 11" xfId="520"/>
    <cellStyle name="20% - Accent3 11 2" xfId="521"/>
    <cellStyle name="20% - Accent3 11 2 2" xfId="522"/>
    <cellStyle name="20% - Accent3 11 3" xfId="523"/>
    <cellStyle name="20% - Accent3 12" xfId="524"/>
    <cellStyle name="20% - Accent3 12 2" xfId="525"/>
    <cellStyle name="20% - Accent3 12 2 2" xfId="526"/>
    <cellStyle name="20% - Accent3 12 3" xfId="527"/>
    <cellStyle name="20% - Accent3 13" xfId="528"/>
    <cellStyle name="20% - Accent3 13 2" xfId="529"/>
    <cellStyle name="20% - Accent3 13 2 2" xfId="530"/>
    <cellStyle name="20% - Accent3 13 3" xfId="531"/>
    <cellStyle name="20% - Accent3 14" xfId="532"/>
    <cellStyle name="20% - Accent3 14 2" xfId="533"/>
    <cellStyle name="20% - Accent3 14 2 2" xfId="534"/>
    <cellStyle name="20% - Accent3 14 3" xfId="535"/>
    <cellStyle name="20% - Accent3 15" xfId="536"/>
    <cellStyle name="20% - Accent3 15 2" xfId="537"/>
    <cellStyle name="20% - Accent3 15 2 2" xfId="538"/>
    <cellStyle name="20% - Accent3 15 3" xfId="539"/>
    <cellStyle name="20% - Accent3 16" xfId="540"/>
    <cellStyle name="20% - Accent3 16 2" xfId="541"/>
    <cellStyle name="20% - Accent3 16 2 2" xfId="542"/>
    <cellStyle name="20% - Accent3 16 3" xfId="543"/>
    <cellStyle name="20% - Accent3 17" xfId="544"/>
    <cellStyle name="20% - Accent3 17 2" xfId="545"/>
    <cellStyle name="20% - Accent3 17 2 2" xfId="546"/>
    <cellStyle name="20% - Accent3 17 3" xfId="547"/>
    <cellStyle name="20% - Accent3 18" xfId="548"/>
    <cellStyle name="20% - Accent3 18 2" xfId="549"/>
    <cellStyle name="20% - Accent3 18 2 2" xfId="550"/>
    <cellStyle name="20% - Accent3 18 3" xfId="551"/>
    <cellStyle name="20% - Accent3 19" xfId="552"/>
    <cellStyle name="20% - Accent3 19 2" xfId="553"/>
    <cellStyle name="20% - Accent3 19 2 2" xfId="554"/>
    <cellStyle name="20% - Accent3 19 3" xfId="555"/>
    <cellStyle name="20% - Accent3 2" xfId="556"/>
    <cellStyle name="20% - Accent3 2 2" xfId="557"/>
    <cellStyle name="20% - Accent3 2 2 2" xfId="558"/>
    <cellStyle name="20% - Accent3 2 2 2 2" xfId="559"/>
    <cellStyle name="20% - Accent3 2 2 2 2 2" xfId="560"/>
    <cellStyle name="20% - Accent3 2 2 2 3" xfId="561"/>
    <cellStyle name="20% - Accent3 2 2 3" xfId="562"/>
    <cellStyle name="20% - Accent3 2 2 3 2" xfId="563"/>
    <cellStyle name="20% - Accent3 2 2 4" xfId="564"/>
    <cellStyle name="20% - Accent3 2 3" xfId="565"/>
    <cellStyle name="20% - Accent3 2 3 2" xfId="566"/>
    <cellStyle name="20% - Accent3 2 3 2 2" xfId="567"/>
    <cellStyle name="20% - Accent3 2 3 3" xfId="568"/>
    <cellStyle name="20% - Accent3 2 4" xfId="569"/>
    <cellStyle name="20% - Accent3 2 4 2" xfId="570"/>
    <cellStyle name="20% - Accent3 2 5" xfId="571"/>
    <cellStyle name="20% - Accent3 20" xfId="572"/>
    <cellStyle name="20% - Accent3 20 2" xfId="573"/>
    <cellStyle name="20% - Accent3 20 2 2" xfId="574"/>
    <cellStyle name="20% - Accent3 20 3" xfId="575"/>
    <cellStyle name="20% - Accent3 21" xfId="576"/>
    <cellStyle name="20% - Accent3 21 2" xfId="577"/>
    <cellStyle name="20% - Accent3 21 2 2" xfId="578"/>
    <cellStyle name="20% - Accent3 21 3" xfId="579"/>
    <cellStyle name="20% - Accent3 22" xfId="580"/>
    <cellStyle name="20% - Accent3 22 2" xfId="581"/>
    <cellStyle name="20% - Accent3 22 2 2" xfId="582"/>
    <cellStyle name="20% - Accent3 22 3" xfId="583"/>
    <cellStyle name="20% - Accent3 23" xfId="584"/>
    <cellStyle name="20% - Accent3 23 2" xfId="585"/>
    <cellStyle name="20% - Accent3 23 2 2" xfId="586"/>
    <cellStyle name="20% - Accent3 23 3" xfId="587"/>
    <cellStyle name="20% - Accent3 24" xfId="588"/>
    <cellStyle name="20% - Accent3 24 2" xfId="589"/>
    <cellStyle name="20% - Accent3 24 2 2" xfId="590"/>
    <cellStyle name="20% - Accent3 24 3" xfId="591"/>
    <cellStyle name="20% - Accent3 25" xfId="592"/>
    <cellStyle name="20% - Accent3 25 2" xfId="593"/>
    <cellStyle name="20% - Accent3 25 2 2" xfId="594"/>
    <cellStyle name="20% - Accent3 25 3" xfId="595"/>
    <cellStyle name="20% - Accent3 26" xfId="596"/>
    <cellStyle name="20% - Accent3 26 2" xfId="597"/>
    <cellStyle name="20% - Accent3 27" xfId="598"/>
    <cellStyle name="20% - Accent3 28" xfId="599"/>
    <cellStyle name="20% - Accent3 3" xfId="600"/>
    <cellStyle name="20% - Accent3 3 2" xfId="601"/>
    <cellStyle name="20% - Accent3 3 2 2" xfId="602"/>
    <cellStyle name="20% - Accent3 3 2 2 2" xfId="603"/>
    <cellStyle name="20% - Accent3 3 2 2 2 2" xfId="604"/>
    <cellStyle name="20% - Accent3 3 2 2 3" xfId="605"/>
    <cellStyle name="20% - Accent3 3 2 3" xfId="606"/>
    <cellStyle name="20% - Accent3 3 2 3 2" xfId="607"/>
    <cellStyle name="20% - Accent3 3 2 4" xfId="608"/>
    <cellStyle name="20% - Accent3 3 3" xfId="609"/>
    <cellStyle name="20% - Accent3 3 3 2" xfId="610"/>
    <cellStyle name="20% - Accent3 3 3 2 2" xfId="611"/>
    <cellStyle name="20% - Accent3 3 3 3" xfId="612"/>
    <cellStyle name="20% - Accent3 3 4" xfId="613"/>
    <cellStyle name="20% - Accent3 3 4 2" xfId="614"/>
    <cellStyle name="20% - Accent3 3 5" xfId="615"/>
    <cellStyle name="20% - Accent3 4" xfId="616"/>
    <cellStyle name="20% - Accent3 4 2" xfId="617"/>
    <cellStyle name="20% - Accent3 4 2 2" xfId="618"/>
    <cellStyle name="20% - Accent3 4 2 2 2" xfId="619"/>
    <cellStyle name="20% - Accent3 4 2 2 2 2" xfId="620"/>
    <cellStyle name="20% - Accent3 4 2 2 3" xfId="621"/>
    <cellStyle name="20% - Accent3 4 2 3" xfId="622"/>
    <cellStyle name="20% - Accent3 4 2 3 2" xfId="623"/>
    <cellStyle name="20% - Accent3 4 2 4" xfId="624"/>
    <cellStyle name="20% - Accent3 4 3" xfId="625"/>
    <cellStyle name="20% - Accent3 4 3 2" xfId="626"/>
    <cellStyle name="20% - Accent3 4 3 2 2" xfId="627"/>
    <cellStyle name="20% - Accent3 4 3 3" xfId="628"/>
    <cellStyle name="20% - Accent3 4 4" xfId="629"/>
    <cellStyle name="20% - Accent3 4 4 2" xfId="630"/>
    <cellStyle name="20% - Accent3 4 5" xfId="631"/>
    <cellStyle name="20% - Accent3 5" xfId="632"/>
    <cellStyle name="20% - Accent3 5 2" xfId="633"/>
    <cellStyle name="20% - Accent3 5 2 2" xfId="634"/>
    <cellStyle name="20% - Accent3 5 2 2 2" xfId="635"/>
    <cellStyle name="20% - Accent3 5 2 3" xfId="636"/>
    <cellStyle name="20% - Accent3 5 3" xfId="637"/>
    <cellStyle name="20% - Accent3 5 3 2" xfId="638"/>
    <cellStyle name="20% - Accent3 5 4" xfId="639"/>
    <cellStyle name="20% - Accent3 6" xfId="640"/>
    <cellStyle name="20% - Accent3 6 2" xfId="641"/>
    <cellStyle name="20% - Accent3 6 2 2" xfId="642"/>
    <cellStyle name="20% - Accent3 6 2 2 2" xfId="643"/>
    <cellStyle name="20% - Accent3 6 2 3" xfId="644"/>
    <cellStyle name="20% - Accent3 6 3" xfId="645"/>
    <cellStyle name="20% - Accent3 6 3 2" xfId="646"/>
    <cellStyle name="20% - Accent3 6 4" xfId="647"/>
    <cellStyle name="20% - Accent3 7" xfId="648"/>
    <cellStyle name="20% - Accent3 7 2" xfId="649"/>
    <cellStyle name="20% - Accent3 7 2 2" xfId="650"/>
    <cellStyle name="20% - Accent3 7 2 2 2" xfId="651"/>
    <cellStyle name="20% - Accent3 7 2 3" xfId="652"/>
    <cellStyle name="20% - Accent3 7 3" xfId="653"/>
    <cellStyle name="20% - Accent3 7 3 2" xfId="654"/>
    <cellStyle name="20% - Accent3 7 4" xfId="655"/>
    <cellStyle name="20% - Accent3 8" xfId="656"/>
    <cellStyle name="20% - Accent3 8 2" xfId="657"/>
    <cellStyle name="20% - Accent3 8 2 2" xfId="658"/>
    <cellStyle name="20% - Accent3 8 3" xfId="659"/>
    <cellStyle name="20% - Accent3 9" xfId="660"/>
    <cellStyle name="20% - Accent3 9 2" xfId="661"/>
    <cellStyle name="20% - Accent3 9 2 2" xfId="662"/>
    <cellStyle name="20% - Accent3 9 3" xfId="663"/>
    <cellStyle name="20% - Accent4 10" xfId="664"/>
    <cellStyle name="20% - Accent4 10 2" xfId="665"/>
    <cellStyle name="20% - Accent4 10 2 2" xfId="666"/>
    <cellStyle name="20% - Accent4 10 3" xfId="667"/>
    <cellStyle name="20% - Accent4 11" xfId="668"/>
    <cellStyle name="20% - Accent4 11 2" xfId="669"/>
    <cellStyle name="20% - Accent4 11 2 2" xfId="670"/>
    <cellStyle name="20% - Accent4 11 3" xfId="671"/>
    <cellStyle name="20% - Accent4 12" xfId="672"/>
    <cellStyle name="20% - Accent4 12 2" xfId="673"/>
    <cellStyle name="20% - Accent4 12 2 2" xfId="674"/>
    <cellStyle name="20% - Accent4 12 3" xfId="675"/>
    <cellStyle name="20% - Accent4 13" xfId="676"/>
    <cellStyle name="20% - Accent4 13 2" xfId="677"/>
    <cellStyle name="20% - Accent4 13 2 2" xfId="678"/>
    <cellStyle name="20% - Accent4 13 3" xfId="679"/>
    <cellStyle name="20% - Accent4 14" xfId="680"/>
    <cellStyle name="20% - Accent4 14 2" xfId="681"/>
    <cellStyle name="20% - Accent4 14 2 2" xfId="682"/>
    <cellStyle name="20% - Accent4 14 3" xfId="683"/>
    <cellStyle name="20% - Accent4 15" xfId="684"/>
    <cellStyle name="20% - Accent4 15 2" xfId="685"/>
    <cellStyle name="20% - Accent4 15 2 2" xfId="686"/>
    <cellStyle name="20% - Accent4 15 3" xfId="687"/>
    <cellStyle name="20% - Accent4 16" xfId="688"/>
    <cellStyle name="20% - Accent4 16 2" xfId="689"/>
    <cellStyle name="20% - Accent4 16 2 2" xfId="690"/>
    <cellStyle name="20% - Accent4 16 3" xfId="691"/>
    <cellStyle name="20% - Accent4 17" xfId="692"/>
    <cellStyle name="20% - Accent4 17 2" xfId="693"/>
    <cellStyle name="20% - Accent4 17 2 2" xfId="694"/>
    <cellStyle name="20% - Accent4 17 3" xfId="695"/>
    <cellStyle name="20% - Accent4 18" xfId="696"/>
    <cellStyle name="20% - Accent4 18 2" xfId="697"/>
    <cellStyle name="20% - Accent4 18 2 2" xfId="698"/>
    <cellStyle name="20% - Accent4 18 3" xfId="699"/>
    <cellStyle name="20% - Accent4 19" xfId="700"/>
    <cellStyle name="20% - Accent4 19 2" xfId="701"/>
    <cellStyle name="20% - Accent4 19 2 2" xfId="702"/>
    <cellStyle name="20% - Accent4 19 3" xfId="703"/>
    <cellStyle name="20% - Accent4 2" xfId="704"/>
    <cellStyle name="20% - Accent4 2 2" xfId="705"/>
    <cellStyle name="20% - Accent4 2 2 2" xfId="706"/>
    <cellStyle name="20% - Accent4 2 2 2 2" xfId="707"/>
    <cellStyle name="20% - Accent4 2 2 2 2 2" xfId="708"/>
    <cellStyle name="20% - Accent4 2 2 2 3" xfId="709"/>
    <cellStyle name="20% - Accent4 2 2 3" xfId="710"/>
    <cellStyle name="20% - Accent4 2 2 3 2" xfId="711"/>
    <cellStyle name="20% - Accent4 2 2 4" xfId="712"/>
    <cellStyle name="20% - Accent4 2 3" xfId="713"/>
    <cellStyle name="20% - Accent4 2 3 2" xfId="714"/>
    <cellStyle name="20% - Accent4 2 3 2 2" xfId="715"/>
    <cellStyle name="20% - Accent4 2 3 3" xfId="716"/>
    <cellStyle name="20% - Accent4 2 4" xfId="717"/>
    <cellStyle name="20% - Accent4 2 4 2" xfId="718"/>
    <cellStyle name="20% - Accent4 2 5" xfId="719"/>
    <cellStyle name="20% - Accent4 20" xfId="720"/>
    <cellStyle name="20% - Accent4 20 2" xfId="721"/>
    <cellStyle name="20% - Accent4 20 2 2" xfId="722"/>
    <cellStyle name="20% - Accent4 20 3" xfId="723"/>
    <cellStyle name="20% - Accent4 21" xfId="724"/>
    <cellStyle name="20% - Accent4 21 2" xfId="725"/>
    <cellStyle name="20% - Accent4 21 2 2" xfId="726"/>
    <cellStyle name="20% - Accent4 21 3" xfId="727"/>
    <cellStyle name="20% - Accent4 22" xfId="728"/>
    <cellStyle name="20% - Accent4 22 2" xfId="729"/>
    <cellStyle name="20% - Accent4 22 2 2" xfId="730"/>
    <cellStyle name="20% - Accent4 22 3" xfId="731"/>
    <cellStyle name="20% - Accent4 23" xfId="732"/>
    <cellStyle name="20% - Accent4 23 2" xfId="733"/>
    <cellStyle name="20% - Accent4 23 2 2" xfId="734"/>
    <cellStyle name="20% - Accent4 23 3" xfId="735"/>
    <cellStyle name="20% - Accent4 24" xfId="736"/>
    <cellStyle name="20% - Accent4 24 2" xfId="737"/>
    <cellStyle name="20% - Accent4 24 2 2" xfId="738"/>
    <cellStyle name="20% - Accent4 24 3" xfId="739"/>
    <cellStyle name="20% - Accent4 25" xfId="740"/>
    <cellStyle name="20% - Accent4 25 2" xfId="741"/>
    <cellStyle name="20% - Accent4 25 2 2" xfId="742"/>
    <cellStyle name="20% - Accent4 25 3" xfId="743"/>
    <cellStyle name="20% - Accent4 26" xfId="744"/>
    <cellStyle name="20% - Accent4 26 2" xfId="745"/>
    <cellStyle name="20% - Accent4 27" xfId="746"/>
    <cellStyle name="20% - Accent4 28" xfId="747"/>
    <cellStyle name="20% - Accent4 3" xfId="748"/>
    <cellStyle name="20% - Accent4 3 2" xfId="749"/>
    <cellStyle name="20% - Accent4 3 2 2" xfId="750"/>
    <cellStyle name="20% - Accent4 3 2 2 2" xfId="751"/>
    <cellStyle name="20% - Accent4 3 2 2 2 2" xfId="752"/>
    <cellStyle name="20% - Accent4 3 2 2 3" xfId="753"/>
    <cellStyle name="20% - Accent4 3 2 3" xfId="754"/>
    <cellStyle name="20% - Accent4 3 2 3 2" xfId="755"/>
    <cellStyle name="20% - Accent4 3 2 4" xfId="756"/>
    <cellStyle name="20% - Accent4 3 3" xfId="757"/>
    <cellStyle name="20% - Accent4 3 3 2" xfId="758"/>
    <cellStyle name="20% - Accent4 3 3 2 2" xfId="759"/>
    <cellStyle name="20% - Accent4 3 3 3" xfId="760"/>
    <cellStyle name="20% - Accent4 3 4" xfId="761"/>
    <cellStyle name="20% - Accent4 3 4 2" xfId="762"/>
    <cellStyle name="20% - Accent4 3 5" xfId="763"/>
    <cellStyle name="20% - Accent4 4" xfId="764"/>
    <cellStyle name="20% - Accent4 4 2" xfId="765"/>
    <cellStyle name="20% - Accent4 4 2 2" xfId="766"/>
    <cellStyle name="20% - Accent4 4 2 2 2" xfId="767"/>
    <cellStyle name="20% - Accent4 4 2 2 2 2" xfId="768"/>
    <cellStyle name="20% - Accent4 4 2 2 3" xfId="769"/>
    <cellStyle name="20% - Accent4 4 2 3" xfId="770"/>
    <cellStyle name="20% - Accent4 4 2 3 2" xfId="771"/>
    <cellStyle name="20% - Accent4 4 2 4" xfId="772"/>
    <cellStyle name="20% - Accent4 4 3" xfId="773"/>
    <cellStyle name="20% - Accent4 4 3 2" xfId="774"/>
    <cellStyle name="20% - Accent4 4 3 2 2" xfId="775"/>
    <cellStyle name="20% - Accent4 4 3 3" xfId="776"/>
    <cellStyle name="20% - Accent4 4 4" xfId="777"/>
    <cellStyle name="20% - Accent4 4 4 2" xfId="778"/>
    <cellStyle name="20% - Accent4 4 5" xfId="779"/>
    <cellStyle name="20% - Accent4 5" xfId="780"/>
    <cellStyle name="20% - Accent4 5 2" xfId="781"/>
    <cellStyle name="20% - Accent4 5 2 2" xfId="782"/>
    <cellStyle name="20% - Accent4 5 2 2 2" xfId="783"/>
    <cellStyle name="20% - Accent4 5 2 3" xfId="784"/>
    <cellStyle name="20% - Accent4 5 3" xfId="785"/>
    <cellStyle name="20% - Accent4 5 3 2" xfId="786"/>
    <cellStyle name="20% - Accent4 5 4" xfId="787"/>
    <cellStyle name="20% - Accent4 6" xfId="788"/>
    <cellStyle name="20% - Accent4 6 2" xfId="789"/>
    <cellStyle name="20% - Accent4 6 2 2" xfId="790"/>
    <cellStyle name="20% - Accent4 6 2 2 2" xfId="791"/>
    <cellStyle name="20% - Accent4 6 2 3" xfId="792"/>
    <cellStyle name="20% - Accent4 6 3" xfId="793"/>
    <cellStyle name="20% - Accent4 6 3 2" xfId="794"/>
    <cellStyle name="20% - Accent4 6 4" xfId="795"/>
    <cellStyle name="20% - Accent4 7" xfId="796"/>
    <cellStyle name="20% - Accent4 7 2" xfId="797"/>
    <cellStyle name="20% - Accent4 7 2 2" xfId="798"/>
    <cellStyle name="20% - Accent4 7 2 2 2" xfId="799"/>
    <cellStyle name="20% - Accent4 7 2 3" xfId="800"/>
    <cellStyle name="20% - Accent4 7 3" xfId="801"/>
    <cellStyle name="20% - Accent4 7 3 2" xfId="802"/>
    <cellStyle name="20% - Accent4 7 4" xfId="803"/>
    <cellStyle name="20% - Accent4 8" xfId="804"/>
    <cellStyle name="20% - Accent4 8 2" xfId="805"/>
    <cellStyle name="20% - Accent4 8 2 2" xfId="806"/>
    <cellStyle name="20% - Accent4 8 3" xfId="807"/>
    <cellStyle name="20% - Accent4 9" xfId="808"/>
    <cellStyle name="20% - Accent4 9 2" xfId="809"/>
    <cellStyle name="20% - Accent4 9 2 2" xfId="810"/>
    <cellStyle name="20% - Accent4 9 3" xfId="811"/>
    <cellStyle name="20% - Accent5 10" xfId="812"/>
    <cellStyle name="20% - Accent5 10 2" xfId="813"/>
    <cellStyle name="20% - Accent5 10 2 2" xfId="814"/>
    <cellStyle name="20% - Accent5 10 3" xfId="815"/>
    <cellStyle name="20% - Accent5 11" xfId="816"/>
    <cellStyle name="20% - Accent5 11 2" xfId="817"/>
    <cellStyle name="20% - Accent5 11 2 2" xfId="818"/>
    <cellStyle name="20% - Accent5 11 3" xfId="819"/>
    <cellStyle name="20% - Accent5 12" xfId="820"/>
    <cellStyle name="20% - Accent5 12 2" xfId="821"/>
    <cellStyle name="20% - Accent5 12 2 2" xfId="822"/>
    <cellStyle name="20% - Accent5 12 3" xfId="823"/>
    <cellStyle name="20% - Accent5 13" xfId="824"/>
    <cellStyle name="20% - Accent5 13 2" xfId="825"/>
    <cellStyle name="20% - Accent5 13 2 2" xfId="826"/>
    <cellStyle name="20% - Accent5 13 3" xfId="827"/>
    <cellStyle name="20% - Accent5 14" xfId="828"/>
    <cellStyle name="20% - Accent5 14 2" xfId="829"/>
    <cellStyle name="20% - Accent5 14 2 2" xfId="830"/>
    <cellStyle name="20% - Accent5 14 3" xfId="831"/>
    <cellStyle name="20% - Accent5 15" xfId="832"/>
    <cellStyle name="20% - Accent5 15 2" xfId="833"/>
    <cellStyle name="20% - Accent5 15 2 2" xfId="834"/>
    <cellStyle name="20% - Accent5 15 3" xfId="835"/>
    <cellStyle name="20% - Accent5 16" xfId="836"/>
    <cellStyle name="20% - Accent5 16 2" xfId="837"/>
    <cellStyle name="20% - Accent5 16 2 2" xfId="838"/>
    <cellStyle name="20% - Accent5 16 3" xfId="839"/>
    <cellStyle name="20% - Accent5 17" xfId="840"/>
    <cellStyle name="20% - Accent5 17 2" xfId="841"/>
    <cellStyle name="20% - Accent5 17 2 2" xfId="842"/>
    <cellStyle name="20% - Accent5 17 3" xfId="843"/>
    <cellStyle name="20% - Accent5 18" xfId="844"/>
    <cellStyle name="20% - Accent5 18 2" xfId="845"/>
    <cellStyle name="20% - Accent5 18 2 2" xfId="846"/>
    <cellStyle name="20% - Accent5 18 3" xfId="847"/>
    <cellStyle name="20% - Accent5 19" xfId="848"/>
    <cellStyle name="20% - Accent5 19 2" xfId="849"/>
    <cellStyle name="20% - Accent5 19 2 2" xfId="850"/>
    <cellStyle name="20% - Accent5 19 3" xfId="851"/>
    <cellStyle name="20% - Accent5 2" xfId="852"/>
    <cellStyle name="20% - Accent5 2 2" xfId="853"/>
    <cellStyle name="20% - Accent5 2 2 2" xfId="854"/>
    <cellStyle name="20% - Accent5 2 2 2 2" xfId="855"/>
    <cellStyle name="20% - Accent5 2 2 2 2 2" xfId="856"/>
    <cellStyle name="20% - Accent5 2 2 2 3" xfId="857"/>
    <cellStyle name="20% - Accent5 2 2 3" xfId="858"/>
    <cellStyle name="20% - Accent5 2 2 3 2" xfId="859"/>
    <cellStyle name="20% - Accent5 2 2 4" xfId="860"/>
    <cellStyle name="20% - Accent5 2 3" xfId="861"/>
    <cellStyle name="20% - Accent5 2 3 2" xfId="862"/>
    <cellStyle name="20% - Accent5 2 3 2 2" xfId="863"/>
    <cellStyle name="20% - Accent5 2 3 3" xfId="864"/>
    <cellStyle name="20% - Accent5 2 4" xfId="865"/>
    <cellStyle name="20% - Accent5 2 4 2" xfId="866"/>
    <cellStyle name="20% - Accent5 2 5" xfId="867"/>
    <cellStyle name="20% - Accent5 20" xfId="868"/>
    <cellStyle name="20% - Accent5 20 2" xfId="869"/>
    <cellStyle name="20% - Accent5 20 2 2" xfId="870"/>
    <cellStyle name="20% - Accent5 20 3" xfId="871"/>
    <cellStyle name="20% - Accent5 21" xfId="872"/>
    <cellStyle name="20% - Accent5 21 2" xfId="873"/>
    <cellStyle name="20% - Accent5 21 2 2" xfId="874"/>
    <cellStyle name="20% - Accent5 21 3" xfId="875"/>
    <cellStyle name="20% - Accent5 22" xfId="876"/>
    <cellStyle name="20% - Accent5 22 2" xfId="877"/>
    <cellStyle name="20% - Accent5 22 2 2" xfId="878"/>
    <cellStyle name="20% - Accent5 22 3" xfId="879"/>
    <cellStyle name="20% - Accent5 23" xfId="880"/>
    <cellStyle name="20% - Accent5 23 2" xfId="881"/>
    <cellStyle name="20% - Accent5 23 2 2" xfId="882"/>
    <cellStyle name="20% - Accent5 23 3" xfId="883"/>
    <cellStyle name="20% - Accent5 24" xfId="884"/>
    <cellStyle name="20% - Accent5 24 2" xfId="885"/>
    <cellStyle name="20% - Accent5 24 2 2" xfId="886"/>
    <cellStyle name="20% - Accent5 24 3" xfId="887"/>
    <cellStyle name="20% - Accent5 25" xfId="888"/>
    <cellStyle name="20% - Accent5 25 2" xfId="889"/>
    <cellStyle name="20% - Accent5 25 2 2" xfId="890"/>
    <cellStyle name="20% - Accent5 25 3" xfId="891"/>
    <cellStyle name="20% - Accent5 26" xfId="892"/>
    <cellStyle name="20% - Accent5 26 2" xfId="893"/>
    <cellStyle name="20% - Accent5 27" xfId="894"/>
    <cellStyle name="20% - Accent5 28" xfId="895"/>
    <cellStyle name="20% - Accent5 3" xfId="896"/>
    <cellStyle name="20% - Accent5 3 2" xfId="897"/>
    <cellStyle name="20% - Accent5 3 2 2" xfId="898"/>
    <cellStyle name="20% - Accent5 3 2 2 2" xfId="899"/>
    <cellStyle name="20% - Accent5 3 2 2 2 2" xfId="900"/>
    <cellStyle name="20% - Accent5 3 2 2 3" xfId="901"/>
    <cellStyle name="20% - Accent5 3 2 3" xfId="902"/>
    <cellStyle name="20% - Accent5 3 2 3 2" xfId="903"/>
    <cellStyle name="20% - Accent5 3 2 4" xfId="904"/>
    <cellStyle name="20% - Accent5 3 3" xfId="905"/>
    <cellStyle name="20% - Accent5 3 3 2" xfId="906"/>
    <cellStyle name="20% - Accent5 3 3 2 2" xfId="907"/>
    <cellStyle name="20% - Accent5 3 3 3" xfId="908"/>
    <cellStyle name="20% - Accent5 3 4" xfId="909"/>
    <cellStyle name="20% - Accent5 3 4 2" xfId="910"/>
    <cellStyle name="20% - Accent5 3 5" xfId="911"/>
    <cellStyle name="20% - Accent5 4" xfId="912"/>
    <cellStyle name="20% - Accent5 4 2" xfId="913"/>
    <cellStyle name="20% - Accent5 4 2 2" xfId="914"/>
    <cellStyle name="20% - Accent5 4 2 2 2" xfId="915"/>
    <cellStyle name="20% - Accent5 4 2 2 2 2" xfId="916"/>
    <cellStyle name="20% - Accent5 4 2 2 3" xfId="917"/>
    <cellStyle name="20% - Accent5 4 2 3" xfId="918"/>
    <cellStyle name="20% - Accent5 4 2 3 2" xfId="919"/>
    <cellStyle name="20% - Accent5 4 2 4" xfId="920"/>
    <cellStyle name="20% - Accent5 4 3" xfId="921"/>
    <cellStyle name="20% - Accent5 4 3 2" xfId="922"/>
    <cellStyle name="20% - Accent5 4 3 2 2" xfId="923"/>
    <cellStyle name="20% - Accent5 4 3 3" xfId="924"/>
    <cellStyle name="20% - Accent5 4 4" xfId="925"/>
    <cellStyle name="20% - Accent5 4 4 2" xfId="926"/>
    <cellStyle name="20% - Accent5 4 5" xfId="927"/>
    <cellStyle name="20% - Accent5 5" xfId="928"/>
    <cellStyle name="20% - Accent5 5 2" xfId="929"/>
    <cellStyle name="20% - Accent5 5 2 2" xfId="930"/>
    <cellStyle name="20% - Accent5 5 2 2 2" xfId="931"/>
    <cellStyle name="20% - Accent5 5 2 3" xfId="932"/>
    <cellStyle name="20% - Accent5 5 3" xfId="933"/>
    <cellStyle name="20% - Accent5 5 3 2" xfId="934"/>
    <cellStyle name="20% - Accent5 5 4" xfId="935"/>
    <cellStyle name="20% - Accent5 6" xfId="936"/>
    <cellStyle name="20% - Accent5 6 2" xfId="937"/>
    <cellStyle name="20% - Accent5 6 2 2" xfId="938"/>
    <cellStyle name="20% - Accent5 6 2 2 2" xfId="939"/>
    <cellStyle name="20% - Accent5 6 2 3" xfId="940"/>
    <cellStyle name="20% - Accent5 6 3" xfId="941"/>
    <cellStyle name="20% - Accent5 6 3 2" xfId="942"/>
    <cellStyle name="20% - Accent5 6 4" xfId="943"/>
    <cellStyle name="20% - Accent5 7" xfId="944"/>
    <cellStyle name="20% - Accent5 7 2" xfId="945"/>
    <cellStyle name="20% - Accent5 7 2 2" xfId="946"/>
    <cellStyle name="20% - Accent5 7 2 2 2" xfId="947"/>
    <cellStyle name="20% - Accent5 7 2 3" xfId="948"/>
    <cellStyle name="20% - Accent5 7 3" xfId="949"/>
    <cellStyle name="20% - Accent5 7 3 2" xfId="950"/>
    <cellStyle name="20% - Accent5 7 4" xfId="951"/>
    <cellStyle name="20% - Accent5 8" xfId="952"/>
    <cellStyle name="20% - Accent5 8 2" xfId="953"/>
    <cellStyle name="20% - Accent5 8 2 2" xfId="954"/>
    <cellStyle name="20% - Accent5 8 3" xfId="955"/>
    <cellStyle name="20% - Accent5 9" xfId="956"/>
    <cellStyle name="20% - Accent5 9 2" xfId="957"/>
    <cellStyle name="20% - Accent5 9 2 2" xfId="958"/>
    <cellStyle name="20% - Accent5 9 3" xfId="959"/>
    <cellStyle name="20% - Accent6 10" xfId="960"/>
    <cellStyle name="20% - Accent6 10 2" xfId="961"/>
    <cellStyle name="20% - Accent6 10 2 2" xfId="962"/>
    <cellStyle name="20% - Accent6 10 3" xfId="963"/>
    <cellStyle name="20% - Accent6 11" xfId="964"/>
    <cellStyle name="20% - Accent6 11 2" xfId="965"/>
    <cellStyle name="20% - Accent6 11 2 2" xfId="966"/>
    <cellStyle name="20% - Accent6 11 3" xfId="967"/>
    <cellStyle name="20% - Accent6 12" xfId="968"/>
    <cellStyle name="20% - Accent6 12 2" xfId="969"/>
    <cellStyle name="20% - Accent6 12 2 2" xfId="970"/>
    <cellStyle name="20% - Accent6 12 3" xfId="971"/>
    <cellStyle name="20% - Accent6 13" xfId="972"/>
    <cellStyle name="20% - Accent6 13 2" xfId="973"/>
    <cellStyle name="20% - Accent6 13 2 2" xfId="974"/>
    <cellStyle name="20% - Accent6 13 3" xfId="975"/>
    <cellStyle name="20% - Accent6 14" xfId="976"/>
    <cellStyle name="20% - Accent6 14 2" xfId="977"/>
    <cellStyle name="20% - Accent6 14 2 2" xfId="978"/>
    <cellStyle name="20% - Accent6 14 3" xfId="979"/>
    <cellStyle name="20% - Accent6 15" xfId="980"/>
    <cellStyle name="20% - Accent6 15 2" xfId="981"/>
    <cellStyle name="20% - Accent6 15 2 2" xfId="982"/>
    <cellStyle name="20% - Accent6 15 3" xfId="983"/>
    <cellStyle name="20% - Accent6 16" xfId="984"/>
    <cellStyle name="20% - Accent6 16 2" xfId="985"/>
    <cellStyle name="20% - Accent6 16 2 2" xfId="986"/>
    <cellStyle name="20% - Accent6 16 3" xfId="987"/>
    <cellStyle name="20% - Accent6 17" xfId="988"/>
    <cellStyle name="20% - Accent6 17 2" xfId="989"/>
    <cellStyle name="20% - Accent6 17 2 2" xfId="990"/>
    <cellStyle name="20% - Accent6 17 3" xfId="991"/>
    <cellStyle name="20% - Accent6 18" xfId="992"/>
    <cellStyle name="20% - Accent6 18 2" xfId="993"/>
    <cellStyle name="20% - Accent6 18 2 2" xfId="994"/>
    <cellStyle name="20% - Accent6 18 3" xfId="995"/>
    <cellStyle name="20% - Accent6 19" xfId="996"/>
    <cellStyle name="20% - Accent6 19 2" xfId="997"/>
    <cellStyle name="20% - Accent6 19 2 2" xfId="998"/>
    <cellStyle name="20% - Accent6 19 3" xfId="999"/>
    <cellStyle name="20% - Accent6 2" xfId="1000"/>
    <cellStyle name="20% - Accent6 2 2" xfId="1001"/>
    <cellStyle name="20% - Accent6 2 2 2" xfId="1002"/>
    <cellStyle name="20% - Accent6 2 2 2 2" xfId="1003"/>
    <cellStyle name="20% - Accent6 2 2 2 2 2" xfId="1004"/>
    <cellStyle name="20% - Accent6 2 2 2 3" xfId="1005"/>
    <cellStyle name="20% - Accent6 2 2 3" xfId="1006"/>
    <cellStyle name="20% - Accent6 2 2 3 2" xfId="1007"/>
    <cellStyle name="20% - Accent6 2 2 4" xfId="1008"/>
    <cellStyle name="20% - Accent6 2 3" xfId="1009"/>
    <cellStyle name="20% - Accent6 2 3 2" xfId="1010"/>
    <cellStyle name="20% - Accent6 2 3 2 2" xfId="1011"/>
    <cellStyle name="20% - Accent6 2 3 3" xfId="1012"/>
    <cellStyle name="20% - Accent6 2 4" xfId="1013"/>
    <cellStyle name="20% - Accent6 2 4 2" xfId="1014"/>
    <cellStyle name="20% - Accent6 2 5" xfId="1015"/>
    <cellStyle name="20% - Accent6 20" xfId="1016"/>
    <cellStyle name="20% - Accent6 20 2" xfId="1017"/>
    <cellStyle name="20% - Accent6 20 2 2" xfId="1018"/>
    <cellStyle name="20% - Accent6 20 3" xfId="1019"/>
    <cellStyle name="20% - Accent6 21" xfId="1020"/>
    <cellStyle name="20% - Accent6 21 2" xfId="1021"/>
    <cellStyle name="20% - Accent6 21 2 2" xfId="1022"/>
    <cellStyle name="20% - Accent6 21 3" xfId="1023"/>
    <cellStyle name="20% - Accent6 22" xfId="1024"/>
    <cellStyle name="20% - Accent6 22 2" xfId="1025"/>
    <cellStyle name="20% - Accent6 22 2 2" xfId="1026"/>
    <cellStyle name="20% - Accent6 22 3" xfId="1027"/>
    <cellStyle name="20% - Accent6 23" xfId="1028"/>
    <cellStyle name="20% - Accent6 23 2" xfId="1029"/>
    <cellStyle name="20% - Accent6 23 2 2" xfId="1030"/>
    <cellStyle name="20% - Accent6 23 3" xfId="1031"/>
    <cellStyle name="20% - Accent6 24" xfId="1032"/>
    <cellStyle name="20% - Accent6 24 2" xfId="1033"/>
    <cellStyle name="20% - Accent6 24 2 2" xfId="1034"/>
    <cellStyle name="20% - Accent6 24 3" xfId="1035"/>
    <cellStyle name="20% - Accent6 25" xfId="1036"/>
    <cellStyle name="20% - Accent6 25 2" xfId="1037"/>
    <cellStyle name="20% - Accent6 25 2 2" xfId="1038"/>
    <cellStyle name="20% - Accent6 25 3" xfId="1039"/>
    <cellStyle name="20% - Accent6 26" xfId="1040"/>
    <cellStyle name="20% - Accent6 26 2" xfId="1041"/>
    <cellStyle name="20% - Accent6 27" xfId="1042"/>
    <cellStyle name="20% - Accent6 28" xfId="1043"/>
    <cellStyle name="20% - Accent6 3" xfId="1044"/>
    <cellStyle name="20% - Accent6 3 2" xfId="1045"/>
    <cellStyle name="20% - Accent6 3 2 2" xfId="1046"/>
    <cellStyle name="20% - Accent6 3 2 2 2" xfId="1047"/>
    <cellStyle name="20% - Accent6 3 2 2 2 2" xfId="1048"/>
    <cellStyle name="20% - Accent6 3 2 2 3" xfId="1049"/>
    <cellStyle name="20% - Accent6 3 2 3" xfId="1050"/>
    <cellStyle name="20% - Accent6 3 2 3 2" xfId="1051"/>
    <cellStyle name="20% - Accent6 3 2 4" xfId="1052"/>
    <cellStyle name="20% - Accent6 3 3" xfId="1053"/>
    <cellStyle name="20% - Accent6 3 3 2" xfId="1054"/>
    <cellStyle name="20% - Accent6 3 3 2 2" xfId="1055"/>
    <cellStyle name="20% - Accent6 3 3 3" xfId="1056"/>
    <cellStyle name="20% - Accent6 3 4" xfId="1057"/>
    <cellStyle name="20% - Accent6 3 4 2" xfId="1058"/>
    <cellStyle name="20% - Accent6 3 5" xfId="1059"/>
    <cellStyle name="20% - Accent6 4" xfId="1060"/>
    <cellStyle name="20% - Accent6 4 2" xfId="1061"/>
    <cellStyle name="20% - Accent6 4 2 2" xfId="1062"/>
    <cellStyle name="20% - Accent6 4 2 2 2" xfId="1063"/>
    <cellStyle name="20% - Accent6 4 2 2 2 2" xfId="1064"/>
    <cellStyle name="20% - Accent6 4 2 2 3" xfId="1065"/>
    <cellStyle name="20% - Accent6 4 2 3" xfId="1066"/>
    <cellStyle name="20% - Accent6 4 2 3 2" xfId="1067"/>
    <cellStyle name="20% - Accent6 4 2 4" xfId="1068"/>
    <cellStyle name="20% - Accent6 4 3" xfId="1069"/>
    <cellStyle name="20% - Accent6 4 3 2" xfId="1070"/>
    <cellStyle name="20% - Accent6 4 3 2 2" xfId="1071"/>
    <cellStyle name="20% - Accent6 4 3 3" xfId="1072"/>
    <cellStyle name="20% - Accent6 4 4" xfId="1073"/>
    <cellStyle name="20% - Accent6 4 4 2" xfId="1074"/>
    <cellStyle name="20% - Accent6 4 5" xfId="1075"/>
    <cellStyle name="20% - Accent6 5" xfId="1076"/>
    <cellStyle name="20% - Accent6 5 2" xfId="1077"/>
    <cellStyle name="20% - Accent6 5 2 2" xfId="1078"/>
    <cellStyle name="20% - Accent6 5 2 2 2" xfId="1079"/>
    <cellStyle name="20% - Accent6 5 2 3" xfId="1080"/>
    <cellStyle name="20% - Accent6 5 3" xfId="1081"/>
    <cellStyle name="20% - Accent6 5 3 2" xfId="1082"/>
    <cellStyle name="20% - Accent6 5 4" xfId="1083"/>
    <cellStyle name="20% - Accent6 6" xfId="1084"/>
    <cellStyle name="20% - Accent6 6 2" xfId="1085"/>
    <cellStyle name="20% - Accent6 6 2 2" xfId="1086"/>
    <cellStyle name="20% - Accent6 6 2 2 2" xfId="1087"/>
    <cellStyle name="20% - Accent6 6 2 3" xfId="1088"/>
    <cellStyle name="20% - Accent6 6 3" xfId="1089"/>
    <cellStyle name="20% - Accent6 6 3 2" xfId="1090"/>
    <cellStyle name="20% - Accent6 6 4" xfId="1091"/>
    <cellStyle name="20% - Accent6 7" xfId="1092"/>
    <cellStyle name="20% - Accent6 7 2" xfId="1093"/>
    <cellStyle name="20% - Accent6 7 2 2" xfId="1094"/>
    <cellStyle name="20% - Accent6 7 2 2 2" xfId="1095"/>
    <cellStyle name="20% - Accent6 7 2 3" xfId="1096"/>
    <cellStyle name="20% - Accent6 7 3" xfId="1097"/>
    <cellStyle name="20% - Accent6 7 3 2" xfId="1098"/>
    <cellStyle name="20% - Accent6 7 4" xfId="1099"/>
    <cellStyle name="20% - Accent6 8" xfId="1100"/>
    <cellStyle name="20% - Accent6 8 2" xfId="1101"/>
    <cellStyle name="20% - Accent6 8 2 2" xfId="1102"/>
    <cellStyle name="20% - Accent6 8 3" xfId="1103"/>
    <cellStyle name="20% - Accent6 9" xfId="1104"/>
    <cellStyle name="20% - Accent6 9 2" xfId="1105"/>
    <cellStyle name="20% - Accent6 9 2 2" xfId="1106"/>
    <cellStyle name="20% - Accent6 9 3" xfId="1107"/>
    <cellStyle name="40% - Accent1 10" xfId="1108"/>
    <cellStyle name="40% - Accent1 10 2" xfId="1109"/>
    <cellStyle name="40% - Accent1 10 2 2" xfId="1110"/>
    <cellStyle name="40% - Accent1 10 3" xfId="1111"/>
    <cellStyle name="40% - Accent1 11" xfId="1112"/>
    <cellStyle name="40% - Accent1 11 2" xfId="1113"/>
    <cellStyle name="40% - Accent1 11 2 2" xfId="1114"/>
    <cellStyle name="40% - Accent1 11 3" xfId="1115"/>
    <cellStyle name="40% - Accent1 12" xfId="1116"/>
    <cellStyle name="40% - Accent1 12 2" xfId="1117"/>
    <cellStyle name="40% - Accent1 12 2 2" xfId="1118"/>
    <cellStyle name="40% - Accent1 12 3" xfId="1119"/>
    <cellStyle name="40% - Accent1 13" xfId="1120"/>
    <cellStyle name="40% - Accent1 13 2" xfId="1121"/>
    <cellStyle name="40% - Accent1 13 2 2" xfId="1122"/>
    <cellStyle name="40% - Accent1 13 3" xfId="1123"/>
    <cellStyle name="40% - Accent1 14" xfId="1124"/>
    <cellStyle name="40% - Accent1 14 2" xfId="1125"/>
    <cellStyle name="40% - Accent1 14 2 2" xfId="1126"/>
    <cellStyle name="40% - Accent1 14 3" xfId="1127"/>
    <cellStyle name="40% - Accent1 15" xfId="1128"/>
    <cellStyle name="40% - Accent1 15 2" xfId="1129"/>
    <cellStyle name="40% - Accent1 15 2 2" xfId="1130"/>
    <cellStyle name="40% - Accent1 15 3" xfId="1131"/>
    <cellStyle name="40% - Accent1 16" xfId="1132"/>
    <cellStyle name="40% - Accent1 16 2" xfId="1133"/>
    <cellStyle name="40% - Accent1 16 2 2" xfId="1134"/>
    <cellStyle name="40% - Accent1 16 3" xfId="1135"/>
    <cellStyle name="40% - Accent1 17" xfId="1136"/>
    <cellStyle name="40% - Accent1 17 2" xfId="1137"/>
    <cellStyle name="40% - Accent1 17 2 2" xfId="1138"/>
    <cellStyle name="40% - Accent1 17 3" xfId="1139"/>
    <cellStyle name="40% - Accent1 18" xfId="1140"/>
    <cellStyle name="40% - Accent1 18 2" xfId="1141"/>
    <cellStyle name="40% - Accent1 18 2 2" xfId="1142"/>
    <cellStyle name="40% - Accent1 18 3" xfId="1143"/>
    <cellStyle name="40% - Accent1 19" xfId="1144"/>
    <cellStyle name="40% - Accent1 19 2" xfId="1145"/>
    <cellStyle name="40% - Accent1 19 2 2" xfId="1146"/>
    <cellStyle name="40% - Accent1 19 3" xfId="1147"/>
    <cellStyle name="40% - Accent1 2" xfId="1148"/>
    <cellStyle name="40% - Accent1 2 2" xfId="1149"/>
    <cellStyle name="40% - Accent1 2 2 2" xfId="1150"/>
    <cellStyle name="40% - Accent1 2 2 2 2" xfId="1151"/>
    <cellStyle name="40% - Accent1 2 2 2 2 2" xfId="1152"/>
    <cellStyle name="40% - Accent1 2 2 2 3" xfId="1153"/>
    <cellStyle name="40% - Accent1 2 2 3" xfId="1154"/>
    <cellStyle name="40% - Accent1 2 2 3 2" xfId="1155"/>
    <cellStyle name="40% - Accent1 2 2 4" xfId="1156"/>
    <cellStyle name="40% - Accent1 2 3" xfId="1157"/>
    <cellStyle name="40% - Accent1 2 3 2" xfId="1158"/>
    <cellStyle name="40% - Accent1 2 3 2 2" xfId="1159"/>
    <cellStyle name="40% - Accent1 2 3 3" xfId="1160"/>
    <cellStyle name="40% - Accent1 2 4" xfId="1161"/>
    <cellStyle name="40% - Accent1 2 4 2" xfId="1162"/>
    <cellStyle name="40% - Accent1 2 5" xfId="1163"/>
    <cellStyle name="40% - Accent1 20" xfId="1164"/>
    <cellStyle name="40% - Accent1 20 2" xfId="1165"/>
    <cellStyle name="40% - Accent1 20 2 2" xfId="1166"/>
    <cellStyle name="40% - Accent1 20 3" xfId="1167"/>
    <cellStyle name="40% - Accent1 21" xfId="1168"/>
    <cellStyle name="40% - Accent1 21 2" xfId="1169"/>
    <cellStyle name="40% - Accent1 21 2 2" xfId="1170"/>
    <cellStyle name="40% - Accent1 21 3" xfId="1171"/>
    <cellStyle name="40% - Accent1 22" xfId="1172"/>
    <cellStyle name="40% - Accent1 22 2" xfId="1173"/>
    <cellStyle name="40% - Accent1 22 2 2" xfId="1174"/>
    <cellStyle name="40% - Accent1 22 3" xfId="1175"/>
    <cellStyle name="40% - Accent1 23" xfId="1176"/>
    <cellStyle name="40% - Accent1 23 2" xfId="1177"/>
    <cellStyle name="40% - Accent1 23 2 2" xfId="1178"/>
    <cellStyle name="40% - Accent1 23 3" xfId="1179"/>
    <cellStyle name="40% - Accent1 24" xfId="1180"/>
    <cellStyle name="40% - Accent1 24 2" xfId="1181"/>
    <cellStyle name="40% - Accent1 24 2 2" xfId="1182"/>
    <cellStyle name="40% - Accent1 24 3" xfId="1183"/>
    <cellStyle name="40% - Accent1 25" xfId="1184"/>
    <cellStyle name="40% - Accent1 25 2" xfId="1185"/>
    <cellStyle name="40% - Accent1 25 2 2" xfId="1186"/>
    <cellStyle name="40% - Accent1 25 3" xfId="1187"/>
    <cellStyle name="40% - Accent1 26" xfId="1188"/>
    <cellStyle name="40% - Accent1 26 2" xfId="1189"/>
    <cellStyle name="40% - Accent1 27" xfId="1190"/>
    <cellStyle name="40% - Accent1 28" xfId="1191"/>
    <cellStyle name="40% - Accent1 3" xfId="1192"/>
    <cellStyle name="40% - Accent1 3 2" xfId="1193"/>
    <cellStyle name="40% - Accent1 3 2 2" xfId="1194"/>
    <cellStyle name="40% - Accent1 3 2 2 2" xfId="1195"/>
    <cellStyle name="40% - Accent1 3 2 2 2 2" xfId="1196"/>
    <cellStyle name="40% - Accent1 3 2 2 3" xfId="1197"/>
    <cellStyle name="40% - Accent1 3 2 3" xfId="1198"/>
    <cellStyle name="40% - Accent1 3 2 3 2" xfId="1199"/>
    <cellStyle name="40% - Accent1 3 2 4" xfId="1200"/>
    <cellStyle name="40% - Accent1 3 3" xfId="1201"/>
    <cellStyle name="40% - Accent1 3 3 2" xfId="1202"/>
    <cellStyle name="40% - Accent1 3 3 2 2" xfId="1203"/>
    <cellStyle name="40% - Accent1 3 3 3" xfId="1204"/>
    <cellStyle name="40% - Accent1 3 4" xfId="1205"/>
    <cellStyle name="40% - Accent1 3 4 2" xfId="1206"/>
    <cellStyle name="40% - Accent1 3 5" xfId="1207"/>
    <cellStyle name="40% - Accent1 4" xfId="1208"/>
    <cellStyle name="40% - Accent1 4 2" xfId="1209"/>
    <cellStyle name="40% - Accent1 4 2 2" xfId="1210"/>
    <cellStyle name="40% - Accent1 4 2 2 2" xfId="1211"/>
    <cellStyle name="40% - Accent1 4 2 2 2 2" xfId="1212"/>
    <cellStyle name="40% - Accent1 4 2 2 3" xfId="1213"/>
    <cellStyle name="40% - Accent1 4 2 3" xfId="1214"/>
    <cellStyle name="40% - Accent1 4 2 3 2" xfId="1215"/>
    <cellStyle name="40% - Accent1 4 2 4" xfId="1216"/>
    <cellStyle name="40% - Accent1 4 3" xfId="1217"/>
    <cellStyle name="40% - Accent1 4 3 2" xfId="1218"/>
    <cellStyle name="40% - Accent1 4 3 2 2" xfId="1219"/>
    <cellStyle name="40% - Accent1 4 3 3" xfId="1220"/>
    <cellStyle name="40% - Accent1 4 4" xfId="1221"/>
    <cellStyle name="40% - Accent1 4 4 2" xfId="1222"/>
    <cellStyle name="40% - Accent1 4 5" xfId="1223"/>
    <cellStyle name="40% - Accent1 5" xfId="1224"/>
    <cellStyle name="40% - Accent1 5 2" xfId="1225"/>
    <cellStyle name="40% - Accent1 5 2 2" xfId="1226"/>
    <cellStyle name="40% - Accent1 5 2 2 2" xfId="1227"/>
    <cellStyle name="40% - Accent1 5 2 3" xfId="1228"/>
    <cellStyle name="40% - Accent1 5 3" xfId="1229"/>
    <cellStyle name="40% - Accent1 5 3 2" xfId="1230"/>
    <cellStyle name="40% - Accent1 5 4" xfId="1231"/>
    <cellStyle name="40% - Accent1 6" xfId="1232"/>
    <cellStyle name="40% - Accent1 6 2" xfId="1233"/>
    <cellStyle name="40% - Accent1 6 2 2" xfId="1234"/>
    <cellStyle name="40% - Accent1 6 2 2 2" xfId="1235"/>
    <cellStyle name="40% - Accent1 6 2 3" xfId="1236"/>
    <cellStyle name="40% - Accent1 6 3" xfId="1237"/>
    <cellStyle name="40% - Accent1 6 3 2" xfId="1238"/>
    <cellStyle name="40% - Accent1 6 4" xfId="1239"/>
    <cellStyle name="40% - Accent1 7" xfId="1240"/>
    <cellStyle name="40% - Accent1 7 2" xfId="1241"/>
    <cellStyle name="40% - Accent1 7 2 2" xfId="1242"/>
    <cellStyle name="40% - Accent1 7 2 2 2" xfId="1243"/>
    <cellStyle name="40% - Accent1 7 2 3" xfId="1244"/>
    <cellStyle name="40% - Accent1 7 3" xfId="1245"/>
    <cellStyle name="40% - Accent1 7 3 2" xfId="1246"/>
    <cellStyle name="40% - Accent1 7 4" xfId="1247"/>
    <cellStyle name="40% - Accent1 8" xfId="1248"/>
    <cellStyle name="40% - Accent1 8 2" xfId="1249"/>
    <cellStyle name="40% - Accent1 8 2 2" xfId="1250"/>
    <cellStyle name="40% - Accent1 8 3" xfId="1251"/>
    <cellStyle name="40% - Accent1 9" xfId="1252"/>
    <cellStyle name="40% - Accent1 9 2" xfId="1253"/>
    <cellStyle name="40% - Accent1 9 2 2" xfId="1254"/>
    <cellStyle name="40% - Accent1 9 3" xfId="1255"/>
    <cellStyle name="40% - Accent2 10" xfId="1256"/>
    <cellStyle name="40% - Accent2 10 2" xfId="1257"/>
    <cellStyle name="40% - Accent2 10 2 2" xfId="1258"/>
    <cellStyle name="40% - Accent2 10 3" xfId="1259"/>
    <cellStyle name="40% - Accent2 11" xfId="1260"/>
    <cellStyle name="40% - Accent2 11 2" xfId="1261"/>
    <cellStyle name="40% - Accent2 11 2 2" xfId="1262"/>
    <cellStyle name="40% - Accent2 11 3" xfId="1263"/>
    <cellStyle name="40% - Accent2 12" xfId="1264"/>
    <cellStyle name="40% - Accent2 12 2" xfId="1265"/>
    <cellStyle name="40% - Accent2 12 2 2" xfId="1266"/>
    <cellStyle name="40% - Accent2 12 3" xfId="1267"/>
    <cellStyle name="40% - Accent2 13" xfId="1268"/>
    <cellStyle name="40% - Accent2 13 2" xfId="1269"/>
    <cellStyle name="40% - Accent2 13 2 2" xfId="1270"/>
    <cellStyle name="40% - Accent2 13 3" xfId="1271"/>
    <cellStyle name="40% - Accent2 14" xfId="1272"/>
    <cellStyle name="40% - Accent2 14 2" xfId="1273"/>
    <cellStyle name="40% - Accent2 14 2 2" xfId="1274"/>
    <cellStyle name="40% - Accent2 14 3" xfId="1275"/>
    <cellStyle name="40% - Accent2 15" xfId="1276"/>
    <cellStyle name="40% - Accent2 15 2" xfId="1277"/>
    <cellStyle name="40% - Accent2 15 2 2" xfId="1278"/>
    <cellStyle name="40% - Accent2 15 3" xfId="1279"/>
    <cellStyle name="40% - Accent2 16" xfId="1280"/>
    <cellStyle name="40% - Accent2 16 2" xfId="1281"/>
    <cellStyle name="40% - Accent2 16 2 2" xfId="1282"/>
    <cellStyle name="40% - Accent2 16 3" xfId="1283"/>
    <cellStyle name="40% - Accent2 17" xfId="1284"/>
    <cellStyle name="40% - Accent2 17 2" xfId="1285"/>
    <cellStyle name="40% - Accent2 17 2 2" xfId="1286"/>
    <cellStyle name="40% - Accent2 17 3" xfId="1287"/>
    <cellStyle name="40% - Accent2 18" xfId="1288"/>
    <cellStyle name="40% - Accent2 18 2" xfId="1289"/>
    <cellStyle name="40% - Accent2 18 2 2" xfId="1290"/>
    <cellStyle name="40% - Accent2 18 3" xfId="1291"/>
    <cellStyle name="40% - Accent2 19" xfId="1292"/>
    <cellStyle name="40% - Accent2 19 2" xfId="1293"/>
    <cellStyle name="40% - Accent2 19 2 2" xfId="1294"/>
    <cellStyle name="40% - Accent2 19 3" xfId="1295"/>
    <cellStyle name="40% - Accent2 2" xfId="1296"/>
    <cellStyle name="40% - Accent2 2 2" xfId="1297"/>
    <cellStyle name="40% - Accent2 2 2 2" xfId="1298"/>
    <cellStyle name="40% - Accent2 2 2 2 2" xfId="1299"/>
    <cellStyle name="40% - Accent2 2 2 2 2 2" xfId="1300"/>
    <cellStyle name="40% - Accent2 2 2 2 3" xfId="1301"/>
    <cellStyle name="40% - Accent2 2 2 3" xfId="1302"/>
    <cellStyle name="40% - Accent2 2 2 3 2" xfId="1303"/>
    <cellStyle name="40% - Accent2 2 2 4" xfId="1304"/>
    <cellStyle name="40% - Accent2 2 3" xfId="1305"/>
    <cellStyle name="40% - Accent2 2 3 2" xfId="1306"/>
    <cellStyle name="40% - Accent2 2 3 2 2" xfId="1307"/>
    <cellStyle name="40% - Accent2 2 3 3" xfId="1308"/>
    <cellStyle name="40% - Accent2 2 4" xfId="1309"/>
    <cellStyle name="40% - Accent2 2 4 2" xfId="1310"/>
    <cellStyle name="40% - Accent2 2 5" xfId="1311"/>
    <cellStyle name="40% - Accent2 20" xfId="1312"/>
    <cellStyle name="40% - Accent2 20 2" xfId="1313"/>
    <cellStyle name="40% - Accent2 20 2 2" xfId="1314"/>
    <cellStyle name="40% - Accent2 20 3" xfId="1315"/>
    <cellStyle name="40% - Accent2 21" xfId="1316"/>
    <cellStyle name="40% - Accent2 21 2" xfId="1317"/>
    <cellStyle name="40% - Accent2 21 2 2" xfId="1318"/>
    <cellStyle name="40% - Accent2 21 3" xfId="1319"/>
    <cellStyle name="40% - Accent2 22" xfId="1320"/>
    <cellStyle name="40% - Accent2 22 2" xfId="1321"/>
    <cellStyle name="40% - Accent2 22 2 2" xfId="1322"/>
    <cellStyle name="40% - Accent2 22 3" xfId="1323"/>
    <cellStyle name="40% - Accent2 23" xfId="1324"/>
    <cellStyle name="40% - Accent2 23 2" xfId="1325"/>
    <cellStyle name="40% - Accent2 23 2 2" xfId="1326"/>
    <cellStyle name="40% - Accent2 23 3" xfId="1327"/>
    <cellStyle name="40% - Accent2 24" xfId="1328"/>
    <cellStyle name="40% - Accent2 24 2" xfId="1329"/>
    <cellStyle name="40% - Accent2 24 2 2" xfId="1330"/>
    <cellStyle name="40% - Accent2 24 3" xfId="1331"/>
    <cellStyle name="40% - Accent2 25" xfId="1332"/>
    <cellStyle name="40% - Accent2 25 2" xfId="1333"/>
    <cellStyle name="40% - Accent2 25 2 2" xfId="1334"/>
    <cellStyle name="40% - Accent2 25 3" xfId="1335"/>
    <cellStyle name="40% - Accent2 26" xfId="1336"/>
    <cellStyle name="40% - Accent2 26 2" xfId="1337"/>
    <cellStyle name="40% - Accent2 27" xfId="1338"/>
    <cellStyle name="40% - Accent2 28" xfId="1339"/>
    <cellStyle name="40% - Accent2 3" xfId="1340"/>
    <cellStyle name="40% - Accent2 3 2" xfId="1341"/>
    <cellStyle name="40% - Accent2 3 2 2" xfId="1342"/>
    <cellStyle name="40% - Accent2 3 2 2 2" xfId="1343"/>
    <cellStyle name="40% - Accent2 3 2 2 2 2" xfId="1344"/>
    <cellStyle name="40% - Accent2 3 2 2 3" xfId="1345"/>
    <cellStyle name="40% - Accent2 3 2 3" xfId="1346"/>
    <cellStyle name="40% - Accent2 3 2 3 2" xfId="1347"/>
    <cellStyle name="40% - Accent2 3 2 4" xfId="1348"/>
    <cellStyle name="40% - Accent2 3 3" xfId="1349"/>
    <cellStyle name="40% - Accent2 3 3 2" xfId="1350"/>
    <cellStyle name="40% - Accent2 3 3 2 2" xfId="1351"/>
    <cellStyle name="40% - Accent2 3 3 3" xfId="1352"/>
    <cellStyle name="40% - Accent2 3 4" xfId="1353"/>
    <cellStyle name="40% - Accent2 3 4 2" xfId="1354"/>
    <cellStyle name="40% - Accent2 3 5" xfId="1355"/>
    <cellStyle name="40% - Accent2 4" xfId="1356"/>
    <cellStyle name="40% - Accent2 4 2" xfId="1357"/>
    <cellStyle name="40% - Accent2 4 2 2" xfId="1358"/>
    <cellStyle name="40% - Accent2 4 2 2 2" xfId="1359"/>
    <cellStyle name="40% - Accent2 4 2 2 2 2" xfId="1360"/>
    <cellStyle name="40% - Accent2 4 2 2 3" xfId="1361"/>
    <cellStyle name="40% - Accent2 4 2 3" xfId="1362"/>
    <cellStyle name="40% - Accent2 4 2 3 2" xfId="1363"/>
    <cellStyle name="40% - Accent2 4 2 4" xfId="1364"/>
    <cellStyle name="40% - Accent2 4 3" xfId="1365"/>
    <cellStyle name="40% - Accent2 4 3 2" xfId="1366"/>
    <cellStyle name="40% - Accent2 4 3 2 2" xfId="1367"/>
    <cellStyle name="40% - Accent2 4 3 3" xfId="1368"/>
    <cellStyle name="40% - Accent2 4 4" xfId="1369"/>
    <cellStyle name="40% - Accent2 4 4 2" xfId="1370"/>
    <cellStyle name="40% - Accent2 4 5" xfId="1371"/>
    <cellStyle name="40% - Accent2 5" xfId="1372"/>
    <cellStyle name="40% - Accent2 5 2" xfId="1373"/>
    <cellStyle name="40% - Accent2 5 2 2" xfId="1374"/>
    <cellStyle name="40% - Accent2 5 2 2 2" xfId="1375"/>
    <cellStyle name="40% - Accent2 5 2 3" xfId="1376"/>
    <cellStyle name="40% - Accent2 5 3" xfId="1377"/>
    <cellStyle name="40% - Accent2 5 3 2" xfId="1378"/>
    <cellStyle name="40% - Accent2 5 4" xfId="1379"/>
    <cellStyle name="40% - Accent2 6" xfId="1380"/>
    <cellStyle name="40% - Accent2 6 2" xfId="1381"/>
    <cellStyle name="40% - Accent2 6 2 2" xfId="1382"/>
    <cellStyle name="40% - Accent2 6 2 2 2" xfId="1383"/>
    <cellStyle name="40% - Accent2 6 2 3" xfId="1384"/>
    <cellStyle name="40% - Accent2 6 3" xfId="1385"/>
    <cellStyle name="40% - Accent2 6 3 2" xfId="1386"/>
    <cellStyle name="40% - Accent2 6 4" xfId="1387"/>
    <cellStyle name="40% - Accent2 7" xfId="1388"/>
    <cellStyle name="40% - Accent2 7 2" xfId="1389"/>
    <cellStyle name="40% - Accent2 7 2 2" xfId="1390"/>
    <cellStyle name="40% - Accent2 7 2 2 2" xfId="1391"/>
    <cellStyle name="40% - Accent2 7 2 3" xfId="1392"/>
    <cellStyle name="40% - Accent2 7 3" xfId="1393"/>
    <cellStyle name="40% - Accent2 7 3 2" xfId="1394"/>
    <cellStyle name="40% - Accent2 7 4" xfId="1395"/>
    <cellStyle name="40% - Accent2 8" xfId="1396"/>
    <cellStyle name="40% - Accent2 8 2" xfId="1397"/>
    <cellStyle name="40% - Accent2 8 2 2" xfId="1398"/>
    <cellStyle name="40% - Accent2 8 3" xfId="1399"/>
    <cellStyle name="40% - Accent2 9" xfId="1400"/>
    <cellStyle name="40% - Accent2 9 2" xfId="1401"/>
    <cellStyle name="40% - Accent2 9 2 2" xfId="1402"/>
    <cellStyle name="40% - Accent2 9 3" xfId="1403"/>
    <cellStyle name="40% - Accent3 10" xfId="1404"/>
    <cellStyle name="40% - Accent3 10 2" xfId="1405"/>
    <cellStyle name="40% - Accent3 10 2 2" xfId="1406"/>
    <cellStyle name="40% - Accent3 10 3" xfId="1407"/>
    <cellStyle name="40% - Accent3 11" xfId="1408"/>
    <cellStyle name="40% - Accent3 11 2" xfId="1409"/>
    <cellStyle name="40% - Accent3 11 2 2" xfId="1410"/>
    <cellStyle name="40% - Accent3 11 3" xfId="1411"/>
    <cellStyle name="40% - Accent3 12" xfId="1412"/>
    <cellStyle name="40% - Accent3 12 2" xfId="1413"/>
    <cellStyle name="40% - Accent3 12 2 2" xfId="1414"/>
    <cellStyle name="40% - Accent3 12 3" xfId="1415"/>
    <cellStyle name="40% - Accent3 13" xfId="1416"/>
    <cellStyle name="40% - Accent3 13 2" xfId="1417"/>
    <cellStyle name="40% - Accent3 13 2 2" xfId="1418"/>
    <cellStyle name="40% - Accent3 13 3" xfId="1419"/>
    <cellStyle name="40% - Accent3 14" xfId="1420"/>
    <cellStyle name="40% - Accent3 14 2" xfId="1421"/>
    <cellStyle name="40% - Accent3 14 2 2" xfId="1422"/>
    <cellStyle name="40% - Accent3 14 3" xfId="1423"/>
    <cellStyle name="40% - Accent3 15" xfId="1424"/>
    <cellStyle name="40% - Accent3 15 2" xfId="1425"/>
    <cellStyle name="40% - Accent3 15 2 2" xfId="1426"/>
    <cellStyle name="40% - Accent3 15 3" xfId="1427"/>
    <cellStyle name="40% - Accent3 16" xfId="1428"/>
    <cellStyle name="40% - Accent3 16 2" xfId="1429"/>
    <cellStyle name="40% - Accent3 16 2 2" xfId="1430"/>
    <cellStyle name="40% - Accent3 16 3" xfId="1431"/>
    <cellStyle name="40% - Accent3 17" xfId="1432"/>
    <cellStyle name="40% - Accent3 17 2" xfId="1433"/>
    <cellStyle name="40% - Accent3 17 2 2" xfId="1434"/>
    <cellStyle name="40% - Accent3 17 3" xfId="1435"/>
    <cellStyle name="40% - Accent3 18" xfId="1436"/>
    <cellStyle name="40% - Accent3 18 2" xfId="1437"/>
    <cellStyle name="40% - Accent3 18 2 2" xfId="1438"/>
    <cellStyle name="40% - Accent3 18 3" xfId="1439"/>
    <cellStyle name="40% - Accent3 19" xfId="1440"/>
    <cellStyle name="40% - Accent3 19 2" xfId="1441"/>
    <cellStyle name="40% - Accent3 19 2 2" xfId="1442"/>
    <cellStyle name="40% - Accent3 19 3" xfId="1443"/>
    <cellStyle name="40% - Accent3 2" xfId="1444"/>
    <cellStyle name="40% - Accent3 2 2" xfId="1445"/>
    <cellStyle name="40% - Accent3 2 2 2" xfId="1446"/>
    <cellStyle name="40% - Accent3 2 2 2 2" xfId="1447"/>
    <cellStyle name="40% - Accent3 2 2 2 2 2" xfId="1448"/>
    <cellStyle name="40% - Accent3 2 2 2 3" xfId="1449"/>
    <cellStyle name="40% - Accent3 2 2 3" xfId="1450"/>
    <cellStyle name="40% - Accent3 2 2 3 2" xfId="1451"/>
    <cellStyle name="40% - Accent3 2 2 4" xfId="1452"/>
    <cellStyle name="40% - Accent3 2 3" xfId="1453"/>
    <cellStyle name="40% - Accent3 2 3 2" xfId="1454"/>
    <cellStyle name="40% - Accent3 2 3 2 2" xfId="1455"/>
    <cellStyle name="40% - Accent3 2 3 3" xfId="1456"/>
    <cellStyle name="40% - Accent3 2 4" xfId="1457"/>
    <cellStyle name="40% - Accent3 2 4 2" xfId="1458"/>
    <cellStyle name="40% - Accent3 2 5" xfId="1459"/>
    <cellStyle name="40% - Accent3 20" xfId="1460"/>
    <cellStyle name="40% - Accent3 20 2" xfId="1461"/>
    <cellStyle name="40% - Accent3 20 2 2" xfId="1462"/>
    <cellStyle name="40% - Accent3 20 3" xfId="1463"/>
    <cellStyle name="40% - Accent3 21" xfId="1464"/>
    <cellStyle name="40% - Accent3 21 2" xfId="1465"/>
    <cellStyle name="40% - Accent3 21 2 2" xfId="1466"/>
    <cellStyle name="40% - Accent3 21 3" xfId="1467"/>
    <cellStyle name="40% - Accent3 22" xfId="1468"/>
    <cellStyle name="40% - Accent3 22 2" xfId="1469"/>
    <cellStyle name="40% - Accent3 22 2 2" xfId="1470"/>
    <cellStyle name="40% - Accent3 22 3" xfId="1471"/>
    <cellStyle name="40% - Accent3 23" xfId="1472"/>
    <cellStyle name="40% - Accent3 23 2" xfId="1473"/>
    <cellStyle name="40% - Accent3 23 2 2" xfId="1474"/>
    <cellStyle name="40% - Accent3 23 3" xfId="1475"/>
    <cellStyle name="40% - Accent3 24" xfId="1476"/>
    <cellStyle name="40% - Accent3 24 2" xfId="1477"/>
    <cellStyle name="40% - Accent3 24 2 2" xfId="1478"/>
    <cellStyle name="40% - Accent3 24 3" xfId="1479"/>
    <cellStyle name="40% - Accent3 25" xfId="1480"/>
    <cellStyle name="40% - Accent3 25 2" xfId="1481"/>
    <cellStyle name="40% - Accent3 25 2 2" xfId="1482"/>
    <cellStyle name="40% - Accent3 25 3" xfId="1483"/>
    <cellStyle name="40% - Accent3 26" xfId="1484"/>
    <cellStyle name="40% - Accent3 26 2" xfId="1485"/>
    <cellStyle name="40% - Accent3 27" xfId="1486"/>
    <cellStyle name="40% - Accent3 28" xfId="1487"/>
    <cellStyle name="40% - Accent3 3" xfId="1488"/>
    <cellStyle name="40% - Accent3 3 2" xfId="1489"/>
    <cellStyle name="40% - Accent3 3 2 2" xfId="1490"/>
    <cellStyle name="40% - Accent3 3 2 2 2" xfId="1491"/>
    <cellStyle name="40% - Accent3 3 2 2 2 2" xfId="1492"/>
    <cellStyle name="40% - Accent3 3 2 2 3" xfId="1493"/>
    <cellStyle name="40% - Accent3 3 2 3" xfId="1494"/>
    <cellStyle name="40% - Accent3 3 2 3 2" xfId="1495"/>
    <cellStyle name="40% - Accent3 3 2 4" xfId="1496"/>
    <cellStyle name="40% - Accent3 3 3" xfId="1497"/>
    <cellStyle name="40% - Accent3 3 3 2" xfId="1498"/>
    <cellStyle name="40% - Accent3 3 3 2 2" xfId="1499"/>
    <cellStyle name="40% - Accent3 3 3 3" xfId="1500"/>
    <cellStyle name="40% - Accent3 3 4" xfId="1501"/>
    <cellStyle name="40% - Accent3 3 4 2" xfId="1502"/>
    <cellStyle name="40% - Accent3 3 5" xfId="1503"/>
    <cellStyle name="40% - Accent3 4" xfId="1504"/>
    <cellStyle name="40% - Accent3 4 2" xfId="1505"/>
    <cellStyle name="40% - Accent3 4 2 2" xfId="1506"/>
    <cellStyle name="40% - Accent3 4 2 2 2" xfId="1507"/>
    <cellStyle name="40% - Accent3 4 2 2 2 2" xfId="1508"/>
    <cellStyle name="40% - Accent3 4 2 2 3" xfId="1509"/>
    <cellStyle name="40% - Accent3 4 2 3" xfId="1510"/>
    <cellStyle name="40% - Accent3 4 2 3 2" xfId="1511"/>
    <cellStyle name="40% - Accent3 4 2 4" xfId="1512"/>
    <cellStyle name="40% - Accent3 4 3" xfId="1513"/>
    <cellStyle name="40% - Accent3 4 3 2" xfId="1514"/>
    <cellStyle name="40% - Accent3 4 3 2 2" xfId="1515"/>
    <cellStyle name="40% - Accent3 4 3 3" xfId="1516"/>
    <cellStyle name="40% - Accent3 4 4" xfId="1517"/>
    <cellStyle name="40% - Accent3 4 4 2" xfId="1518"/>
    <cellStyle name="40% - Accent3 4 5" xfId="1519"/>
    <cellStyle name="40% - Accent3 5" xfId="1520"/>
    <cellStyle name="40% - Accent3 5 2" xfId="1521"/>
    <cellStyle name="40% - Accent3 5 2 2" xfId="1522"/>
    <cellStyle name="40% - Accent3 5 2 2 2" xfId="1523"/>
    <cellStyle name="40% - Accent3 5 2 3" xfId="1524"/>
    <cellStyle name="40% - Accent3 5 3" xfId="1525"/>
    <cellStyle name="40% - Accent3 5 3 2" xfId="1526"/>
    <cellStyle name="40% - Accent3 5 4" xfId="1527"/>
    <cellStyle name="40% - Accent3 6" xfId="1528"/>
    <cellStyle name="40% - Accent3 6 2" xfId="1529"/>
    <cellStyle name="40% - Accent3 6 2 2" xfId="1530"/>
    <cellStyle name="40% - Accent3 6 2 2 2" xfId="1531"/>
    <cellStyle name="40% - Accent3 6 2 3" xfId="1532"/>
    <cellStyle name="40% - Accent3 6 3" xfId="1533"/>
    <cellStyle name="40% - Accent3 6 3 2" xfId="1534"/>
    <cellStyle name="40% - Accent3 6 4" xfId="1535"/>
    <cellStyle name="40% - Accent3 7" xfId="1536"/>
    <cellStyle name="40% - Accent3 7 2" xfId="1537"/>
    <cellStyle name="40% - Accent3 7 2 2" xfId="1538"/>
    <cellStyle name="40% - Accent3 7 2 2 2" xfId="1539"/>
    <cellStyle name="40% - Accent3 7 2 3" xfId="1540"/>
    <cellStyle name="40% - Accent3 7 3" xfId="1541"/>
    <cellStyle name="40% - Accent3 7 3 2" xfId="1542"/>
    <cellStyle name="40% - Accent3 7 4" xfId="1543"/>
    <cellStyle name="40% - Accent3 8" xfId="1544"/>
    <cellStyle name="40% - Accent3 8 2" xfId="1545"/>
    <cellStyle name="40% - Accent3 8 2 2" xfId="1546"/>
    <cellStyle name="40% - Accent3 8 3" xfId="1547"/>
    <cellStyle name="40% - Accent3 9" xfId="1548"/>
    <cellStyle name="40% - Accent3 9 2" xfId="1549"/>
    <cellStyle name="40% - Accent3 9 2 2" xfId="1550"/>
    <cellStyle name="40% - Accent3 9 3" xfId="1551"/>
    <cellStyle name="40% - Accent4 10" xfId="1552"/>
    <cellStyle name="40% - Accent4 10 2" xfId="1553"/>
    <cellStyle name="40% - Accent4 10 2 2" xfId="1554"/>
    <cellStyle name="40% - Accent4 10 3" xfId="1555"/>
    <cellStyle name="40% - Accent4 11" xfId="1556"/>
    <cellStyle name="40% - Accent4 11 2" xfId="1557"/>
    <cellStyle name="40% - Accent4 11 2 2" xfId="1558"/>
    <cellStyle name="40% - Accent4 11 3" xfId="1559"/>
    <cellStyle name="40% - Accent4 12" xfId="1560"/>
    <cellStyle name="40% - Accent4 12 2" xfId="1561"/>
    <cellStyle name="40% - Accent4 12 2 2" xfId="1562"/>
    <cellStyle name="40% - Accent4 12 3" xfId="1563"/>
    <cellStyle name="40% - Accent4 13" xfId="1564"/>
    <cellStyle name="40% - Accent4 13 2" xfId="1565"/>
    <cellStyle name="40% - Accent4 13 2 2" xfId="1566"/>
    <cellStyle name="40% - Accent4 13 3" xfId="1567"/>
    <cellStyle name="40% - Accent4 14" xfId="1568"/>
    <cellStyle name="40% - Accent4 14 2" xfId="1569"/>
    <cellStyle name="40% - Accent4 14 2 2" xfId="1570"/>
    <cellStyle name="40% - Accent4 14 3" xfId="1571"/>
    <cellStyle name="40% - Accent4 15" xfId="1572"/>
    <cellStyle name="40% - Accent4 15 2" xfId="1573"/>
    <cellStyle name="40% - Accent4 15 2 2" xfId="1574"/>
    <cellStyle name="40% - Accent4 15 3" xfId="1575"/>
    <cellStyle name="40% - Accent4 16" xfId="1576"/>
    <cellStyle name="40% - Accent4 16 2" xfId="1577"/>
    <cellStyle name="40% - Accent4 16 2 2" xfId="1578"/>
    <cellStyle name="40% - Accent4 16 3" xfId="1579"/>
    <cellStyle name="40% - Accent4 17" xfId="1580"/>
    <cellStyle name="40% - Accent4 17 2" xfId="1581"/>
    <cellStyle name="40% - Accent4 17 2 2" xfId="1582"/>
    <cellStyle name="40% - Accent4 17 3" xfId="1583"/>
    <cellStyle name="40% - Accent4 18" xfId="1584"/>
    <cellStyle name="40% - Accent4 18 2" xfId="1585"/>
    <cellStyle name="40% - Accent4 18 2 2" xfId="1586"/>
    <cellStyle name="40% - Accent4 18 3" xfId="1587"/>
    <cellStyle name="40% - Accent4 19" xfId="1588"/>
    <cellStyle name="40% - Accent4 19 2" xfId="1589"/>
    <cellStyle name="40% - Accent4 19 2 2" xfId="1590"/>
    <cellStyle name="40% - Accent4 19 3" xfId="1591"/>
    <cellStyle name="40% - Accent4 2" xfId="1592"/>
    <cellStyle name="40% - Accent4 2 2" xfId="1593"/>
    <cellStyle name="40% - Accent4 2 2 2" xfId="1594"/>
    <cellStyle name="40% - Accent4 2 2 2 2" xfId="1595"/>
    <cellStyle name="40% - Accent4 2 2 2 2 2" xfId="1596"/>
    <cellStyle name="40% - Accent4 2 2 2 3" xfId="1597"/>
    <cellStyle name="40% - Accent4 2 2 3" xfId="1598"/>
    <cellStyle name="40% - Accent4 2 2 3 2" xfId="1599"/>
    <cellStyle name="40% - Accent4 2 2 4" xfId="1600"/>
    <cellStyle name="40% - Accent4 2 3" xfId="1601"/>
    <cellStyle name="40% - Accent4 2 3 2" xfId="1602"/>
    <cellStyle name="40% - Accent4 2 3 2 2" xfId="1603"/>
    <cellStyle name="40% - Accent4 2 3 3" xfId="1604"/>
    <cellStyle name="40% - Accent4 2 4" xfId="1605"/>
    <cellStyle name="40% - Accent4 2 4 2" xfId="1606"/>
    <cellStyle name="40% - Accent4 2 5" xfId="1607"/>
    <cellStyle name="40% - Accent4 20" xfId="1608"/>
    <cellStyle name="40% - Accent4 20 2" xfId="1609"/>
    <cellStyle name="40% - Accent4 20 2 2" xfId="1610"/>
    <cellStyle name="40% - Accent4 20 3" xfId="1611"/>
    <cellStyle name="40% - Accent4 21" xfId="1612"/>
    <cellStyle name="40% - Accent4 21 2" xfId="1613"/>
    <cellStyle name="40% - Accent4 21 2 2" xfId="1614"/>
    <cellStyle name="40% - Accent4 21 3" xfId="1615"/>
    <cellStyle name="40% - Accent4 22" xfId="1616"/>
    <cellStyle name="40% - Accent4 22 2" xfId="1617"/>
    <cellStyle name="40% - Accent4 22 2 2" xfId="1618"/>
    <cellStyle name="40% - Accent4 22 3" xfId="1619"/>
    <cellStyle name="40% - Accent4 23" xfId="1620"/>
    <cellStyle name="40% - Accent4 23 2" xfId="1621"/>
    <cellStyle name="40% - Accent4 23 2 2" xfId="1622"/>
    <cellStyle name="40% - Accent4 23 3" xfId="1623"/>
    <cellStyle name="40% - Accent4 24" xfId="1624"/>
    <cellStyle name="40% - Accent4 24 2" xfId="1625"/>
    <cellStyle name="40% - Accent4 24 2 2" xfId="1626"/>
    <cellStyle name="40% - Accent4 24 3" xfId="1627"/>
    <cellStyle name="40% - Accent4 25" xfId="1628"/>
    <cellStyle name="40% - Accent4 25 2" xfId="1629"/>
    <cellStyle name="40% - Accent4 25 2 2" xfId="1630"/>
    <cellStyle name="40% - Accent4 25 3" xfId="1631"/>
    <cellStyle name="40% - Accent4 26" xfId="1632"/>
    <cellStyle name="40% - Accent4 26 2" xfId="1633"/>
    <cellStyle name="40% - Accent4 27" xfId="1634"/>
    <cellStyle name="40% - Accent4 28" xfId="1635"/>
    <cellStyle name="40% - Accent4 3" xfId="1636"/>
    <cellStyle name="40% - Accent4 3 2" xfId="1637"/>
    <cellStyle name="40% - Accent4 3 2 2" xfId="1638"/>
    <cellStyle name="40% - Accent4 3 2 2 2" xfId="1639"/>
    <cellStyle name="40% - Accent4 3 2 2 2 2" xfId="1640"/>
    <cellStyle name="40% - Accent4 3 2 2 3" xfId="1641"/>
    <cellStyle name="40% - Accent4 3 2 3" xfId="1642"/>
    <cellStyle name="40% - Accent4 3 2 3 2" xfId="1643"/>
    <cellStyle name="40% - Accent4 3 2 4" xfId="1644"/>
    <cellStyle name="40% - Accent4 3 3" xfId="1645"/>
    <cellStyle name="40% - Accent4 3 3 2" xfId="1646"/>
    <cellStyle name="40% - Accent4 3 3 2 2" xfId="1647"/>
    <cellStyle name="40% - Accent4 3 3 3" xfId="1648"/>
    <cellStyle name="40% - Accent4 3 4" xfId="1649"/>
    <cellStyle name="40% - Accent4 3 4 2" xfId="1650"/>
    <cellStyle name="40% - Accent4 3 5" xfId="1651"/>
    <cellStyle name="40% - Accent4 4" xfId="1652"/>
    <cellStyle name="40% - Accent4 4 2" xfId="1653"/>
    <cellStyle name="40% - Accent4 4 2 2" xfId="1654"/>
    <cellStyle name="40% - Accent4 4 2 2 2" xfId="1655"/>
    <cellStyle name="40% - Accent4 4 2 2 2 2" xfId="1656"/>
    <cellStyle name="40% - Accent4 4 2 2 3" xfId="1657"/>
    <cellStyle name="40% - Accent4 4 2 3" xfId="1658"/>
    <cellStyle name="40% - Accent4 4 2 3 2" xfId="1659"/>
    <cellStyle name="40% - Accent4 4 2 4" xfId="1660"/>
    <cellStyle name="40% - Accent4 4 3" xfId="1661"/>
    <cellStyle name="40% - Accent4 4 3 2" xfId="1662"/>
    <cellStyle name="40% - Accent4 4 3 2 2" xfId="1663"/>
    <cellStyle name="40% - Accent4 4 3 3" xfId="1664"/>
    <cellStyle name="40% - Accent4 4 4" xfId="1665"/>
    <cellStyle name="40% - Accent4 4 4 2" xfId="1666"/>
    <cellStyle name="40% - Accent4 4 5" xfId="1667"/>
    <cellStyle name="40% - Accent4 5" xfId="1668"/>
    <cellStyle name="40% - Accent4 5 2" xfId="1669"/>
    <cellStyle name="40% - Accent4 5 2 2" xfId="1670"/>
    <cellStyle name="40% - Accent4 5 2 2 2" xfId="1671"/>
    <cellStyle name="40% - Accent4 5 2 3" xfId="1672"/>
    <cellStyle name="40% - Accent4 5 3" xfId="1673"/>
    <cellStyle name="40% - Accent4 5 3 2" xfId="1674"/>
    <cellStyle name="40% - Accent4 5 4" xfId="1675"/>
    <cellStyle name="40% - Accent4 6" xfId="1676"/>
    <cellStyle name="40% - Accent4 6 2" xfId="1677"/>
    <cellStyle name="40% - Accent4 6 2 2" xfId="1678"/>
    <cellStyle name="40% - Accent4 6 2 2 2" xfId="1679"/>
    <cellStyle name="40% - Accent4 6 2 3" xfId="1680"/>
    <cellStyle name="40% - Accent4 6 3" xfId="1681"/>
    <cellStyle name="40% - Accent4 6 3 2" xfId="1682"/>
    <cellStyle name="40% - Accent4 6 4" xfId="1683"/>
    <cellStyle name="40% - Accent4 7" xfId="1684"/>
    <cellStyle name="40% - Accent4 7 2" xfId="1685"/>
    <cellStyle name="40% - Accent4 7 2 2" xfId="1686"/>
    <cellStyle name="40% - Accent4 7 2 2 2" xfId="1687"/>
    <cellStyle name="40% - Accent4 7 2 3" xfId="1688"/>
    <cellStyle name="40% - Accent4 7 3" xfId="1689"/>
    <cellStyle name="40% - Accent4 7 3 2" xfId="1690"/>
    <cellStyle name="40% - Accent4 7 4" xfId="1691"/>
    <cellStyle name="40% - Accent4 8" xfId="1692"/>
    <cellStyle name="40% - Accent4 8 2" xfId="1693"/>
    <cellStyle name="40% - Accent4 8 2 2" xfId="1694"/>
    <cellStyle name="40% - Accent4 8 3" xfId="1695"/>
    <cellStyle name="40% - Accent4 9" xfId="1696"/>
    <cellStyle name="40% - Accent4 9 2" xfId="1697"/>
    <cellStyle name="40% - Accent4 9 2 2" xfId="1698"/>
    <cellStyle name="40% - Accent4 9 3" xfId="1699"/>
    <cellStyle name="40% - Accent5 10" xfId="1700"/>
    <cellStyle name="40% - Accent5 10 2" xfId="1701"/>
    <cellStyle name="40% - Accent5 10 2 2" xfId="1702"/>
    <cellStyle name="40% - Accent5 10 3" xfId="1703"/>
    <cellStyle name="40% - Accent5 11" xfId="1704"/>
    <cellStyle name="40% - Accent5 11 2" xfId="1705"/>
    <cellStyle name="40% - Accent5 11 2 2" xfId="1706"/>
    <cellStyle name="40% - Accent5 11 3" xfId="1707"/>
    <cellStyle name="40% - Accent5 12" xfId="1708"/>
    <cellStyle name="40% - Accent5 12 2" xfId="1709"/>
    <cellStyle name="40% - Accent5 12 2 2" xfId="1710"/>
    <cellStyle name="40% - Accent5 12 3" xfId="1711"/>
    <cellStyle name="40% - Accent5 13" xfId="1712"/>
    <cellStyle name="40% - Accent5 13 2" xfId="1713"/>
    <cellStyle name="40% - Accent5 13 2 2" xfId="1714"/>
    <cellStyle name="40% - Accent5 13 3" xfId="1715"/>
    <cellStyle name="40% - Accent5 14" xfId="1716"/>
    <cellStyle name="40% - Accent5 14 2" xfId="1717"/>
    <cellStyle name="40% - Accent5 14 2 2" xfId="1718"/>
    <cellStyle name="40% - Accent5 14 3" xfId="1719"/>
    <cellStyle name="40% - Accent5 15" xfId="1720"/>
    <cellStyle name="40% - Accent5 15 2" xfId="1721"/>
    <cellStyle name="40% - Accent5 15 2 2" xfId="1722"/>
    <cellStyle name="40% - Accent5 15 3" xfId="1723"/>
    <cellStyle name="40% - Accent5 16" xfId="1724"/>
    <cellStyle name="40% - Accent5 16 2" xfId="1725"/>
    <cellStyle name="40% - Accent5 16 2 2" xfId="1726"/>
    <cellStyle name="40% - Accent5 16 3" xfId="1727"/>
    <cellStyle name="40% - Accent5 17" xfId="1728"/>
    <cellStyle name="40% - Accent5 17 2" xfId="1729"/>
    <cellStyle name="40% - Accent5 17 2 2" xfId="1730"/>
    <cellStyle name="40% - Accent5 17 3" xfId="1731"/>
    <cellStyle name="40% - Accent5 18" xfId="1732"/>
    <cellStyle name="40% - Accent5 18 2" xfId="1733"/>
    <cellStyle name="40% - Accent5 18 2 2" xfId="1734"/>
    <cellStyle name="40% - Accent5 18 3" xfId="1735"/>
    <cellStyle name="40% - Accent5 19" xfId="1736"/>
    <cellStyle name="40% - Accent5 19 2" xfId="1737"/>
    <cellStyle name="40% - Accent5 19 2 2" xfId="1738"/>
    <cellStyle name="40% - Accent5 19 3" xfId="1739"/>
    <cellStyle name="40% - Accent5 2" xfId="1740"/>
    <cellStyle name="40% - Accent5 2 2" xfId="1741"/>
    <cellStyle name="40% - Accent5 2 2 2" xfId="1742"/>
    <cellStyle name="40% - Accent5 2 2 2 2" xfId="1743"/>
    <cellStyle name="40% - Accent5 2 2 2 2 2" xfId="1744"/>
    <cellStyle name="40% - Accent5 2 2 2 3" xfId="1745"/>
    <cellStyle name="40% - Accent5 2 2 3" xfId="1746"/>
    <cellStyle name="40% - Accent5 2 2 3 2" xfId="1747"/>
    <cellStyle name="40% - Accent5 2 2 4" xfId="1748"/>
    <cellStyle name="40% - Accent5 2 3" xfId="1749"/>
    <cellStyle name="40% - Accent5 2 3 2" xfId="1750"/>
    <cellStyle name="40% - Accent5 2 3 2 2" xfId="1751"/>
    <cellStyle name="40% - Accent5 2 3 3" xfId="1752"/>
    <cellStyle name="40% - Accent5 2 4" xfId="1753"/>
    <cellStyle name="40% - Accent5 2 4 2" xfId="1754"/>
    <cellStyle name="40% - Accent5 2 5" xfId="1755"/>
    <cellStyle name="40% - Accent5 20" xfId="1756"/>
    <cellStyle name="40% - Accent5 20 2" xfId="1757"/>
    <cellStyle name="40% - Accent5 20 2 2" xfId="1758"/>
    <cellStyle name="40% - Accent5 20 3" xfId="1759"/>
    <cellStyle name="40% - Accent5 21" xfId="1760"/>
    <cellStyle name="40% - Accent5 21 2" xfId="1761"/>
    <cellStyle name="40% - Accent5 21 2 2" xfId="1762"/>
    <cellStyle name="40% - Accent5 21 3" xfId="1763"/>
    <cellStyle name="40% - Accent5 22" xfId="1764"/>
    <cellStyle name="40% - Accent5 22 2" xfId="1765"/>
    <cellStyle name="40% - Accent5 22 2 2" xfId="1766"/>
    <cellStyle name="40% - Accent5 22 3" xfId="1767"/>
    <cellStyle name="40% - Accent5 23" xfId="1768"/>
    <cellStyle name="40% - Accent5 23 2" xfId="1769"/>
    <cellStyle name="40% - Accent5 23 2 2" xfId="1770"/>
    <cellStyle name="40% - Accent5 23 3" xfId="1771"/>
    <cellStyle name="40% - Accent5 24" xfId="1772"/>
    <cellStyle name="40% - Accent5 24 2" xfId="1773"/>
    <cellStyle name="40% - Accent5 24 2 2" xfId="1774"/>
    <cellStyle name="40% - Accent5 24 3" xfId="1775"/>
    <cellStyle name="40% - Accent5 25" xfId="1776"/>
    <cellStyle name="40% - Accent5 25 2" xfId="1777"/>
    <cellStyle name="40% - Accent5 25 2 2" xfId="1778"/>
    <cellStyle name="40% - Accent5 25 3" xfId="1779"/>
    <cellStyle name="40% - Accent5 26" xfId="1780"/>
    <cellStyle name="40% - Accent5 26 2" xfId="1781"/>
    <cellStyle name="40% - Accent5 27" xfId="1782"/>
    <cellStyle name="40% - Accent5 28" xfId="1783"/>
    <cellStyle name="40% - Accent5 3" xfId="1784"/>
    <cellStyle name="40% - Accent5 3 2" xfId="1785"/>
    <cellStyle name="40% - Accent5 3 2 2" xfId="1786"/>
    <cellStyle name="40% - Accent5 3 2 2 2" xfId="1787"/>
    <cellStyle name="40% - Accent5 3 2 2 2 2" xfId="1788"/>
    <cellStyle name="40% - Accent5 3 2 2 3" xfId="1789"/>
    <cellStyle name="40% - Accent5 3 2 3" xfId="1790"/>
    <cellStyle name="40% - Accent5 3 2 3 2" xfId="1791"/>
    <cellStyle name="40% - Accent5 3 2 4" xfId="1792"/>
    <cellStyle name="40% - Accent5 3 3" xfId="1793"/>
    <cellStyle name="40% - Accent5 3 3 2" xfId="1794"/>
    <cellStyle name="40% - Accent5 3 3 2 2" xfId="1795"/>
    <cellStyle name="40% - Accent5 3 3 3" xfId="1796"/>
    <cellStyle name="40% - Accent5 3 4" xfId="1797"/>
    <cellStyle name="40% - Accent5 3 4 2" xfId="1798"/>
    <cellStyle name="40% - Accent5 3 5" xfId="1799"/>
    <cellStyle name="40% - Accent5 4" xfId="1800"/>
    <cellStyle name="40% - Accent5 4 2" xfId="1801"/>
    <cellStyle name="40% - Accent5 4 2 2" xfId="1802"/>
    <cellStyle name="40% - Accent5 4 2 2 2" xfId="1803"/>
    <cellStyle name="40% - Accent5 4 2 2 2 2" xfId="1804"/>
    <cellStyle name="40% - Accent5 4 2 2 3" xfId="1805"/>
    <cellStyle name="40% - Accent5 4 2 3" xfId="1806"/>
    <cellStyle name="40% - Accent5 4 2 3 2" xfId="1807"/>
    <cellStyle name="40% - Accent5 4 2 4" xfId="1808"/>
    <cellStyle name="40% - Accent5 4 3" xfId="1809"/>
    <cellStyle name="40% - Accent5 4 3 2" xfId="1810"/>
    <cellStyle name="40% - Accent5 4 3 2 2" xfId="1811"/>
    <cellStyle name="40% - Accent5 4 3 3" xfId="1812"/>
    <cellStyle name="40% - Accent5 4 4" xfId="1813"/>
    <cellStyle name="40% - Accent5 4 4 2" xfId="1814"/>
    <cellStyle name="40% - Accent5 4 5" xfId="1815"/>
    <cellStyle name="40% - Accent5 5" xfId="1816"/>
    <cellStyle name="40% - Accent5 5 2" xfId="1817"/>
    <cellStyle name="40% - Accent5 5 2 2" xfId="1818"/>
    <cellStyle name="40% - Accent5 5 2 2 2" xfId="1819"/>
    <cellStyle name="40% - Accent5 5 2 3" xfId="1820"/>
    <cellStyle name="40% - Accent5 5 3" xfId="1821"/>
    <cellStyle name="40% - Accent5 5 3 2" xfId="1822"/>
    <cellStyle name="40% - Accent5 5 4" xfId="1823"/>
    <cellStyle name="40% - Accent5 6" xfId="1824"/>
    <cellStyle name="40% - Accent5 6 2" xfId="1825"/>
    <cellStyle name="40% - Accent5 6 2 2" xfId="1826"/>
    <cellStyle name="40% - Accent5 6 2 2 2" xfId="1827"/>
    <cellStyle name="40% - Accent5 6 2 3" xfId="1828"/>
    <cellStyle name="40% - Accent5 6 3" xfId="1829"/>
    <cellStyle name="40% - Accent5 6 3 2" xfId="1830"/>
    <cellStyle name="40% - Accent5 6 4" xfId="1831"/>
    <cellStyle name="40% - Accent5 7" xfId="1832"/>
    <cellStyle name="40% - Accent5 7 2" xfId="1833"/>
    <cellStyle name="40% - Accent5 7 2 2" xfId="1834"/>
    <cellStyle name="40% - Accent5 7 2 2 2" xfId="1835"/>
    <cellStyle name="40% - Accent5 7 2 3" xfId="1836"/>
    <cellStyle name="40% - Accent5 7 3" xfId="1837"/>
    <cellStyle name="40% - Accent5 7 3 2" xfId="1838"/>
    <cellStyle name="40% - Accent5 7 4" xfId="1839"/>
    <cellStyle name="40% - Accent5 8" xfId="1840"/>
    <cellStyle name="40% - Accent5 8 2" xfId="1841"/>
    <cellStyle name="40% - Accent5 8 2 2" xfId="1842"/>
    <cellStyle name="40% - Accent5 8 3" xfId="1843"/>
    <cellStyle name="40% - Accent5 9" xfId="1844"/>
    <cellStyle name="40% - Accent5 9 2" xfId="1845"/>
    <cellStyle name="40% - Accent5 9 2 2" xfId="1846"/>
    <cellStyle name="40% - Accent5 9 3" xfId="1847"/>
    <cellStyle name="40% - Accent6 10" xfId="1848"/>
    <cellStyle name="40% - Accent6 10 2" xfId="1849"/>
    <cellStyle name="40% - Accent6 10 2 2" xfId="1850"/>
    <cellStyle name="40% - Accent6 10 3" xfId="1851"/>
    <cellStyle name="40% - Accent6 11" xfId="1852"/>
    <cellStyle name="40% - Accent6 11 2" xfId="1853"/>
    <cellStyle name="40% - Accent6 11 2 2" xfId="1854"/>
    <cellStyle name="40% - Accent6 11 3" xfId="1855"/>
    <cellStyle name="40% - Accent6 12" xfId="1856"/>
    <cellStyle name="40% - Accent6 12 2" xfId="1857"/>
    <cellStyle name="40% - Accent6 12 2 2" xfId="1858"/>
    <cellStyle name="40% - Accent6 12 3" xfId="1859"/>
    <cellStyle name="40% - Accent6 13" xfId="1860"/>
    <cellStyle name="40% - Accent6 13 2" xfId="1861"/>
    <cellStyle name="40% - Accent6 13 2 2" xfId="1862"/>
    <cellStyle name="40% - Accent6 13 3" xfId="1863"/>
    <cellStyle name="40% - Accent6 14" xfId="1864"/>
    <cellStyle name="40% - Accent6 14 2" xfId="1865"/>
    <cellStyle name="40% - Accent6 14 2 2" xfId="1866"/>
    <cellStyle name="40% - Accent6 14 3" xfId="1867"/>
    <cellStyle name="40% - Accent6 15" xfId="1868"/>
    <cellStyle name="40% - Accent6 15 2" xfId="1869"/>
    <cellStyle name="40% - Accent6 15 2 2" xfId="1870"/>
    <cellStyle name="40% - Accent6 15 3" xfId="1871"/>
    <cellStyle name="40% - Accent6 16" xfId="1872"/>
    <cellStyle name="40% - Accent6 16 2" xfId="1873"/>
    <cellStyle name="40% - Accent6 16 2 2" xfId="1874"/>
    <cellStyle name="40% - Accent6 16 3" xfId="1875"/>
    <cellStyle name="40% - Accent6 17" xfId="1876"/>
    <cellStyle name="40% - Accent6 17 2" xfId="1877"/>
    <cellStyle name="40% - Accent6 17 2 2" xfId="1878"/>
    <cellStyle name="40% - Accent6 17 3" xfId="1879"/>
    <cellStyle name="40% - Accent6 18" xfId="1880"/>
    <cellStyle name="40% - Accent6 18 2" xfId="1881"/>
    <cellStyle name="40% - Accent6 18 2 2" xfId="1882"/>
    <cellStyle name="40% - Accent6 18 3" xfId="1883"/>
    <cellStyle name="40% - Accent6 19" xfId="1884"/>
    <cellStyle name="40% - Accent6 19 2" xfId="1885"/>
    <cellStyle name="40% - Accent6 19 2 2" xfId="1886"/>
    <cellStyle name="40% - Accent6 19 3" xfId="1887"/>
    <cellStyle name="40% - Accent6 2" xfId="1888"/>
    <cellStyle name="40% - Accent6 2 2" xfId="1889"/>
    <cellStyle name="40% - Accent6 2 2 2" xfId="1890"/>
    <cellStyle name="40% - Accent6 2 2 2 2" xfId="1891"/>
    <cellStyle name="40% - Accent6 2 2 2 2 2" xfId="1892"/>
    <cellStyle name="40% - Accent6 2 2 2 3" xfId="1893"/>
    <cellStyle name="40% - Accent6 2 2 3" xfId="1894"/>
    <cellStyle name="40% - Accent6 2 2 3 2" xfId="1895"/>
    <cellStyle name="40% - Accent6 2 2 4" xfId="1896"/>
    <cellStyle name="40% - Accent6 2 3" xfId="1897"/>
    <cellStyle name="40% - Accent6 2 3 2" xfId="1898"/>
    <cellStyle name="40% - Accent6 2 3 2 2" xfId="1899"/>
    <cellStyle name="40% - Accent6 2 3 3" xfId="1900"/>
    <cellStyle name="40% - Accent6 2 4" xfId="1901"/>
    <cellStyle name="40% - Accent6 2 4 2" xfId="1902"/>
    <cellStyle name="40% - Accent6 2 5" xfId="1903"/>
    <cellStyle name="40% - Accent6 20" xfId="1904"/>
    <cellStyle name="40% - Accent6 20 2" xfId="1905"/>
    <cellStyle name="40% - Accent6 20 2 2" xfId="1906"/>
    <cellStyle name="40% - Accent6 20 3" xfId="1907"/>
    <cellStyle name="40% - Accent6 21" xfId="1908"/>
    <cellStyle name="40% - Accent6 21 2" xfId="1909"/>
    <cellStyle name="40% - Accent6 21 2 2" xfId="1910"/>
    <cellStyle name="40% - Accent6 21 3" xfId="1911"/>
    <cellStyle name="40% - Accent6 22" xfId="1912"/>
    <cellStyle name="40% - Accent6 22 2" xfId="1913"/>
    <cellStyle name="40% - Accent6 22 2 2" xfId="1914"/>
    <cellStyle name="40% - Accent6 22 3" xfId="1915"/>
    <cellStyle name="40% - Accent6 23" xfId="1916"/>
    <cellStyle name="40% - Accent6 23 2" xfId="1917"/>
    <cellStyle name="40% - Accent6 23 2 2" xfId="1918"/>
    <cellStyle name="40% - Accent6 23 3" xfId="1919"/>
    <cellStyle name="40% - Accent6 24" xfId="1920"/>
    <cellStyle name="40% - Accent6 24 2" xfId="1921"/>
    <cellStyle name="40% - Accent6 24 2 2" xfId="1922"/>
    <cellStyle name="40% - Accent6 24 3" xfId="1923"/>
    <cellStyle name="40% - Accent6 25" xfId="1924"/>
    <cellStyle name="40% - Accent6 25 2" xfId="1925"/>
    <cellStyle name="40% - Accent6 25 2 2" xfId="1926"/>
    <cellStyle name="40% - Accent6 25 3" xfId="1927"/>
    <cellStyle name="40% - Accent6 26" xfId="1928"/>
    <cellStyle name="40% - Accent6 26 2" xfId="1929"/>
    <cellStyle name="40% - Accent6 27" xfId="1930"/>
    <cellStyle name="40% - Accent6 28" xfId="1931"/>
    <cellStyle name="40% - Accent6 3" xfId="1932"/>
    <cellStyle name="40% - Accent6 3 2" xfId="1933"/>
    <cellStyle name="40% - Accent6 3 2 2" xfId="1934"/>
    <cellStyle name="40% - Accent6 3 2 2 2" xfId="1935"/>
    <cellStyle name="40% - Accent6 3 2 2 2 2" xfId="1936"/>
    <cellStyle name="40% - Accent6 3 2 2 3" xfId="1937"/>
    <cellStyle name="40% - Accent6 3 2 3" xfId="1938"/>
    <cellStyle name="40% - Accent6 3 2 3 2" xfId="1939"/>
    <cellStyle name="40% - Accent6 3 2 4" xfId="1940"/>
    <cellStyle name="40% - Accent6 3 3" xfId="1941"/>
    <cellStyle name="40% - Accent6 3 3 2" xfId="1942"/>
    <cellStyle name="40% - Accent6 3 3 2 2" xfId="1943"/>
    <cellStyle name="40% - Accent6 3 3 3" xfId="1944"/>
    <cellStyle name="40% - Accent6 3 4" xfId="1945"/>
    <cellStyle name="40% - Accent6 3 4 2" xfId="1946"/>
    <cellStyle name="40% - Accent6 3 5" xfId="1947"/>
    <cellStyle name="40% - Accent6 4" xfId="1948"/>
    <cellStyle name="40% - Accent6 4 2" xfId="1949"/>
    <cellStyle name="40% - Accent6 4 2 2" xfId="1950"/>
    <cellStyle name="40% - Accent6 4 2 2 2" xfId="1951"/>
    <cellStyle name="40% - Accent6 4 2 2 2 2" xfId="1952"/>
    <cellStyle name="40% - Accent6 4 2 2 3" xfId="1953"/>
    <cellStyle name="40% - Accent6 4 2 3" xfId="1954"/>
    <cellStyle name="40% - Accent6 4 2 3 2" xfId="1955"/>
    <cellStyle name="40% - Accent6 4 2 4" xfId="1956"/>
    <cellStyle name="40% - Accent6 4 3" xfId="1957"/>
    <cellStyle name="40% - Accent6 4 3 2" xfId="1958"/>
    <cellStyle name="40% - Accent6 4 3 2 2" xfId="1959"/>
    <cellStyle name="40% - Accent6 4 3 3" xfId="1960"/>
    <cellStyle name="40% - Accent6 4 4" xfId="1961"/>
    <cellStyle name="40% - Accent6 4 4 2" xfId="1962"/>
    <cellStyle name="40% - Accent6 4 5" xfId="1963"/>
    <cellStyle name="40% - Accent6 5" xfId="1964"/>
    <cellStyle name="40% - Accent6 5 2" xfId="1965"/>
    <cellStyle name="40% - Accent6 5 2 2" xfId="1966"/>
    <cellStyle name="40% - Accent6 5 2 2 2" xfId="1967"/>
    <cellStyle name="40% - Accent6 5 2 3" xfId="1968"/>
    <cellStyle name="40% - Accent6 5 3" xfId="1969"/>
    <cellStyle name="40% - Accent6 5 3 2" xfId="1970"/>
    <cellStyle name="40% - Accent6 5 4" xfId="1971"/>
    <cellStyle name="40% - Accent6 6" xfId="1972"/>
    <cellStyle name="40% - Accent6 6 2" xfId="1973"/>
    <cellStyle name="40% - Accent6 6 2 2" xfId="1974"/>
    <cellStyle name="40% - Accent6 6 2 2 2" xfId="1975"/>
    <cellStyle name="40% - Accent6 6 2 3" xfId="1976"/>
    <cellStyle name="40% - Accent6 6 3" xfId="1977"/>
    <cellStyle name="40% - Accent6 6 3 2" xfId="1978"/>
    <cellStyle name="40% - Accent6 6 4" xfId="1979"/>
    <cellStyle name="40% - Accent6 7" xfId="1980"/>
    <cellStyle name="40% - Accent6 7 2" xfId="1981"/>
    <cellStyle name="40% - Accent6 7 2 2" xfId="1982"/>
    <cellStyle name="40% - Accent6 7 2 2 2" xfId="1983"/>
    <cellStyle name="40% - Accent6 7 2 3" xfId="1984"/>
    <cellStyle name="40% - Accent6 7 3" xfId="1985"/>
    <cellStyle name="40% - Accent6 7 3 2" xfId="1986"/>
    <cellStyle name="40% - Accent6 7 4" xfId="1987"/>
    <cellStyle name="40% - Accent6 8" xfId="1988"/>
    <cellStyle name="40% - Accent6 8 2" xfId="1989"/>
    <cellStyle name="40% - Accent6 8 2 2" xfId="1990"/>
    <cellStyle name="40% - Accent6 8 3" xfId="1991"/>
    <cellStyle name="40% - Accent6 9" xfId="1992"/>
    <cellStyle name="40% - Accent6 9 2" xfId="1993"/>
    <cellStyle name="40% - Accent6 9 2 2" xfId="1994"/>
    <cellStyle name="40% - Accent6 9 3" xfId="1995"/>
    <cellStyle name="Accent1 - 20%" xfId="1996"/>
    <cellStyle name="Accent1 - 40%" xfId="1997"/>
    <cellStyle name="Accent1 - 60%" xfId="1998"/>
    <cellStyle name="Accent2 - 20%" xfId="1999"/>
    <cellStyle name="Accent2 - 40%" xfId="2000"/>
    <cellStyle name="Accent2 - 60%" xfId="2001"/>
    <cellStyle name="Accent3 - 20%" xfId="2002"/>
    <cellStyle name="Accent3 - 40%" xfId="2003"/>
    <cellStyle name="Accent3 - 60%" xfId="2004"/>
    <cellStyle name="Accent4 - 20%" xfId="2005"/>
    <cellStyle name="Accent4 - 40%" xfId="2006"/>
    <cellStyle name="Accent4 - 60%" xfId="2007"/>
    <cellStyle name="Accent5 - 20%" xfId="2008"/>
    <cellStyle name="Accent5 - 40%" xfId="2009"/>
    <cellStyle name="Accent5 - 60%" xfId="2010"/>
    <cellStyle name="Accent6 - 20%" xfId="2011"/>
    <cellStyle name="Accent6 - 40%" xfId="2012"/>
    <cellStyle name="Accent6 - 60%" xfId="2013"/>
    <cellStyle name="arial mt" xfId="184"/>
    <cellStyle name="Bad 2" xfId="6"/>
    <cellStyle name="Bad 2 2" xfId="7"/>
    <cellStyle name="Calculation 2" xfId="8"/>
    <cellStyle name="Calculation 2 2" xfId="9"/>
    <cellStyle name="Comma" xfId="1" builtinId="3"/>
    <cellStyle name="Comma [0] 2" xfId="10"/>
    <cellStyle name="Comma 10" xfId="11"/>
    <cellStyle name="Comma 10 2" xfId="12"/>
    <cellStyle name="Comma 10 2 2" xfId="13"/>
    <cellStyle name="Comma 10 2 2 2" xfId="2017"/>
    <cellStyle name="Comma 10 2 2 2 2" xfId="2018"/>
    <cellStyle name="Comma 10 2 2 3" xfId="2019"/>
    <cellStyle name="Comma 10 2 2 4" xfId="2016"/>
    <cellStyle name="Comma 10 2 3" xfId="2020"/>
    <cellStyle name="Comma 10 2 3 2" xfId="2021"/>
    <cellStyle name="Comma 10 2 4" xfId="2022"/>
    <cellStyle name="Comma 10 2 5" xfId="2015"/>
    <cellStyle name="Comma 10 3" xfId="14"/>
    <cellStyle name="Comma 10 3 2" xfId="2024"/>
    <cellStyle name="Comma 10 3 2 2" xfId="2025"/>
    <cellStyle name="Comma 10 3 3" xfId="2026"/>
    <cellStyle name="Comma 10 3 4" xfId="2023"/>
    <cellStyle name="Comma 10 4" xfId="15"/>
    <cellStyle name="Comma 10 4 2" xfId="2028"/>
    <cellStyle name="Comma 10 4 3" xfId="2027"/>
    <cellStyle name="Comma 10 5" xfId="2029"/>
    <cellStyle name="Comma 10 6" xfId="2014"/>
    <cellStyle name="Comma 11" xfId="16"/>
    <cellStyle name="Comma 11 2" xfId="17"/>
    <cellStyle name="Comma 11 2 2" xfId="18"/>
    <cellStyle name="Comma 11 2 2 2" xfId="2033"/>
    <cellStyle name="Comma 11 2 2 2 2" xfId="2034"/>
    <cellStyle name="Comma 11 2 2 3" xfId="2035"/>
    <cellStyle name="Comma 11 2 2 4" xfId="2032"/>
    <cellStyle name="Comma 11 2 3" xfId="19"/>
    <cellStyle name="Comma 11 2 3 2" xfId="2037"/>
    <cellStyle name="Comma 11 2 3 3" xfId="2036"/>
    <cellStyle name="Comma 11 2 4" xfId="2038"/>
    <cellStyle name="Comma 11 2 5" xfId="2031"/>
    <cellStyle name="Comma 11 3" xfId="20"/>
    <cellStyle name="Comma 11 3 2" xfId="2040"/>
    <cellStyle name="Comma 11 3 2 2" xfId="2041"/>
    <cellStyle name="Comma 11 3 3" xfId="2042"/>
    <cellStyle name="Comma 11 3 4" xfId="2039"/>
    <cellStyle name="Comma 11 4" xfId="21"/>
    <cellStyle name="Comma 11 4 2" xfId="2044"/>
    <cellStyle name="Comma 11 4 3" xfId="2043"/>
    <cellStyle name="Comma 11 5" xfId="2045"/>
    <cellStyle name="Comma 11 6" xfId="2030"/>
    <cellStyle name="Comma 12" xfId="22"/>
    <cellStyle name="Comma 12 2" xfId="23"/>
    <cellStyle name="Comma 12 2 2" xfId="24"/>
    <cellStyle name="Comma 12 2 2 2" xfId="2048"/>
    <cellStyle name="Comma 12 2 2 2 2" xfId="2049"/>
    <cellStyle name="Comma 12 2 2 3" xfId="2050"/>
    <cellStyle name="Comma 12 2 2 4" xfId="2047"/>
    <cellStyle name="Comma 12 2 3" xfId="2051"/>
    <cellStyle name="Comma 12 2 3 2" xfId="2052"/>
    <cellStyle name="Comma 12 2 4" xfId="2053"/>
    <cellStyle name="Comma 12 2 5" xfId="2046"/>
    <cellStyle name="Comma 12 3" xfId="25"/>
    <cellStyle name="Comma 12 3 2" xfId="2055"/>
    <cellStyle name="Comma 12 3 2 2" xfId="2056"/>
    <cellStyle name="Comma 12 3 3" xfId="2057"/>
    <cellStyle name="Comma 12 3 4" xfId="2054"/>
    <cellStyle name="Comma 12 4" xfId="2058"/>
    <cellStyle name="Comma 12 4 2" xfId="2059"/>
    <cellStyle name="Comma 12 5" xfId="2060"/>
    <cellStyle name="Comma 13" xfId="26"/>
    <cellStyle name="Comma 13 2" xfId="2062"/>
    <cellStyle name="Comma 13 2 2" xfId="2063"/>
    <cellStyle name="Comma 13 2 2 2" xfId="2064"/>
    <cellStyle name="Comma 13 2 2 2 2" xfId="2065"/>
    <cellStyle name="Comma 13 2 2 3" xfId="2066"/>
    <cellStyle name="Comma 13 2 3" xfId="2067"/>
    <cellStyle name="Comma 13 2 3 2" xfId="2068"/>
    <cellStyle name="Comma 13 2 4" xfId="2069"/>
    <cellStyle name="Comma 13 3" xfId="2070"/>
    <cellStyle name="Comma 13 3 2" xfId="2071"/>
    <cellStyle name="Comma 13 3 2 2" xfId="2072"/>
    <cellStyle name="Comma 13 3 3" xfId="2073"/>
    <cellStyle name="Comma 13 4" xfId="2074"/>
    <cellStyle name="Comma 13 4 2" xfId="2075"/>
    <cellStyle name="Comma 13 5" xfId="2076"/>
    <cellStyle name="Comma 13 6" xfId="2061"/>
    <cellStyle name="Comma 14" xfId="27"/>
    <cellStyle name="Comma 14 10" xfId="2078"/>
    <cellStyle name="Comma 14 10 2" xfId="2079"/>
    <cellStyle name="Comma 14 10 2 2" xfId="2080"/>
    <cellStyle name="Comma 14 10 2 2 2" xfId="2081"/>
    <cellStyle name="Comma 14 10 2 3" xfId="2082"/>
    <cellStyle name="Comma 14 10 2 3 2" xfId="2083"/>
    <cellStyle name="Comma 14 10 2 4" xfId="2084"/>
    <cellStyle name="Comma 14 10 3" xfId="2085"/>
    <cellStyle name="Comma 14 10 3 2" xfId="2086"/>
    <cellStyle name="Comma 14 10 3 2 2" xfId="2087"/>
    <cellStyle name="Comma 14 10 3 3" xfId="2088"/>
    <cellStyle name="Comma 14 10 4" xfId="2089"/>
    <cellStyle name="Comma 14 10 4 2" xfId="2090"/>
    <cellStyle name="Comma 14 10 5" xfId="2091"/>
    <cellStyle name="Comma 14 10 5 2" xfId="2092"/>
    <cellStyle name="Comma 14 10 6" xfId="2093"/>
    <cellStyle name="Comma 14 11" xfId="2094"/>
    <cellStyle name="Comma 14 11 2" xfId="2095"/>
    <cellStyle name="Comma 14 11 2 2" xfId="2096"/>
    <cellStyle name="Comma 14 11 2 2 2" xfId="2097"/>
    <cellStyle name="Comma 14 11 2 3" xfId="2098"/>
    <cellStyle name="Comma 14 11 2 3 2" xfId="2099"/>
    <cellStyle name="Comma 14 11 2 4" xfId="2100"/>
    <cellStyle name="Comma 14 11 3" xfId="2101"/>
    <cellStyle name="Comma 14 11 3 2" xfId="2102"/>
    <cellStyle name="Comma 14 11 4" xfId="2103"/>
    <cellStyle name="Comma 14 11 4 2" xfId="2104"/>
    <cellStyle name="Comma 14 11 5" xfId="2105"/>
    <cellStyle name="Comma 14 12" xfId="2106"/>
    <cellStyle name="Comma 14 12 2" xfId="2107"/>
    <cellStyle name="Comma 14 12 2 2" xfId="2108"/>
    <cellStyle name="Comma 14 12 2 2 2" xfId="2109"/>
    <cellStyle name="Comma 14 12 2 3" xfId="2110"/>
    <cellStyle name="Comma 14 12 2 3 2" xfId="2111"/>
    <cellStyle name="Comma 14 12 2 4" xfId="2112"/>
    <cellStyle name="Comma 14 12 3" xfId="2113"/>
    <cellStyle name="Comma 14 12 3 2" xfId="2114"/>
    <cellStyle name="Comma 14 12 4" xfId="2115"/>
    <cellStyle name="Comma 14 12 4 2" xfId="2116"/>
    <cellStyle name="Comma 14 12 5" xfId="2117"/>
    <cellStyle name="Comma 14 13" xfId="2118"/>
    <cellStyle name="Comma 14 13 2" xfId="2119"/>
    <cellStyle name="Comma 14 13 2 2" xfId="2120"/>
    <cellStyle name="Comma 14 13 3" xfId="2121"/>
    <cellStyle name="Comma 14 13 3 2" xfId="2122"/>
    <cellStyle name="Comma 14 13 4" xfId="2123"/>
    <cellStyle name="Comma 14 14" xfId="2124"/>
    <cellStyle name="Comma 14 14 2" xfId="2125"/>
    <cellStyle name="Comma 14 14 2 2" xfId="2126"/>
    <cellStyle name="Comma 14 14 3" xfId="2127"/>
    <cellStyle name="Comma 14 14 3 2" xfId="2128"/>
    <cellStyle name="Comma 14 14 4" xfId="2129"/>
    <cellStyle name="Comma 14 15" xfId="2130"/>
    <cellStyle name="Comma 14 15 2" xfId="2131"/>
    <cellStyle name="Comma 14 16" xfId="2132"/>
    <cellStyle name="Comma 14 16 2" xfId="2133"/>
    <cellStyle name="Comma 14 17" xfId="2134"/>
    <cellStyle name="Comma 14 18" xfId="2077"/>
    <cellStyle name="Comma 14 2" xfId="2135"/>
    <cellStyle name="Comma 14 2 10" xfId="2136"/>
    <cellStyle name="Comma 14 2 10 2" xfId="2137"/>
    <cellStyle name="Comma 14 2 10 2 2" xfId="2138"/>
    <cellStyle name="Comma 14 2 10 2 2 2" xfId="2139"/>
    <cellStyle name="Comma 14 2 10 2 3" xfId="2140"/>
    <cellStyle name="Comma 14 2 10 2 3 2" xfId="2141"/>
    <cellStyle name="Comma 14 2 10 2 4" xfId="2142"/>
    <cellStyle name="Comma 14 2 10 3" xfId="2143"/>
    <cellStyle name="Comma 14 2 10 3 2" xfId="2144"/>
    <cellStyle name="Comma 14 2 10 4" xfId="2145"/>
    <cellStyle name="Comma 14 2 10 4 2" xfId="2146"/>
    <cellStyle name="Comma 14 2 10 5" xfId="2147"/>
    <cellStyle name="Comma 14 2 11" xfId="2148"/>
    <cellStyle name="Comma 14 2 11 2" xfId="2149"/>
    <cellStyle name="Comma 14 2 11 2 2" xfId="2150"/>
    <cellStyle name="Comma 14 2 11 3" xfId="2151"/>
    <cellStyle name="Comma 14 2 11 3 2" xfId="2152"/>
    <cellStyle name="Comma 14 2 11 4" xfId="2153"/>
    <cellStyle name="Comma 14 2 12" xfId="2154"/>
    <cellStyle name="Comma 14 2 12 2" xfId="2155"/>
    <cellStyle name="Comma 14 2 12 2 2" xfId="2156"/>
    <cellStyle name="Comma 14 2 12 3" xfId="2157"/>
    <cellStyle name="Comma 14 2 12 3 2" xfId="2158"/>
    <cellStyle name="Comma 14 2 12 4" xfId="2159"/>
    <cellStyle name="Comma 14 2 13" xfId="2160"/>
    <cellStyle name="Comma 14 2 13 2" xfId="2161"/>
    <cellStyle name="Comma 14 2 14" xfId="2162"/>
    <cellStyle name="Comma 14 2 14 2" xfId="2163"/>
    <cellStyle name="Comma 14 2 15" xfId="2164"/>
    <cellStyle name="Comma 14 2 2" xfId="2165"/>
    <cellStyle name="Comma 14 2 2 10" xfId="2166"/>
    <cellStyle name="Comma 14 2 2 10 2" xfId="2167"/>
    <cellStyle name="Comma 14 2 2 10 2 2" xfId="2168"/>
    <cellStyle name="Comma 14 2 2 10 3" xfId="2169"/>
    <cellStyle name="Comma 14 2 2 10 3 2" xfId="2170"/>
    <cellStyle name="Comma 14 2 2 10 4" xfId="2171"/>
    <cellStyle name="Comma 14 2 2 11" xfId="2172"/>
    <cellStyle name="Comma 14 2 2 11 2" xfId="2173"/>
    <cellStyle name="Comma 14 2 2 12" xfId="2174"/>
    <cellStyle name="Comma 14 2 2 12 2" xfId="2175"/>
    <cellStyle name="Comma 14 2 2 13" xfId="2176"/>
    <cellStyle name="Comma 14 2 2 2" xfId="2177"/>
    <cellStyle name="Comma 14 2 2 2 2" xfId="2178"/>
    <cellStyle name="Comma 14 2 2 2 2 2" xfId="2179"/>
    <cellStyle name="Comma 14 2 2 2 2 2 2" xfId="2180"/>
    <cellStyle name="Comma 14 2 2 2 2 2 2 2" xfId="2181"/>
    <cellStyle name="Comma 14 2 2 2 2 2 3" xfId="2182"/>
    <cellStyle name="Comma 14 2 2 2 2 2 3 2" xfId="2183"/>
    <cellStyle name="Comma 14 2 2 2 2 2 4" xfId="2184"/>
    <cellStyle name="Comma 14 2 2 2 2 3" xfId="2185"/>
    <cellStyle name="Comma 14 2 2 2 2 3 2" xfId="2186"/>
    <cellStyle name="Comma 14 2 2 2 2 4" xfId="2187"/>
    <cellStyle name="Comma 14 2 2 2 2 4 2" xfId="2188"/>
    <cellStyle name="Comma 14 2 2 2 2 5" xfId="2189"/>
    <cellStyle name="Comma 14 2 2 2 3" xfId="2190"/>
    <cellStyle name="Comma 14 2 2 2 3 2" xfId="2191"/>
    <cellStyle name="Comma 14 2 2 2 3 2 2" xfId="2192"/>
    <cellStyle name="Comma 14 2 2 2 3 3" xfId="2193"/>
    <cellStyle name="Comma 14 2 2 2 3 3 2" xfId="2194"/>
    <cellStyle name="Comma 14 2 2 2 3 4" xfId="2195"/>
    <cellStyle name="Comma 14 2 2 2 4" xfId="2196"/>
    <cellStyle name="Comma 14 2 2 2 4 2" xfId="2197"/>
    <cellStyle name="Comma 14 2 2 2 5" xfId="2198"/>
    <cellStyle name="Comma 14 2 2 2 5 2" xfId="2199"/>
    <cellStyle name="Comma 14 2 2 2 6" xfId="2200"/>
    <cellStyle name="Comma 14 2 2 3" xfId="2201"/>
    <cellStyle name="Comma 14 2 2 3 2" xfId="2202"/>
    <cellStyle name="Comma 14 2 2 3 2 2" xfId="2203"/>
    <cellStyle name="Comma 14 2 2 3 2 2 2" xfId="2204"/>
    <cellStyle name="Comma 14 2 2 3 2 3" xfId="2205"/>
    <cellStyle name="Comma 14 2 2 3 2 3 2" xfId="2206"/>
    <cellStyle name="Comma 14 2 2 3 2 4" xfId="2207"/>
    <cellStyle name="Comma 14 2 2 3 3" xfId="2208"/>
    <cellStyle name="Comma 14 2 2 3 3 2" xfId="2209"/>
    <cellStyle name="Comma 14 2 2 3 3 2 2" xfId="2210"/>
    <cellStyle name="Comma 14 2 2 3 3 3" xfId="2211"/>
    <cellStyle name="Comma 14 2 2 3 3 3 2" xfId="2212"/>
    <cellStyle name="Comma 14 2 2 3 3 4" xfId="2213"/>
    <cellStyle name="Comma 14 2 2 3 4" xfId="2214"/>
    <cellStyle name="Comma 14 2 2 3 4 2" xfId="2215"/>
    <cellStyle name="Comma 14 2 2 3 5" xfId="2216"/>
    <cellStyle name="Comma 14 2 2 3 5 2" xfId="2217"/>
    <cellStyle name="Comma 14 2 2 3 6" xfId="2218"/>
    <cellStyle name="Comma 14 2 2 4" xfId="2219"/>
    <cellStyle name="Comma 14 2 2 4 2" xfId="2220"/>
    <cellStyle name="Comma 14 2 2 4 2 2" xfId="2221"/>
    <cellStyle name="Comma 14 2 2 4 2 2 2" xfId="2222"/>
    <cellStyle name="Comma 14 2 2 4 2 3" xfId="2223"/>
    <cellStyle name="Comma 14 2 2 4 2 3 2" xfId="2224"/>
    <cellStyle name="Comma 14 2 2 4 2 4" xfId="2225"/>
    <cellStyle name="Comma 14 2 2 4 3" xfId="2226"/>
    <cellStyle name="Comma 14 2 2 4 3 2" xfId="2227"/>
    <cellStyle name="Comma 14 2 2 4 3 2 2" xfId="2228"/>
    <cellStyle name="Comma 14 2 2 4 3 3" xfId="2229"/>
    <cellStyle name="Comma 14 2 2 4 4" xfId="2230"/>
    <cellStyle name="Comma 14 2 2 4 4 2" xfId="2231"/>
    <cellStyle name="Comma 14 2 2 4 5" xfId="2232"/>
    <cellStyle name="Comma 14 2 2 4 5 2" xfId="2233"/>
    <cellStyle name="Comma 14 2 2 4 6" xfId="2234"/>
    <cellStyle name="Comma 14 2 2 5" xfId="2235"/>
    <cellStyle name="Comma 14 2 2 5 2" xfId="2236"/>
    <cellStyle name="Comma 14 2 2 5 2 2" xfId="2237"/>
    <cellStyle name="Comma 14 2 2 5 2 2 2" xfId="2238"/>
    <cellStyle name="Comma 14 2 2 5 2 3" xfId="2239"/>
    <cellStyle name="Comma 14 2 2 5 2 3 2" xfId="2240"/>
    <cellStyle name="Comma 14 2 2 5 2 4" xfId="2241"/>
    <cellStyle name="Comma 14 2 2 5 3" xfId="2242"/>
    <cellStyle name="Comma 14 2 2 5 3 2" xfId="2243"/>
    <cellStyle name="Comma 14 2 2 5 3 2 2" xfId="2244"/>
    <cellStyle name="Comma 14 2 2 5 3 3" xfId="2245"/>
    <cellStyle name="Comma 14 2 2 5 4" xfId="2246"/>
    <cellStyle name="Comma 14 2 2 5 4 2" xfId="2247"/>
    <cellStyle name="Comma 14 2 2 5 5" xfId="2248"/>
    <cellStyle name="Comma 14 2 2 5 5 2" xfId="2249"/>
    <cellStyle name="Comma 14 2 2 5 6" xfId="2250"/>
    <cellStyle name="Comma 14 2 2 6" xfId="2251"/>
    <cellStyle name="Comma 14 2 2 6 2" xfId="2252"/>
    <cellStyle name="Comma 14 2 2 6 2 2" xfId="2253"/>
    <cellStyle name="Comma 14 2 2 6 2 2 2" xfId="2254"/>
    <cellStyle name="Comma 14 2 2 6 2 3" xfId="2255"/>
    <cellStyle name="Comma 14 2 2 6 2 3 2" xfId="2256"/>
    <cellStyle name="Comma 14 2 2 6 2 4" xfId="2257"/>
    <cellStyle name="Comma 14 2 2 6 3" xfId="2258"/>
    <cellStyle name="Comma 14 2 2 6 3 2" xfId="2259"/>
    <cellStyle name="Comma 14 2 2 6 3 2 2" xfId="2260"/>
    <cellStyle name="Comma 14 2 2 6 3 3" xfId="2261"/>
    <cellStyle name="Comma 14 2 2 6 4" xfId="2262"/>
    <cellStyle name="Comma 14 2 2 6 4 2" xfId="2263"/>
    <cellStyle name="Comma 14 2 2 6 5" xfId="2264"/>
    <cellStyle name="Comma 14 2 2 6 5 2" xfId="2265"/>
    <cellStyle name="Comma 14 2 2 6 6" xfId="2266"/>
    <cellStyle name="Comma 14 2 2 7" xfId="2267"/>
    <cellStyle name="Comma 14 2 2 7 2" xfId="2268"/>
    <cellStyle name="Comma 14 2 2 7 2 2" xfId="2269"/>
    <cellStyle name="Comma 14 2 2 7 2 2 2" xfId="2270"/>
    <cellStyle name="Comma 14 2 2 7 2 3" xfId="2271"/>
    <cellStyle name="Comma 14 2 2 7 2 3 2" xfId="2272"/>
    <cellStyle name="Comma 14 2 2 7 2 4" xfId="2273"/>
    <cellStyle name="Comma 14 2 2 7 3" xfId="2274"/>
    <cellStyle name="Comma 14 2 2 7 3 2" xfId="2275"/>
    <cellStyle name="Comma 14 2 2 7 4" xfId="2276"/>
    <cellStyle name="Comma 14 2 2 7 4 2" xfId="2277"/>
    <cellStyle name="Comma 14 2 2 7 5" xfId="2278"/>
    <cellStyle name="Comma 14 2 2 8" xfId="2279"/>
    <cellStyle name="Comma 14 2 2 8 2" xfId="2280"/>
    <cellStyle name="Comma 14 2 2 8 2 2" xfId="2281"/>
    <cellStyle name="Comma 14 2 2 8 2 2 2" xfId="2282"/>
    <cellStyle name="Comma 14 2 2 8 2 3" xfId="2283"/>
    <cellStyle name="Comma 14 2 2 8 2 3 2" xfId="2284"/>
    <cellStyle name="Comma 14 2 2 8 2 4" xfId="2285"/>
    <cellStyle name="Comma 14 2 2 8 3" xfId="2286"/>
    <cellStyle name="Comma 14 2 2 8 3 2" xfId="2287"/>
    <cellStyle name="Comma 14 2 2 8 4" xfId="2288"/>
    <cellStyle name="Comma 14 2 2 8 4 2" xfId="2289"/>
    <cellStyle name="Comma 14 2 2 8 5" xfId="2290"/>
    <cellStyle name="Comma 14 2 2 9" xfId="2291"/>
    <cellStyle name="Comma 14 2 2 9 2" xfId="2292"/>
    <cellStyle name="Comma 14 2 2 9 2 2" xfId="2293"/>
    <cellStyle name="Comma 14 2 2 9 3" xfId="2294"/>
    <cellStyle name="Comma 14 2 2 9 3 2" xfId="2295"/>
    <cellStyle name="Comma 14 2 2 9 4" xfId="2296"/>
    <cellStyle name="Comma 14 2 3" xfId="2297"/>
    <cellStyle name="Comma 14 2 3 2" xfId="2298"/>
    <cellStyle name="Comma 14 2 3 2 2" xfId="2299"/>
    <cellStyle name="Comma 14 2 3 2 2 2" xfId="2300"/>
    <cellStyle name="Comma 14 2 3 2 2 2 2" xfId="2301"/>
    <cellStyle name="Comma 14 2 3 2 2 2 2 2" xfId="2302"/>
    <cellStyle name="Comma 14 2 3 2 2 2 3" xfId="2303"/>
    <cellStyle name="Comma 14 2 3 2 2 2 3 2" xfId="2304"/>
    <cellStyle name="Comma 14 2 3 2 2 2 4" xfId="2305"/>
    <cellStyle name="Comma 14 2 3 2 2 3" xfId="2306"/>
    <cellStyle name="Comma 14 2 3 2 2 3 2" xfId="2307"/>
    <cellStyle name="Comma 14 2 3 2 2 4" xfId="2308"/>
    <cellStyle name="Comma 14 2 3 2 2 4 2" xfId="2309"/>
    <cellStyle name="Comma 14 2 3 2 2 5" xfId="2310"/>
    <cellStyle name="Comma 14 2 3 2 3" xfId="2311"/>
    <cellStyle name="Comma 14 2 3 2 3 2" xfId="2312"/>
    <cellStyle name="Comma 14 2 3 2 3 2 2" xfId="2313"/>
    <cellStyle name="Comma 14 2 3 2 3 3" xfId="2314"/>
    <cellStyle name="Comma 14 2 3 2 3 3 2" xfId="2315"/>
    <cellStyle name="Comma 14 2 3 2 3 4" xfId="2316"/>
    <cellStyle name="Comma 14 2 3 2 4" xfId="2317"/>
    <cellStyle name="Comma 14 2 3 2 4 2" xfId="2318"/>
    <cellStyle name="Comma 14 2 3 2 5" xfId="2319"/>
    <cellStyle name="Comma 14 2 3 2 5 2" xfId="2320"/>
    <cellStyle name="Comma 14 2 3 2 6" xfId="2321"/>
    <cellStyle name="Comma 14 2 3 3" xfId="2322"/>
    <cellStyle name="Comma 14 2 3 3 2" xfId="2323"/>
    <cellStyle name="Comma 14 2 3 3 2 2" xfId="2324"/>
    <cellStyle name="Comma 14 2 3 3 2 2 2" xfId="2325"/>
    <cellStyle name="Comma 14 2 3 3 2 3" xfId="2326"/>
    <cellStyle name="Comma 14 2 3 3 2 3 2" xfId="2327"/>
    <cellStyle name="Comma 14 2 3 3 2 4" xfId="2328"/>
    <cellStyle name="Comma 14 2 3 3 3" xfId="2329"/>
    <cellStyle name="Comma 14 2 3 3 3 2" xfId="2330"/>
    <cellStyle name="Comma 14 2 3 3 3 2 2" xfId="2331"/>
    <cellStyle name="Comma 14 2 3 3 3 3" xfId="2332"/>
    <cellStyle name="Comma 14 2 3 3 3 3 2" xfId="2333"/>
    <cellStyle name="Comma 14 2 3 3 3 4" xfId="2334"/>
    <cellStyle name="Comma 14 2 3 3 4" xfId="2335"/>
    <cellStyle name="Comma 14 2 3 3 4 2" xfId="2336"/>
    <cellStyle name="Comma 14 2 3 3 5" xfId="2337"/>
    <cellStyle name="Comma 14 2 3 3 5 2" xfId="2338"/>
    <cellStyle name="Comma 14 2 3 3 6" xfId="2339"/>
    <cellStyle name="Comma 14 2 3 4" xfId="2340"/>
    <cellStyle name="Comma 14 2 3 4 2" xfId="2341"/>
    <cellStyle name="Comma 14 2 3 4 2 2" xfId="2342"/>
    <cellStyle name="Comma 14 2 3 4 3" xfId="2343"/>
    <cellStyle name="Comma 14 2 3 4 3 2" xfId="2344"/>
    <cellStyle name="Comma 14 2 3 4 4" xfId="2345"/>
    <cellStyle name="Comma 14 2 3 5" xfId="2346"/>
    <cellStyle name="Comma 14 2 3 5 2" xfId="2347"/>
    <cellStyle name="Comma 14 2 3 5 2 2" xfId="2348"/>
    <cellStyle name="Comma 14 2 3 5 3" xfId="2349"/>
    <cellStyle name="Comma 14 2 3 5 3 2" xfId="2350"/>
    <cellStyle name="Comma 14 2 3 5 4" xfId="2351"/>
    <cellStyle name="Comma 14 2 3 6" xfId="2352"/>
    <cellStyle name="Comma 14 2 3 6 2" xfId="2353"/>
    <cellStyle name="Comma 14 2 3 7" xfId="2354"/>
    <cellStyle name="Comma 14 2 3 7 2" xfId="2355"/>
    <cellStyle name="Comma 14 2 3 8" xfId="2356"/>
    <cellStyle name="Comma 14 2 4" xfId="2357"/>
    <cellStyle name="Comma 14 2 4 2" xfId="2358"/>
    <cellStyle name="Comma 14 2 4 2 2" xfId="2359"/>
    <cellStyle name="Comma 14 2 4 2 2 2" xfId="2360"/>
    <cellStyle name="Comma 14 2 4 2 2 2 2" xfId="2361"/>
    <cellStyle name="Comma 14 2 4 2 2 3" xfId="2362"/>
    <cellStyle name="Comma 14 2 4 2 2 3 2" xfId="2363"/>
    <cellStyle name="Comma 14 2 4 2 2 4" xfId="2364"/>
    <cellStyle name="Comma 14 2 4 2 3" xfId="2365"/>
    <cellStyle name="Comma 14 2 4 2 3 2" xfId="2366"/>
    <cellStyle name="Comma 14 2 4 2 4" xfId="2367"/>
    <cellStyle name="Comma 14 2 4 2 4 2" xfId="2368"/>
    <cellStyle name="Comma 14 2 4 2 5" xfId="2369"/>
    <cellStyle name="Comma 14 2 4 3" xfId="2370"/>
    <cellStyle name="Comma 14 2 4 3 2" xfId="2371"/>
    <cellStyle name="Comma 14 2 4 3 2 2" xfId="2372"/>
    <cellStyle name="Comma 14 2 4 3 3" xfId="2373"/>
    <cellStyle name="Comma 14 2 4 3 3 2" xfId="2374"/>
    <cellStyle name="Comma 14 2 4 3 4" xfId="2375"/>
    <cellStyle name="Comma 14 2 4 4" xfId="2376"/>
    <cellStyle name="Comma 14 2 4 4 2" xfId="2377"/>
    <cellStyle name="Comma 14 2 4 5" xfId="2378"/>
    <cellStyle name="Comma 14 2 4 5 2" xfId="2379"/>
    <cellStyle name="Comma 14 2 4 6" xfId="2380"/>
    <cellStyle name="Comma 14 2 5" xfId="2381"/>
    <cellStyle name="Comma 14 2 5 2" xfId="2382"/>
    <cellStyle name="Comma 14 2 5 2 2" xfId="2383"/>
    <cellStyle name="Comma 14 2 5 2 2 2" xfId="2384"/>
    <cellStyle name="Comma 14 2 5 2 3" xfId="2385"/>
    <cellStyle name="Comma 14 2 5 2 3 2" xfId="2386"/>
    <cellStyle name="Comma 14 2 5 2 4" xfId="2387"/>
    <cellStyle name="Comma 14 2 5 3" xfId="2388"/>
    <cellStyle name="Comma 14 2 5 3 2" xfId="2389"/>
    <cellStyle name="Comma 14 2 5 3 2 2" xfId="2390"/>
    <cellStyle name="Comma 14 2 5 3 3" xfId="2391"/>
    <cellStyle name="Comma 14 2 5 3 3 2" xfId="2392"/>
    <cellStyle name="Comma 14 2 5 3 4" xfId="2393"/>
    <cellStyle name="Comma 14 2 5 4" xfId="2394"/>
    <cellStyle name="Comma 14 2 5 4 2" xfId="2395"/>
    <cellStyle name="Comma 14 2 5 5" xfId="2396"/>
    <cellStyle name="Comma 14 2 5 5 2" xfId="2397"/>
    <cellStyle name="Comma 14 2 5 6" xfId="2398"/>
    <cellStyle name="Comma 14 2 6" xfId="2399"/>
    <cellStyle name="Comma 14 2 6 2" xfId="2400"/>
    <cellStyle name="Comma 14 2 6 2 2" xfId="2401"/>
    <cellStyle name="Comma 14 2 6 2 2 2" xfId="2402"/>
    <cellStyle name="Comma 14 2 6 2 3" xfId="2403"/>
    <cellStyle name="Comma 14 2 6 2 3 2" xfId="2404"/>
    <cellStyle name="Comma 14 2 6 2 4" xfId="2405"/>
    <cellStyle name="Comma 14 2 6 3" xfId="2406"/>
    <cellStyle name="Comma 14 2 6 3 2" xfId="2407"/>
    <cellStyle name="Comma 14 2 6 3 2 2" xfId="2408"/>
    <cellStyle name="Comma 14 2 6 3 3" xfId="2409"/>
    <cellStyle name="Comma 14 2 6 4" xfId="2410"/>
    <cellStyle name="Comma 14 2 6 4 2" xfId="2411"/>
    <cellStyle name="Comma 14 2 6 5" xfId="2412"/>
    <cellStyle name="Comma 14 2 6 5 2" xfId="2413"/>
    <cellStyle name="Comma 14 2 6 6" xfId="2414"/>
    <cellStyle name="Comma 14 2 7" xfId="2415"/>
    <cellStyle name="Comma 14 2 7 2" xfId="2416"/>
    <cellStyle name="Comma 14 2 7 2 2" xfId="2417"/>
    <cellStyle name="Comma 14 2 7 2 2 2" xfId="2418"/>
    <cellStyle name="Comma 14 2 7 2 3" xfId="2419"/>
    <cellStyle name="Comma 14 2 7 2 3 2" xfId="2420"/>
    <cellStyle name="Comma 14 2 7 2 4" xfId="2421"/>
    <cellStyle name="Comma 14 2 7 3" xfId="2422"/>
    <cellStyle name="Comma 14 2 7 3 2" xfId="2423"/>
    <cellStyle name="Comma 14 2 7 3 2 2" xfId="2424"/>
    <cellStyle name="Comma 14 2 7 3 3" xfId="2425"/>
    <cellStyle name="Comma 14 2 7 4" xfId="2426"/>
    <cellStyle name="Comma 14 2 7 4 2" xfId="2427"/>
    <cellStyle name="Comma 14 2 7 5" xfId="2428"/>
    <cellStyle name="Comma 14 2 7 5 2" xfId="2429"/>
    <cellStyle name="Comma 14 2 7 6" xfId="2430"/>
    <cellStyle name="Comma 14 2 8" xfId="2431"/>
    <cellStyle name="Comma 14 2 8 2" xfId="2432"/>
    <cellStyle name="Comma 14 2 8 2 2" xfId="2433"/>
    <cellStyle name="Comma 14 2 8 2 2 2" xfId="2434"/>
    <cellStyle name="Comma 14 2 8 2 3" xfId="2435"/>
    <cellStyle name="Comma 14 2 8 2 3 2" xfId="2436"/>
    <cellStyle name="Comma 14 2 8 2 4" xfId="2437"/>
    <cellStyle name="Comma 14 2 8 3" xfId="2438"/>
    <cellStyle name="Comma 14 2 8 3 2" xfId="2439"/>
    <cellStyle name="Comma 14 2 8 3 2 2" xfId="2440"/>
    <cellStyle name="Comma 14 2 8 3 3" xfId="2441"/>
    <cellStyle name="Comma 14 2 8 4" xfId="2442"/>
    <cellStyle name="Comma 14 2 8 4 2" xfId="2443"/>
    <cellStyle name="Comma 14 2 8 5" xfId="2444"/>
    <cellStyle name="Comma 14 2 8 5 2" xfId="2445"/>
    <cellStyle name="Comma 14 2 8 6" xfId="2446"/>
    <cellStyle name="Comma 14 2 9" xfId="2447"/>
    <cellStyle name="Comma 14 2 9 2" xfId="2448"/>
    <cellStyle name="Comma 14 2 9 2 2" xfId="2449"/>
    <cellStyle name="Comma 14 2 9 2 2 2" xfId="2450"/>
    <cellStyle name="Comma 14 2 9 2 3" xfId="2451"/>
    <cellStyle name="Comma 14 2 9 2 3 2" xfId="2452"/>
    <cellStyle name="Comma 14 2 9 2 4" xfId="2453"/>
    <cellStyle name="Comma 14 2 9 3" xfId="2454"/>
    <cellStyle name="Comma 14 2 9 3 2" xfId="2455"/>
    <cellStyle name="Comma 14 2 9 4" xfId="2456"/>
    <cellStyle name="Comma 14 2 9 4 2" xfId="2457"/>
    <cellStyle name="Comma 14 2 9 5" xfId="2458"/>
    <cellStyle name="Comma 14 3" xfId="2459"/>
    <cellStyle name="Comma 14 3 10" xfId="2460"/>
    <cellStyle name="Comma 14 3 10 2" xfId="2461"/>
    <cellStyle name="Comma 14 3 10 2 2" xfId="2462"/>
    <cellStyle name="Comma 14 3 10 2 2 2" xfId="2463"/>
    <cellStyle name="Comma 14 3 10 2 3" xfId="2464"/>
    <cellStyle name="Comma 14 3 10 2 3 2" xfId="2465"/>
    <cellStyle name="Comma 14 3 10 2 4" xfId="2466"/>
    <cellStyle name="Comma 14 3 10 3" xfId="2467"/>
    <cellStyle name="Comma 14 3 10 3 2" xfId="2468"/>
    <cellStyle name="Comma 14 3 10 4" xfId="2469"/>
    <cellStyle name="Comma 14 3 10 4 2" xfId="2470"/>
    <cellStyle name="Comma 14 3 10 5" xfId="2471"/>
    <cellStyle name="Comma 14 3 11" xfId="2472"/>
    <cellStyle name="Comma 14 3 11 2" xfId="2473"/>
    <cellStyle name="Comma 14 3 11 2 2" xfId="2474"/>
    <cellStyle name="Comma 14 3 11 3" xfId="2475"/>
    <cellStyle name="Comma 14 3 11 3 2" xfId="2476"/>
    <cellStyle name="Comma 14 3 11 4" xfId="2477"/>
    <cellStyle name="Comma 14 3 12" xfId="2478"/>
    <cellStyle name="Comma 14 3 12 2" xfId="2479"/>
    <cellStyle name="Comma 14 3 12 2 2" xfId="2480"/>
    <cellStyle name="Comma 14 3 12 3" xfId="2481"/>
    <cellStyle name="Comma 14 3 12 3 2" xfId="2482"/>
    <cellStyle name="Comma 14 3 12 4" xfId="2483"/>
    <cellStyle name="Comma 14 3 13" xfId="2484"/>
    <cellStyle name="Comma 14 3 13 2" xfId="2485"/>
    <cellStyle name="Comma 14 3 14" xfId="2486"/>
    <cellStyle name="Comma 14 3 14 2" xfId="2487"/>
    <cellStyle name="Comma 14 3 15" xfId="2488"/>
    <cellStyle name="Comma 14 3 2" xfId="2489"/>
    <cellStyle name="Comma 14 3 2 10" xfId="2490"/>
    <cellStyle name="Comma 14 3 2 10 2" xfId="2491"/>
    <cellStyle name="Comma 14 3 2 10 2 2" xfId="2492"/>
    <cellStyle name="Comma 14 3 2 10 3" xfId="2493"/>
    <cellStyle name="Comma 14 3 2 10 3 2" xfId="2494"/>
    <cellStyle name="Comma 14 3 2 10 4" xfId="2495"/>
    <cellStyle name="Comma 14 3 2 11" xfId="2496"/>
    <cellStyle name="Comma 14 3 2 11 2" xfId="2497"/>
    <cellStyle name="Comma 14 3 2 12" xfId="2498"/>
    <cellStyle name="Comma 14 3 2 12 2" xfId="2499"/>
    <cellStyle name="Comma 14 3 2 13" xfId="2500"/>
    <cellStyle name="Comma 14 3 2 2" xfId="2501"/>
    <cellStyle name="Comma 14 3 2 2 2" xfId="2502"/>
    <cellStyle name="Comma 14 3 2 2 2 2" xfId="2503"/>
    <cellStyle name="Comma 14 3 2 2 2 2 2" xfId="2504"/>
    <cellStyle name="Comma 14 3 2 2 2 2 2 2" xfId="2505"/>
    <cellStyle name="Comma 14 3 2 2 2 2 3" xfId="2506"/>
    <cellStyle name="Comma 14 3 2 2 2 2 3 2" xfId="2507"/>
    <cellStyle name="Comma 14 3 2 2 2 2 4" xfId="2508"/>
    <cellStyle name="Comma 14 3 2 2 2 3" xfId="2509"/>
    <cellStyle name="Comma 14 3 2 2 2 3 2" xfId="2510"/>
    <cellStyle name="Comma 14 3 2 2 2 4" xfId="2511"/>
    <cellStyle name="Comma 14 3 2 2 2 4 2" xfId="2512"/>
    <cellStyle name="Comma 14 3 2 2 2 5" xfId="2513"/>
    <cellStyle name="Comma 14 3 2 2 3" xfId="2514"/>
    <cellStyle name="Comma 14 3 2 2 3 2" xfId="2515"/>
    <cellStyle name="Comma 14 3 2 2 3 2 2" xfId="2516"/>
    <cellStyle name="Comma 14 3 2 2 3 3" xfId="2517"/>
    <cellStyle name="Comma 14 3 2 2 3 3 2" xfId="2518"/>
    <cellStyle name="Comma 14 3 2 2 3 4" xfId="2519"/>
    <cellStyle name="Comma 14 3 2 2 4" xfId="2520"/>
    <cellStyle name="Comma 14 3 2 2 4 2" xfId="2521"/>
    <cellStyle name="Comma 14 3 2 2 5" xfId="2522"/>
    <cellStyle name="Comma 14 3 2 2 5 2" xfId="2523"/>
    <cellStyle name="Comma 14 3 2 2 6" xfId="2524"/>
    <cellStyle name="Comma 14 3 2 3" xfId="2525"/>
    <cellStyle name="Comma 14 3 2 3 2" xfId="2526"/>
    <cellStyle name="Comma 14 3 2 3 2 2" xfId="2527"/>
    <cellStyle name="Comma 14 3 2 3 2 2 2" xfId="2528"/>
    <cellStyle name="Comma 14 3 2 3 2 3" xfId="2529"/>
    <cellStyle name="Comma 14 3 2 3 2 3 2" xfId="2530"/>
    <cellStyle name="Comma 14 3 2 3 2 4" xfId="2531"/>
    <cellStyle name="Comma 14 3 2 3 3" xfId="2532"/>
    <cellStyle name="Comma 14 3 2 3 3 2" xfId="2533"/>
    <cellStyle name="Comma 14 3 2 3 3 2 2" xfId="2534"/>
    <cellStyle name="Comma 14 3 2 3 3 3" xfId="2535"/>
    <cellStyle name="Comma 14 3 2 3 3 3 2" xfId="2536"/>
    <cellStyle name="Comma 14 3 2 3 3 4" xfId="2537"/>
    <cellStyle name="Comma 14 3 2 3 4" xfId="2538"/>
    <cellStyle name="Comma 14 3 2 3 4 2" xfId="2539"/>
    <cellStyle name="Comma 14 3 2 3 5" xfId="2540"/>
    <cellStyle name="Comma 14 3 2 3 5 2" xfId="2541"/>
    <cellStyle name="Comma 14 3 2 3 6" xfId="2542"/>
    <cellStyle name="Comma 14 3 2 4" xfId="2543"/>
    <cellStyle name="Comma 14 3 2 4 2" xfId="2544"/>
    <cellStyle name="Comma 14 3 2 4 2 2" xfId="2545"/>
    <cellStyle name="Comma 14 3 2 4 2 2 2" xfId="2546"/>
    <cellStyle name="Comma 14 3 2 4 2 3" xfId="2547"/>
    <cellStyle name="Comma 14 3 2 4 2 3 2" xfId="2548"/>
    <cellStyle name="Comma 14 3 2 4 2 4" xfId="2549"/>
    <cellStyle name="Comma 14 3 2 4 3" xfId="2550"/>
    <cellStyle name="Comma 14 3 2 4 3 2" xfId="2551"/>
    <cellStyle name="Comma 14 3 2 4 3 2 2" xfId="2552"/>
    <cellStyle name="Comma 14 3 2 4 3 3" xfId="2553"/>
    <cellStyle name="Comma 14 3 2 4 4" xfId="2554"/>
    <cellStyle name="Comma 14 3 2 4 4 2" xfId="2555"/>
    <cellStyle name="Comma 14 3 2 4 5" xfId="2556"/>
    <cellStyle name="Comma 14 3 2 4 5 2" xfId="2557"/>
    <cellStyle name="Comma 14 3 2 4 6" xfId="2558"/>
    <cellStyle name="Comma 14 3 2 5" xfId="2559"/>
    <cellStyle name="Comma 14 3 2 5 2" xfId="2560"/>
    <cellStyle name="Comma 14 3 2 5 2 2" xfId="2561"/>
    <cellStyle name="Comma 14 3 2 5 2 2 2" xfId="2562"/>
    <cellStyle name="Comma 14 3 2 5 2 3" xfId="2563"/>
    <cellStyle name="Comma 14 3 2 5 2 3 2" xfId="2564"/>
    <cellStyle name="Comma 14 3 2 5 2 4" xfId="2565"/>
    <cellStyle name="Comma 14 3 2 5 3" xfId="2566"/>
    <cellStyle name="Comma 14 3 2 5 3 2" xfId="2567"/>
    <cellStyle name="Comma 14 3 2 5 3 2 2" xfId="2568"/>
    <cellStyle name="Comma 14 3 2 5 3 3" xfId="2569"/>
    <cellStyle name="Comma 14 3 2 5 4" xfId="2570"/>
    <cellStyle name="Comma 14 3 2 5 4 2" xfId="2571"/>
    <cellStyle name="Comma 14 3 2 5 5" xfId="2572"/>
    <cellStyle name="Comma 14 3 2 5 5 2" xfId="2573"/>
    <cellStyle name="Comma 14 3 2 5 6" xfId="2574"/>
    <cellStyle name="Comma 14 3 2 6" xfId="2575"/>
    <cellStyle name="Comma 14 3 2 6 2" xfId="2576"/>
    <cellStyle name="Comma 14 3 2 6 2 2" xfId="2577"/>
    <cellStyle name="Comma 14 3 2 6 2 2 2" xfId="2578"/>
    <cellStyle name="Comma 14 3 2 6 2 3" xfId="2579"/>
    <cellStyle name="Comma 14 3 2 6 2 3 2" xfId="2580"/>
    <cellStyle name="Comma 14 3 2 6 2 4" xfId="2581"/>
    <cellStyle name="Comma 14 3 2 6 3" xfId="2582"/>
    <cellStyle name="Comma 14 3 2 6 3 2" xfId="2583"/>
    <cellStyle name="Comma 14 3 2 6 3 2 2" xfId="2584"/>
    <cellStyle name="Comma 14 3 2 6 3 3" xfId="2585"/>
    <cellStyle name="Comma 14 3 2 6 4" xfId="2586"/>
    <cellStyle name="Comma 14 3 2 6 4 2" xfId="2587"/>
    <cellStyle name="Comma 14 3 2 6 5" xfId="2588"/>
    <cellStyle name="Comma 14 3 2 6 5 2" xfId="2589"/>
    <cellStyle name="Comma 14 3 2 6 6" xfId="2590"/>
    <cellStyle name="Comma 14 3 2 7" xfId="2591"/>
    <cellStyle name="Comma 14 3 2 7 2" xfId="2592"/>
    <cellStyle name="Comma 14 3 2 7 2 2" xfId="2593"/>
    <cellStyle name="Comma 14 3 2 7 2 2 2" xfId="2594"/>
    <cellStyle name="Comma 14 3 2 7 2 3" xfId="2595"/>
    <cellStyle name="Comma 14 3 2 7 2 3 2" xfId="2596"/>
    <cellStyle name="Comma 14 3 2 7 2 4" xfId="2597"/>
    <cellStyle name="Comma 14 3 2 7 3" xfId="2598"/>
    <cellStyle name="Comma 14 3 2 7 3 2" xfId="2599"/>
    <cellStyle name="Comma 14 3 2 7 4" xfId="2600"/>
    <cellStyle name="Comma 14 3 2 7 4 2" xfId="2601"/>
    <cellStyle name="Comma 14 3 2 7 5" xfId="2602"/>
    <cellStyle name="Comma 14 3 2 8" xfId="2603"/>
    <cellStyle name="Comma 14 3 2 8 2" xfId="2604"/>
    <cellStyle name="Comma 14 3 2 8 2 2" xfId="2605"/>
    <cellStyle name="Comma 14 3 2 8 2 2 2" xfId="2606"/>
    <cellStyle name="Comma 14 3 2 8 2 3" xfId="2607"/>
    <cellStyle name="Comma 14 3 2 8 2 3 2" xfId="2608"/>
    <cellStyle name="Comma 14 3 2 8 2 4" xfId="2609"/>
    <cellStyle name="Comma 14 3 2 8 3" xfId="2610"/>
    <cellStyle name="Comma 14 3 2 8 3 2" xfId="2611"/>
    <cellStyle name="Comma 14 3 2 8 4" xfId="2612"/>
    <cellStyle name="Comma 14 3 2 8 4 2" xfId="2613"/>
    <cellStyle name="Comma 14 3 2 8 5" xfId="2614"/>
    <cellStyle name="Comma 14 3 2 9" xfId="2615"/>
    <cellStyle name="Comma 14 3 2 9 2" xfId="2616"/>
    <cellStyle name="Comma 14 3 2 9 2 2" xfId="2617"/>
    <cellStyle name="Comma 14 3 2 9 3" xfId="2618"/>
    <cellStyle name="Comma 14 3 2 9 3 2" xfId="2619"/>
    <cellStyle name="Comma 14 3 2 9 4" xfId="2620"/>
    <cellStyle name="Comma 14 3 3" xfId="2621"/>
    <cellStyle name="Comma 14 3 3 2" xfId="2622"/>
    <cellStyle name="Comma 14 3 3 2 2" xfId="2623"/>
    <cellStyle name="Comma 14 3 3 2 2 2" xfId="2624"/>
    <cellStyle name="Comma 14 3 3 2 2 2 2" xfId="2625"/>
    <cellStyle name="Comma 14 3 3 2 2 2 2 2" xfId="2626"/>
    <cellStyle name="Comma 14 3 3 2 2 2 3" xfId="2627"/>
    <cellStyle name="Comma 14 3 3 2 2 2 3 2" xfId="2628"/>
    <cellStyle name="Comma 14 3 3 2 2 2 4" xfId="2629"/>
    <cellStyle name="Comma 14 3 3 2 2 3" xfId="2630"/>
    <cellStyle name="Comma 14 3 3 2 2 3 2" xfId="2631"/>
    <cellStyle name="Comma 14 3 3 2 2 4" xfId="2632"/>
    <cellStyle name="Comma 14 3 3 2 2 4 2" xfId="2633"/>
    <cellStyle name="Comma 14 3 3 2 2 5" xfId="2634"/>
    <cellStyle name="Comma 14 3 3 2 3" xfId="2635"/>
    <cellStyle name="Comma 14 3 3 2 3 2" xfId="2636"/>
    <cellStyle name="Comma 14 3 3 2 3 2 2" xfId="2637"/>
    <cellStyle name="Comma 14 3 3 2 3 3" xfId="2638"/>
    <cellStyle name="Comma 14 3 3 2 3 3 2" xfId="2639"/>
    <cellStyle name="Comma 14 3 3 2 3 4" xfId="2640"/>
    <cellStyle name="Comma 14 3 3 2 4" xfId="2641"/>
    <cellStyle name="Comma 14 3 3 2 4 2" xfId="2642"/>
    <cellStyle name="Comma 14 3 3 2 5" xfId="2643"/>
    <cellStyle name="Comma 14 3 3 2 5 2" xfId="2644"/>
    <cellStyle name="Comma 14 3 3 2 6" xfId="2645"/>
    <cellStyle name="Comma 14 3 3 3" xfId="2646"/>
    <cellStyle name="Comma 14 3 3 3 2" xfId="2647"/>
    <cellStyle name="Comma 14 3 3 3 2 2" xfId="2648"/>
    <cellStyle name="Comma 14 3 3 3 2 2 2" xfId="2649"/>
    <cellStyle name="Comma 14 3 3 3 2 3" xfId="2650"/>
    <cellStyle name="Comma 14 3 3 3 2 3 2" xfId="2651"/>
    <cellStyle name="Comma 14 3 3 3 2 4" xfId="2652"/>
    <cellStyle name="Comma 14 3 3 3 3" xfId="2653"/>
    <cellStyle name="Comma 14 3 3 3 3 2" xfId="2654"/>
    <cellStyle name="Comma 14 3 3 3 3 2 2" xfId="2655"/>
    <cellStyle name="Comma 14 3 3 3 3 3" xfId="2656"/>
    <cellStyle name="Comma 14 3 3 3 3 3 2" xfId="2657"/>
    <cellStyle name="Comma 14 3 3 3 3 4" xfId="2658"/>
    <cellStyle name="Comma 14 3 3 3 4" xfId="2659"/>
    <cellStyle name="Comma 14 3 3 3 4 2" xfId="2660"/>
    <cellStyle name="Comma 14 3 3 3 5" xfId="2661"/>
    <cellStyle name="Comma 14 3 3 3 5 2" xfId="2662"/>
    <cellStyle name="Comma 14 3 3 3 6" xfId="2663"/>
    <cellStyle name="Comma 14 3 3 4" xfId="2664"/>
    <cellStyle name="Comma 14 3 3 4 2" xfId="2665"/>
    <cellStyle name="Comma 14 3 3 4 2 2" xfId="2666"/>
    <cellStyle name="Comma 14 3 3 4 3" xfId="2667"/>
    <cellStyle name="Comma 14 3 3 4 3 2" xfId="2668"/>
    <cellStyle name="Comma 14 3 3 4 4" xfId="2669"/>
    <cellStyle name="Comma 14 3 3 5" xfId="2670"/>
    <cellStyle name="Comma 14 3 3 5 2" xfId="2671"/>
    <cellStyle name="Comma 14 3 3 5 2 2" xfId="2672"/>
    <cellStyle name="Comma 14 3 3 5 3" xfId="2673"/>
    <cellStyle name="Comma 14 3 3 5 3 2" xfId="2674"/>
    <cellStyle name="Comma 14 3 3 5 4" xfId="2675"/>
    <cellStyle name="Comma 14 3 3 6" xfId="2676"/>
    <cellStyle name="Comma 14 3 3 6 2" xfId="2677"/>
    <cellStyle name="Comma 14 3 3 7" xfId="2678"/>
    <cellStyle name="Comma 14 3 3 7 2" xfId="2679"/>
    <cellStyle name="Comma 14 3 3 8" xfId="2680"/>
    <cellStyle name="Comma 14 3 4" xfId="2681"/>
    <cellStyle name="Comma 14 3 4 2" xfId="2682"/>
    <cellStyle name="Comma 14 3 4 2 2" xfId="2683"/>
    <cellStyle name="Comma 14 3 4 2 2 2" xfId="2684"/>
    <cellStyle name="Comma 14 3 4 2 2 2 2" xfId="2685"/>
    <cellStyle name="Comma 14 3 4 2 2 3" xfId="2686"/>
    <cellStyle name="Comma 14 3 4 2 2 3 2" xfId="2687"/>
    <cellStyle name="Comma 14 3 4 2 2 4" xfId="2688"/>
    <cellStyle name="Comma 14 3 4 2 3" xfId="2689"/>
    <cellStyle name="Comma 14 3 4 2 3 2" xfId="2690"/>
    <cellStyle name="Comma 14 3 4 2 4" xfId="2691"/>
    <cellStyle name="Comma 14 3 4 2 4 2" xfId="2692"/>
    <cellStyle name="Comma 14 3 4 2 5" xfId="2693"/>
    <cellStyle name="Comma 14 3 4 3" xfId="2694"/>
    <cellStyle name="Comma 14 3 4 3 2" xfId="2695"/>
    <cellStyle name="Comma 14 3 4 3 2 2" xfId="2696"/>
    <cellStyle name="Comma 14 3 4 3 3" xfId="2697"/>
    <cellStyle name="Comma 14 3 4 3 3 2" xfId="2698"/>
    <cellStyle name="Comma 14 3 4 3 4" xfId="2699"/>
    <cellStyle name="Comma 14 3 4 4" xfId="2700"/>
    <cellStyle name="Comma 14 3 4 4 2" xfId="2701"/>
    <cellStyle name="Comma 14 3 4 5" xfId="2702"/>
    <cellStyle name="Comma 14 3 4 5 2" xfId="2703"/>
    <cellStyle name="Comma 14 3 4 6" xfId="2704"/>
    <cellStyle name="Comma 14 3 5" xfId="2705"/>
    <cellStyle name="Comma 14 3 5 2" xfId="2706"/>
    <cellStyle name="Comma 14 3 5 2 2" xfId="2707"/>
    <cellStyle name="Comma 14 3 5 2 2 2" xfId="2708"/>
    <cellStyle name="Comma 14 3 5 2 3" xfId="2709"/>
    <cellStyle name="Comma 14 3 5 2 3 2" xfId="2710"/>
    <cellStyle name="Comma 14 3 5 2 4" xfId="2711"/>
    <cellStyle name="Comma 14 3 5 3" xfId="2712"/>
    <cellStyle name="Comma 14 3 5 3 2" xfId="2713"/>
    <cellStyle name="Comma 14 3 5 3 2 2" xfId="2714"/>
    <cellStyle name="Comma 14 3 5 3 3" xfId="2715"/>
    <cellStyle name="Comma 14 3 5 3 3 2" xfId="2716"/>
    <cellStyle name="Comma 14 3 5 3 4" xfId="2717"/>
    <cellStyle name="Comma 14 3 5 4" xfId="2718"/>
    <cellStyle name="Comma 14 3 5 4 2" xfId="2719"/>
    <cellStyle name="Comma 14 3 5 5" xfId="2720"/>
    <cellStyle name="Comma 14 3 5 5 2" xfId="2721"/>
    <cellStyle name="Comma 14 3 5 6" xfId="2722"/>
    <cellStyle name="Comma 14 3 6" xfId="2723"/>
    <cellStyle name="Comma 14 3 6 2" xfId="2724"/>
    <cellStyle name="Comma 14 3 6 2 2" xfId="2725"/>
    <cellStyle name="Comma 14 3 6 2 2 2" xfId="2726"/>
    <cellStyle name="Comma 14 3 6 2 3" xfId="2727"/>
    <cellStyle name="Comma 14 3 6 2 3 2" xfId="2728"/>
    <cellStyle name="Comma 14 3 6 2 4" xfId="2729"/>
    <cellStyle name="Comma 14 3 6 3" xfId="2730"/>
    <cellStyle name="Comma 14 3 6 3 2" xfId="2731"/>
    <cellStyle name="Comma 14 3 6 3 2 2" xfId="2732"/>
    <cellStyle name="Comma 14 3 6 3 3" xfId="2733"/>
    <cellStyle name="Comma 14 3 6 4" xfId="2734"/>
    <cellStyle name="Comma 14 3 6 4 2" xfId="2735"/>
    <cellStyle name="Comma 14 3 6 5" xfId="2736"/>
    <cellStyle name="Comma 14 3 6 5 2" xfId="2737"/>
    <cellStyle name="Comma 14 3 6 6" xfId="2738"/>
    <cellStyle name="Comma 14 3 7" xfId="2739"/>
    <cellStyle name="Comma 14 3 7 2" xfId="2740"/>
    <cellStyle name="Comma 14 3 7 2 2" xfId="2741"/>
    <cellStyle name="Comma 14 3 7 2 2 2" xfId="2742"/>
    <cellStyle name="Comma 14 3 7 2 3" xfId="2743"/>
    <cellStyle name="Comma 14 3 7 2 3 2" xfId="2744"/>
    <cellStyle name="Comma 14 3 7 2 4" xfId="2745"/>
    <cellStyle name="Comma 14 3 7 3" xfId="2746"/>
    <cellStyle name="Comma 14 3 7 3 2" xfId="2747"/>
    <cellStyle name="Comma 14 3 7 3 2 2" xfId="2748"/>
    <cellStyle name="Comma 14 3 7 3 3" xfId="2749"/>
    <cellStyle name="Comma 14 3 7 4" xfId="2750"/>
    <cellStyle name="Comma 14 3 7 4 2" xfId="2751"/>
    <cellStyle name="Comma 14 3 7 5" xfId="2752"/>
    <cellStyle name="Comma 14 3 7 5 2" xfId="2753"/>
    <cellStyle name="Comma 14 3 7 6" xfId="2754"/>
    <cellStyle name="Comma 14 3 8" xfId="2755"/>
    <cellStyle name="Comma 14 3 8 2" xfId="2756"/>
    <cellStyle name="Comma 14 3 8 2 2" xfId="2757"/>
    <cellStyle name="Comma 14 3 8 2 2 2" xfId="2758"/>
    <cellStyle name="Comma 14 3 8 2 3" xfId="2759"/>
    <cellStyle name="Comma 14 3 8 2 3 2" xfId="2760"/>
    <cellStyle name="Comma 14 3 8 2 4" xfId="2761"/>
    <cellStyle name="Comma 14 3 8 3" xfId="2762"/>
    <cellStyle name="Comma 14 3 8 3 2" xfId="2763"/>
    <cellStyle name="Comma 14 3 8 3 2 2" xfId="2764"/>
    <cellStyle name="Comma 14 3 8 3 3" xfId="2765"/>
    <cellStyle name="Comma 14 3 8 4" xfId="2766"/>
    <cellStyle name="Comma 14 3 8 4 2" xfId="2767"/>
    <cellStyle name="Comma 14 3 8 5" xfId="2768"/>
    <cellStyle name="Comma 14 3 8 5 2" xfId="2769"/>
    <cellStyle name="Comma 14 3 8 6" xfId="2770"/>
    <cellStyle name="Comma 14 3 9" xfId="2771"/>
    <cellStyle name="Comma 14 3 9 2" xfId="2772"/>
    <cellStyle name="Comma 14 3 9 2 2" xfId="2773"/>
    <cellStyle name="Comma 14 3 9 2 2 2" xfId="2774"/>
    <cellStyle name="Comma 14 3 9 2 3" xfId="2775"/>
    <cellStyle name="Comma 14 3 9 2 3 2" xfId="2776"/>
    <cellStyle name="Comma 14 3 9 2 4" xfId="2777"/>
    <cellStyle name="Comma 14 3 9 3" xfId="2778"/>
    <cellStyle name="Comma 14 3 9 3 2" xfId="2779"/>
    <cellStyle name="Comma 14 3 9 4" xfId="2780"/>
    <cellStyle name="Comma 14 3 9 4 2" xfId="2781"/>
    <cellStyle name="Comma 14 3 9 5" xfId="2782"/>
    <cellStyle name="Comma 14 4" xfId="2783"/>
    <cellStyle name="Comma 14 4 10" xfId="2784"/>
    <cellStyle name="Comma 14 4 10 2" xfId="2785"/>
    <cellStyle name="Comma 14 4 10 2 2" xfId="2786"/>
    <cellStyle name="Comma 14 4 10 3" xfId="2787"/>
    <cellStyle name="Comma 14 4 10 3 2" xfId="2788"/>
    <cellStyle name="Comma 14 4 10 4" xfId="2789"/>
    <cellStyle name="Comma 14 4 11" xfId="2790"/>
    <cellStyle name="Comma 14 4 11 2" xfId="2791"/>
    <cellStyle name="Comma 14 4 12" xfId="2792"/>
    <cellStyle name="Comma 14 4 12 2" xfId="2793"/>
    <cellStyle name="Comma 14 4 13" xfId="2794"/>
    <cellStyle name="Comma 14 4 2" xfId="2795"/>
    <cellStyle name="Comma 14 4 2 2" xfId="2796"/>
    <cellStyle name="Comma 14 4 2 2 2" xfId="2797"/>
    <cellStyle name="Comma 14 4 2 2 2 2" xfId="2798"/>
    <cellStyle name="Comma 14 4 2 2 2 2 2" xfId="2799"/>
    <cellStyle name="Comma 14 4 2 2 2 3" xfId="2800"/>
    <cellStyle name="Comma 14 4 2 2 2 3 2" xfId="2801"/>
    <cellStyle name="Comma 14 4 2 2 2 4" xfId="2802"/>
    <cellStyle name="Comma 14 4 2 2 3" xfId="2803"/>
    <cellStyle name="Comma 14 4 2 2 3 2" xfId="2804"/>
    <cellStyle name="Comma 14 4 2 2 4" xfId="2805"/>
    <cellStyle name="Comma 14 4 2 2 4 2" xfId="2806"/>
    <cellStyle name="Comma 14 4 2 2 5" xfId="2807"/>
    <cellStyle name="Comma 14 4 2 3" xfId="2808"/>
    <cellStyle name="Comma 14 4 2 3 2" xfId="2809"/>
    <cellStyle name="Comma 14 4 2 3 2 2" xfId="2810"/>
    <cellStyle name="Comma 14 4 2 3 3" xfId="2811"/>
    <cellStyle name="Comma 14 4 2 3 3 2" xfId="2812"/>
    <cellStyle name="Comma 14 4 2 3 4" xfId="2813"/>
    <cellStyle name="Comma 14 4 2 4" xfId="2814"/>
    <cellStyle name="Comma 14 4 2 4 2" xfId="2815"/>
    <cellStyle name="Comma 14 4 2 5" xfId="2816"/>
    <cellStyle name="Comma 14 4 2 5 2" xfId="2817"/>
    <cellStyle name="Comma 14 4 2 6" xfId="2818"/>
    <cellStyle name="Comma 14 4 3" xfId="2819"/>
    <cellStyle name="Comma 14 4 3 2" xfId="2820"/>
    <cellStyle name="Comma 14 4 3 2 2" xfId="2821"/>
    <cellStyle name="Comma 14 4 3 2 2 2" xfId="2822"/>
    <cellStyle name="Comma 14 4 3 2 3" xfId="2823"/>
    <cellStyle name="Comma 14 4 3 2 3 2" xfId="2824"/>
    <cellStyle name="Comma 14 4 3 2 4" xfId="2825"/>
    <cellStyle name="Comma 14 4 3 3" xfId="2826"/>
    <cellStyle name="Comma 14 4 3 3 2" xfId="2827"/>
    <cellStyle name="Comma 14 4 3 3 2 2" xfId="2828"/>
    <cellStyle name="Comma 14 4 3 3 3" xfId="2829"/>
    <cellStyle name="Comma 14 4 3 3 3 2" xfId="2830"/>
    <cellStyle name="Comma 14 4 3 3 4" xfId="2831"/>
    <cellStyle name="Comma 14 4 3 4" xfId="2832"/>
    <cellStyle name="Comma 14 4 3 4 2" xfId="2833"/>
    <cellStyle name="Comma 14 4 3 5" xfId="2834"/>
    <cellStyle name="Comma 14 4 3 5 2" xfId="2835"/>
    <cellStyle name="Comma 14 4 3 6" xfId="2836"/>
    <cellStyle name="Comma 14 4 4" xfId="2837"/>
    <cellStyle name="Comma 14 4 4 2" xfId="2838"/>
    <cellStyle name="Comma 14 4 4 2 2" xfId="2839"/>
    <cellStyle name="Comma 14 4 4 2 2 2" xfId="2840"/>
    <cellStyle name="Comma 14 4 4 2 3" xfId="2841"/>
    <cellStyle name="Comma 14 4 4 2 3 2" xfId="2842"/>
    <cellStyle name="Comma 14 4 4 2 4" xfId="2843"/>
    <cellStyle name="Comma 14 4 4 3" xfId="2844"/>
    <cellStyle name="Comma 14 4 4 3 2" xfId="2845"/>
    <cellStyle name="Comma 14 4 4 3 2 2" xfId="2846"/>
    <cellStyle name="Comma 14 4 4 3 3" xfId="2847"/>
    <cellStyle name="Comma 14 4 4 4" xfId="2848"/>
    <cellStyle name="Comma 14 4 4 4 2" xfId="2849"/>
    <cellStyle name="Comma 14 4 4 5" xfId="2850"/>
    <cellStyle name="Comma 14 4 4 5 2" xfId="2851"/>
    <cellStyle name="Comma 14 4 4 6" xfId="2852"/>
    <cellStyle name="Comma 14 4 5" xfId="2853"/>
    <cellStyle name="Comma 14 4 5 2" xfId="2854"/>
    <cellStyle name="Comma 14 4 5 2 2" xfId="2855"/>
    <cellStyle name="Comma 14 4 5 2 2 2" xfId="2856"/>
    <cellStyle name="Comma 14 4 5 2 3" xfId="2857"/>
    <cellStyle name="Comma 14 4 5 2 3 2" xfId="2858"/>
    <cellStyle name="Comma 14 4 5 2 4" xfId="2859"/>
    <cellStyle name="Comma 14 4 5 3" xfId="2860"/>
    <cellStyle name="Comma 14 4 5 3 2" xfId="2861"/>
    <cellStyle name="Comma 14 4 5 3 2 2" xfId="2862"/>
    <cellStyle name="Comma 14 4 5 3 3" xfId="2863"/>
    <cellStyle name="Comma 14 4 5 4" xfId="2864"/>
    <cellStyle name="Comma 14 4 5 4 2" xfId="2865"/>
    <cellStyle name="Comma 14 4 5 5" xfId="2866"/>
    <cellStyle name="Comma 14 4 5 5 2" xfId="2867"/>
    <cellStyle name="Comma 14 4 5 6" xfId="2868"/>
    <cellStyle name="Comma 14 4 6" xfId="2869"/>
    <cellStyle name="Comma 14 4 6 2" xfId="2870"/>
    <cellStyle name="Comma 14 4 6 2 2" xfId="2871"/>
    <cellStyle name="Comma 14 4 6 2 2 2" xfId="2872"/>
    <cellStyle name="Comma 14 4 6 2 3" xfId="2873"/>
    <cellStyle name="Comma 14 4 6 2 3 2" xfId="2874"/>
    <cellStyle name="Comma 14 4 6 2 4" xfId="2875"/>
    <cellStyle name="Comma 14 4 6 3" xfId="2876"/>
    <cellStyle name="Comma 14 4 6 3 2" xfId="2877"/>
    <cellStyle name="Comma 14 4 6 3 2 2" xfId="2878"/>
    <cellStyle name="Comma 14 4 6 3 3" xfId="2879"/>
    <cellStyle name="Comma 14 4 6 4" xfId="2880"/>
    <cellStyle name="Comma 14 4 6 4 2" xfId="2881"/>
    <cellStyle name="Comma 14 4 6 5" xfId="2882"/>
    <cellStyle name="Comma 14 4 6 5 2" xfId="2883"/>
    <cellStyle name="Comma 14 4 6 6" xfId="2884"/>
    <cellStyle name="Comma 14 4 7" xfId="2885"/>
    <cellStyle name="Comma 14 4 7 2" xfId="2886"/>
    <cellStyle name="Comma 14 4 7 2 2" xfId="2887"/>
    <cellStyle name="Comma 14 4 7 2 2 2" xfId="2888"/>
    <cellStyle name="Comma 14 4 7 2 3" xfId="2889"/>
    <cellStyle name="Comma 14 4 7 2 3 2" xfId="2890"/>
    <cellStyle name="Comma 14 4 7 2 4" xfId="2891"/>
    <cellStyle name="Comma 14 4 7 3" xfId="2892"/>
    <cellStyle name="Comma 14 4 7 3 2" xfId="2893"/>
    <cellStyle name="Comma 14 4 7 4" xfId="2894"/>
    <cellStyle name="Comma 14 4 7 4 2" xfId="2895"/>
    <cellStyle name="Comma 14 4 7 5" xfId="2896"/>
    <cellStyle name="Comma 14 4 8" xfId="2897"/>
    <cellStyle name="Comma 14 4 8 2" xfId="2898"/>
    <cellStyle name="Comma 14 4 8 2 2" xfId="2899"/>
    <cellStyle name="Comma 14 4 8 2 2 2" xfId="2900"/>
    <cellStyle name="Comma 14 4 8 2 3" xfId="2901"/>
    <cellStyle name="Comma 14 4 8 2 3 2" xfId="2902"/>
    <cellStyle name="Comma 14 4 8 2 4" xfId="2903"/>
    <cellStyle name="Comma 14 4 8 3" xfId="2904"/>
    <cellStyle name="Comma 14 4 8 3 2" xfId="2905"/>
    <cellStyle name="Comma 14 4 8 4" xfId="2906"/>
    <cellStyle name="Comma 14 4 8 4 2" xfId="2907"/>
    <cellStyle name="Comma 14 4 8 5" xfId="2908"/>
    <cellStyle name="Comma 14 4 9" xfId="2909"/>
    <cellStyle name="Comma 14 4 9 2" xfId="2910"/>
    <cellStyle name="Comma 14 4 9 2 2" xfId="2911"/>
    <cellStyle name="Comma 14 4 9 3" xfId="2912"/>
    <cellStyle name="Comma 14 4 9 3 2" xfId="2913"/>
    <cellStyle name="Comma 14 4 9 4" xfId="2914"/>
    <cellStyle name="Comma 14 5" xfId="2915"/>
    <cellStyle name="Comma 14 5 2" xfId="2916"/>
    <cellStyle name="Comma 14 5 2 2" xfId="2917"/>
    <cellStyle name="Comma 14 5 2 2 2" xfId="2918"/>
    <cellStyle name="Comma 14 5 2 2 2 2" xfId="2919"/>
    <cellStyle name="Comma 14 5 2 2 2 2 2" xfId="2920"/>
    <cellStyle name="Comma 14 5 2 2 2 3" xfId="2921"/>
    <cellStyle name="Comma 14 5 2 2 2 3 2" xfId="2922"/>
    <cellStyle name="Comma 14 5 2 2 2 4" xfId="2923"/>
    <cellStyle name="Comma 14 5 2 2 3" xfId="2924"/>
    <cellStyle name="Comma 14 5 2 2 3 2" xfId="2925"/>
    <cellStyle name="Comma 14 5 2 2 4" xfId="2926"/>
    <cellStyle name="Comma 14 5 2 2 4 2" xfId="2927"/>
    <cellStyle name="Comma 14 5 2 2 5" xfId="2928"/>
    <cellStyle name="Comma 14 5 2 3" xfId="2929"/>
    <cellStyle name="Comma 14 5 2 3 2" xfId="2930"/>
    <cellStyle name="Comma 14 5 2 3 2 2" xfId="2931"/>
    <cellStyle name="Comma 14 5 2 3 3" xfId="2932"/>
    <cellStyle name="Comma 14 5 2 3 3 2" xfId="2933"/>
    <cellStyle name="Comma 14 5 2 3 4" xfId="2934"/>
    <cellStyle name="Comma 14 5 2 4" xfId="2935"/>
    <cellStyle name="Comma 14 5 2 4 2" xfId="2936"/>
    <cellStyle name="Comma 14 5 2 5" xfId="2937"/>
    <cellStyle name="Comma 14 5 2 5 2" xfId="2938"/>
    <cellStyle name="Comma 14 5 2 6" xfId="2939"/>
    <cellStyle name="Comma 14 5 3" xfId="2940"/>
    <cellStyle name="Comma 14 5 3 2" xfId="2941"/>
    <cellStyle name="Comma 14 5 3 2 2" xfId="2942"/>
    <cellStyle name="Comma 14 5 3 2 2 2" xfId="2943"/>
    <cellStyle name="Comma 14 5 3 2 3" xfId="2944"/>
    <cellStyle name="Comma 14 5 3 2 3 2" xfId="2945"/>
    <cellStyle name="Comma 14 5 3 2 4" xfId="2946"/>
    <cellStyle name="Comma 14 5 3 3" xfId="2947"/>
    <cellStyle name="Comma 14 5 3 3 2" xfId="2948"/>
    <cellStyle name="Comma 14 5 3 3 2 2" xfId="2949"/>
    <cellStyle name="Comma 14 5 3 3 3" xfId="2950"/>
    <cellStyle name="Comma 14 5 3 3 3 2" xfId="2951"/>
    <cellStyle name="Comma 14 5 3 3 4" xfId="2952"/>
    <cellStyle name="Comma 14 5 3 4" xfId="2953"/>
    <cellStyle name="Comma 14 5 3 4 2" xfId="2954"/>
    <cellStyle name="Comma 14 5 3 5" xfId="2955"/>
    <cellStyle name="Comma 14 5 3 5 2" xfId="2956"/>
    <cellStyle name="Comma 14 5 3 6" xfId="2957"/>
    <cellStyle name="Comma 14 5 4" xfId="2958"/>
    <cellStyle name="Comma 14 5 4 2" xfId="2959"/>
    <cellStyle name="Comma 14 5 4 2 2" xfId="2960"/>
    <cellStyle name="Comma 14 5 4 3" xfId="2961"/>
    <cellStyle name="Comma 14 5 4 3 2" xfId="2962"/>
    <cellStyle name="Comma 14 5 4 4" xfId="2963"/>
    <cellStyle name="Comma 14 5 5" xfId="2964"/>
    <cellStyle name="Comma 14 5 5 2" xfId="2965"/>
    <cellStyle name="Comma 14 5 5 2 2" xfId="2966"/>
    <cellStyle name="Comma 14 5 5 3" xfId="2967"/>
    <cellStyle name="Comma 14 5 5 3 2" xfId="2968"/>
    <cellStyle name="Comma 14 5 5 4" xfId="2969"/>
    <cellStyle name="Comma 14 5 6" xfId="2970"/>
    <cellStyle name="Comma 14 5 6 2" xfId="2971"/>
    <cellStyle name="Comma 14 5 7" xfId="2972"/>
    <cellStyle name="Comma 14 5 7 2" xfId="2973"/>
    <cellStyle name="Comma 14 5 8" xfId="2974"/>
    <cellStyle name="Comma 14 6" xfId="2975"/>
    <cellStyle name="Comma 14 6 2" xfId="2976"/>
    <cellStyle name="Comma 14 6 2 2" xfId="2977"/>
    <cellStyle name="Comma 14 6 2 2 2" xfId="2978"/>
    <cellStyle name="Comma 14 6 2 2 2 2" xfId="2979"/>
    <cellStyle name="Comma 14 6 2 2 3" xfId="2980"/>
    <cellStyle name="Comma 14 6 2 2 3 2" xfId="2981"/>
    <cellStyle name="Comma 14 6 2 2 4" xfId="2982"/>
    <cellStyle name="Comma 14 6 2 3" xfId="2983"/>
    <cellStyle name="Comma 14 6 2 3 2" xfId="2984"/>
    <cellStyle name="Comma 14 6 2 4" xfId="2985"/>
    <cellStyle name="Comma 14 6 2 4 2" xfId="2986"/>
    <cellStyle name="Comma 14 6 2 5" xfId="2987"/>
    <cellStyle name="Comma 14 6 3" xfId="2988"/>
    <cellStyle name="Comma 14 6 3 2" xfId="2989"/>
    <cellStyle name="Comma 14 6 3 2 2" xfId="2990"/>
    <cellStyle name="Comma 14 6 3 3" xfId="2991"/>
    <cellStyle name="Comma 14 6 3 3 2" xfId="2992"/>
    <cellStyle name="Comma 14 6 3 4" xfId="2993"/>
    <cellStyle name="Comma 14 6 4" xfId="2994"/>
    <cellStyle name="Comma 14 6 4 2" xfId="2995"/>
    <cellStyle name="Comma 14 6 5" xfId="2996"/>
    <cellStyle name="Comma 14 6 5 2" xfId="2997"/>
    <cellStyle name="Comma 14 6 6" xfId="2998"/>
    <cellStyle name="Comma 14 7" xfId="2999"/>
    <cellStyle name="Comma 14 7 2" xfId="3000"/>
    <cellStyle name="Comma 14 7 2 2" xfId="3001"/>
    <cellStyle name="Comma 14 7 2 2 2" xfId="3002"/>
    <cellStyle name="Comma 14 7 2 3" xfId="3003"/>
    <cellStyle name="Comma 14 7 2 3 2" xfId="3004"/>
    <cellStyle name="Comma 14 7 2 4" xfId="3005"/>
    <cellStyle name="Comma 14 7 3" xfId="3006"/>
    <cellStyle name="Comma 14 7 3 2" xfId="3007"/>
    <cellStyle name="Comma 14 7 3 2 2" xfId="3008"/>
    <cellStyle name="Comma 14 7 3 3" xfId="3009"/>
    <cellStyle name="Comma 14 7 3 3 2" xfId="3010"/>
    <cellStyle name="Comma 14 7 3 4" xfId="3011"/>
    <cellStyle name="Comma 14 7 4" xfId="3012"/>
    <cellStyle name="Comma 14 7 4 2" xfId="3013"/>
    <cellStyle name="Comma 14 7 5" xfId="3014"/>
    <cellStyle name="Comma 14 7 5 2" xfId="3015"/>
    <cellStyle name="Comma 14 7 6" xfId="3016"/>
    <cellStyle name="Comma 14 8" xfId="3017"/>
    <cellStyle name="Comma 14 8 2" xfId="3018"/>
    <cellStyle name="Comma 14 8 2 2" xfId="3019"/>
    <cellStyle name="Comma 14 8 2 2 2" xfId="3020"/>
    <cellStyle name="Comma 14 8 2 3" xfId="3021"/>
    <cellStyle name="Comma 14 8 2 3 2" xfId="3022"/>
    <cellStyle name="Comma 14 8 2 4" xfId="3023"/>
    <cellStyle name="Comma 14 8 3" xfId="3024"/>
    <cellStyle name="Comma 14 8 3 2" xfId="3025"/>
    <cellStyle name="Comma 14 8 3 2 2" xfId="3026"/>
    <cellStyle name="Comma 14 8 3 3" xfId="3027"/>
    <cellStyle name="Comma 14 8 4" xfId="3028"/>
    <cellStyle name="Comma 14 8 4 2" xfId="3029"/>
    <cellStyle name="Comma 14 8 5" xfId="3030"/>
    <cellStyle name="Comma 14 8 5 2" xfId="3031"/>
    <cellStyle name="Comma 14 8 6" xfId="3032"/>
    <cellStyle name="Comma 14 9" xfId="3033"/>
    <cellStyle name="Comma 14 9 2" xfId="3034"/>
    <cellStyle name="Comma 14 9 2 2" xfId="3035"/>
    <cellStyle name="Comma 14 9 2 2 2" xfId="3036"/>
    <cellStyle name="Comma 14 9 2 3" xfId="3037"/>
    <cellStyle name="Comma 14 9 2 3 2" xfId="3038"/>
    <cellStyle name="Comma 14 9 2 4" xfId="3039"/>
    <cellStyle name="Comma 14 9 3" xfId="3040"/>
    <cellStyle name="Comma 14 9 3 2" xfId="3041"/>
    <cellStyle name="Comma 14 9 3 2 2" xfId="3042"/>
    <cellStyle name="Comma 14 9 3 3" xfId="3043"/>
    <cellStyle name="Comma 14 9 4" xfId="3044"/>
    <cellStyle name="Comma 14 9 4 2" xfId="3045"/>
    <cellStyle name="Comma 14 9 5" xfId="3046"/>
    <cellStyle name="Comma 14 9 5 2" xfId="3047"/>
    <cellStyle name="Comma 14 9 6" xfId="3048"/>
    <cellStyle name="Comma 15" xfId="28"/>
    <cellStyle name="Comma 15 2" xfId="3050"/>
    <cellStyle name="Comma 15 2 2" xfId="3051"/>
    <cellStyle name="Comma 15 2 2 2" xfId="3052"/>
    <cellStyle name="Comma 15 2 3" xfId="3053"/>
    <cellStyle name="Comma 15 3" xfId="3054"/>
    <cellStyle name="Comma 15 3 2" xfId="3055"/>
    <cellStyle name="Comma 15 4" xfId="3056"/>
    <cellStyle name="Comma 15 5" xfId="3049"/>
    <cellStyle name="Comma 16" xfId="29"/>
    <cellStyle name="Comma 16 2" xfId="3058"/>
    <cellStyle name="Comma 16 2 2" xfId="3059"/>
    <cellStyle name="Comma 16 2 2 2" xfId="3060"/>
    <cellStyle name="Comma 16 2 3" xfId="3061"/>
    <cellStyle name="Comma 16 3" xfId="3062"/>
    <cellStyle name="Comma 16 3 2" xfId="3063"/>
    <cellStyle name="Comma 16 4" xfId="3064"/>
    <cellStyle name="Comma 16 5" xfId="3057"/>
    <cellStyle name="Comma 17" xfId="30"/>
    <cellStyle name="Comma 17 2" xfId="3066"/>
    <cellStyle name="Comma 17 2 2" xfId="3067"/>
    <cellStyle name="Comma 17 3" xfId="3068"/>
    <cellStyle name="Comma 17 4" xfId="3065"/>
    <cellStyle name="Comma 18" xfId="31"/>
    <cellStyle name="Comma 18 2" xfId="3070"/>
    <cellStyle name="Comma 18 2 2" xfId="3071"/>
    <cellStyle name="Comma 18 3" xfId="3072"/>
    <cellStyle name="Comma 18 4" xfId="3069"/>
    <cellStyle name="Comma 19" xfId="32"/>
    <cellStyle name="Comma 19 2" xfId="3074"/>
    <cellStyle name="Comma 19 2 2" xfId="3075"/>
    <cellStyle name="Comma 19 3" xfId="3076"/>
    <cellStyle name="Comma 19 4" xfId="3073"/>
    <cellStyle name="Comma 2" xfId="4"/>
    <cellStyle name="Comma 2 10" xfId="3077"/>
    <cellStyle name="Comma 2 10 2" xfId="3078"/>
    <cellStyle name="Comma 2 10 2 2" xfId="3079"/>
    <cellStyle name="Comma 2 10 3" xfId="3080"/>
    <cellStyle name="Comma 2 11" xfId="3081"/>
    <cellStyle name="Comma 2 11 2" xfId="3082"/>
    <cellStyle name="Comma 2 11 2 2" xfId="3083"/>
    <cellStyle name="Comma 2 11 3" xfId="3084"/>
    <cellStyle name="Comma 2 12" xfId="3085"/>
    <cellStyle name="Comma 2 12 2" xfId="3086"/>
    <cellStyle name="Comma 2 12 2 2" xfId="3087"/>
    <cellStyle name="Comma 2 12 3" xfId="3088"/>
    <cellStyle name="Comma 2 13" xfId="3089"/>
    <cellStyle name="Comma 2 13 2" xfId="3090"/>
    <cellStyle name="Comma 2 13 2 2" xfId="3091"/>
    <cellStyle name="Comma 2 13 3" xfId="3092"/>
    <cellStyle name="Comma 2 14" xfId="3093"/>
    <cellStyle name="Comma 2 14 2" xfId="3094"/>
    <cellStyle name="Comma 2 14 2 2" xfId="3095"/>
    <cellStyle name="Comma 2 14 3" xfId="3096"/>
    <cellStyle name="Comma 2 15" xfId="3097"/>
    <cellStyle name="Comma 2 15 2" xfId="3098"/>
    <cellStyle name="Comma 2 15 2 2" xfId="3099"/>
    <cellStyle name="Comma 2 15 3" xfId="3100"/>
    <cellStyle name="Comma 2 16" xfId="3101"/>
    <cellStyle name="Comma 2 16 2" xfId="3102"/>
    <cellStyle name="Comma 2 16 2 2" xfId="3103"/>
    <cellStyle name="Comma 2 16 3" xfId="3104"/>
    <cellStyle name="Comma 2 17" xfId="3105"/>
    <cellStyle name="Comma 2 17 2" xfId="3106"/>
    <cellStyle name="Comma 2 17 2 2" xfId="3107"/>
    <cellStyle name="Comma 2 17 3" xfId="3108"/>
    <cellStyle name="Comma 2 18" xfId="3109"/>
    <cellStyle name="Comma 2 18 2" xfId="3110"/>
    <cellStyle name="Comma 2 18 2 2" xfId="3111"/>
    <cellStyle name="Comma 2 18 3" xfId="3112"/>
    <cellStyle name="Comma 2 19" xfId="3113"/>
    <cellStyle name="Comma 2 19 2" xfId="3114"/>
    <cellStyle name="Comma 2 19 2 2" xfId="3115"/>
    <cellStyle name="Comma 2 19 3" xfId="3116"/>
    <cellStyle name="Comma 2 2" xfId="33"/>
    <cellStyle name="Comma 2 2 2" xfId="204"/>
    <cellStyle name="Comma 2 2 2 2" xfId="3117"/>
    <cellStyle name="Comma 2 2 3" xfId="3118"/>
    <cellStyle name="Comma 2 20" xfId="3119"/>
    <cellStyle name="Comma 2 20 2" xfId="3120"/>
    <cellStyle name="Comma 2 20 2 2" xfId="3121"/>
    <cellStyle name="Comma 2 20 3" xfId="3122"/>
    <cellStyle name="Comma 2 21" xfId="3123"/>
    <cellStyle name="Comma 2 21 2" xfId="3124"/>
    <cellStyle name="Comma 2 21 2 2" xfId="3125"/>
    <cellStyle name="Comma 2 21 3" xfId="3126"/>
    <cellStyle name="Comma 2 22" xfId="3127"/>
    <cellStyle name="Comma 2 22 2" xfId="3128"/>
    <cellStyle name="Comma 2 22 2 2" xfId="3129"/>
    <cellStyle name="Comma 2 22 3" xfId="3130"/>
    <cellStyle name="Comma 2 23" xfId="3131"/>
    <cellStyle name="Comma 2 23 2" xfId="3132"/>
    <cellStyle name="Comma 2 23 2 2" xfId="3133"/>
    <cellStyle name="Comma 2 23 3" xfId="3134"/>
    <cellStyle name="Comma 2 24" xfId="3135"/>
    <cellStyle name="Comma 2 24 2" xfId="3136"/>
    <cellStyle name="Comma 2 25" xfId="3137"/>
    <cellStyle name="Comma 2 3" xfId="34"/>
    <cellStyle name="Comma 2 3 2" xfId="35"/>
    <cellStyle name="Comma 2 3 3" xfId="228"/>
    <cellStyle name="Comma 2 3 4" xfId="3138"/>
    <cellStyle name="Comma 2 4" xfId="36"/>
    <cellStyle name="Comma 2 4 2" xfId="37"/>
    <cellStyle name="Comma 2 4 2 2" xfId="3141"/>
    <cellStyle name="Comma 2 4 2 2 2" xfId="3142"/>
    <cellStyle name="Comma 2 4 2 2 2 2" xfId="3143"/>
    <cellStyle name="Comma 2 4 2 2 3" xfId="3144"/>
    <cellStyle name="Comma 2 4 2 3" xfId="3145"/>
    <cellStyle name="Comma 2 4 2 3 2" xfId="3146"/>
    <cellStyle name="Comma 2 4 2 4" xfId="3147"/>
    <cellStyle name="Comma 2 4 2 5" xfId="3140"/>
    <cellStyle name="Comma 2 4 3" xfId="3148"/>
    <cellStyle name="Comma 2 4 3 2" xfId="3149"/>
    <cellStyle name="Comma 2 4 3 2 2" xfId="3150"/>
    <cellStyle name="Comma 2 4 3 3" xfId="3151"/>
    <cellStyle name="Comma 2 4 4" xfId="3152"/>
    <cellStyle name="Comma 2 4 4 2" xfId="3153"/>
    <cellStyle name="Comma 2 4 5" xfId="3154"/>
    <cellStyle name="Comma 2 4 6" xfId="3139"/>
    <cellStyle name="Comma 2 5" xfId="38"/>
    <cellStyle name="Comma 2 5 2" xfId="39"/>
    <cellStyle name="Comma 2 5 2 2" xfId="40"/>
    <cellStyle name="Comma 2 5 2 2 2" xfId="3158"/>
    <cellStyle name="Comma 2 5 2 2 3" xfId="3157"/>
    <cellStyle name="Comma 2 5 2 3" xfId="3159"/>
    <cellStyle name="Comma 2 5 2 4" xfId="3156"/>
    <cellStyle name="Comma 2 5 3" xfId="41"/>
    <cellStyle name="Comma 2 5 3 2" xfId="3161"/>
    <cellStyle name="Comma 2 5 3 3" xfId="3160"/>
    <cellStyle name="Comma 2 5 4" xfId="42"/>
    <cellStyle name="Comma 2 5 4 2" xfId="3162"/>
    <cellStyle name="Comma 2 5 5" xfId="3155"/>
    <cellStyle name="Comma 2 6" xfId="43"/>
    <cellStyle name="Comma 2 6 2" xfId="3164"/>
    <cellStyle name="Comma 2 6 2 2" xfId="3165"/>
    <cellStyle name="Comma 2 6 2 2 2" xfId="3166"/>
    <cellStyle name="Comma 2 6 2 3" xfId="3167"/>
    <cellStyle name="Comma 2 6 3" xfId="3168"/>
    <cellStyle name="Comma 2 6 3 2" xfId="3169"/>
    <cellStyle name="Comma 2 6 4" xfId="3170"/>
    <cellStyle name="Comma 2 6 5" xfId="3163"/>
    <cellStyle name="Comma 2 7" xfId="44"/>
    <cellStyle name="Comma 2 7 2" xfId="3172"/>
    <cellStyle name="Comma 2 7 2 2" xfId="3173"/>
    <cellStyle name="Comma 2 7 2 2 2" xfId="3174"/>
    <cellStyle name="Comma 2 7 2 3" xfId="3175"/>
    <cellStyle name="Comma 2 7 3" xfId="3176"/>
    <cellStyle name="Comma 2 7 3 2" xfId="3177"/>
    <cellStyle name="Comma 2 7 4" xfId="3178"/>
    <cellStyle name="Comma 2 7 5" xfId="3171"/>
    <cellStyle name="Comma 2 8" xfId="3179"/>
    <cellStyle name="Comma 2 8 2" xfId="3180"/>
    <cellStyle name="Comma 2 8 2 2" xfId="3181"/>
    <cellStyle name="Comma 2 8 3" xfId="3182"/>
    <cellStyle name="Comma 2 9" xfId="3183"/>
    <cellStyle name="Comma 2 9 2" xfId="3184"/>
    <cellStyle name="Comma 2 9 2 2" xfId="3185"/>
    <cellStyle name="Comma 2 9 3" xfId="3186"/>
    <cellStyle name="Comma 20" xfId="45"/>
    <cellStyle name="Comma 20 2" xfId="3188"/>
    <cellStyle name="Comma 20 2 2" xfId="3189"/>
    <cellStyle name="Comma 20 3" xfId="3190"/>
    <cellStyle name="Comma 20 4" xfId="3187"/>
    <cellStyle name="Comma 21" xfId="46"/>
    <cellStyle name="Comma 21 2" xfId="3192"/>
    <cellStyle name="Comma 21 2 2" xfId="3193"/>
    <cellStyle name="Comma 21 3" xfId="3194"/>
    <cellStyle name="Comma 21 4" xfId="3191"/>
    <cellStyle name="Comma 22" xfId="47"/>
    <cellStyle name="Comma 22 2" xfId="3195"/>
    <cellStyle name="Comma 22 2 2" xfId="3196"/>
    <cellStyle name="Comma 22 3" xfId="3197"/>
    <cellStyle name="Comma 23" xfId="48"/>
    <cellStyle name="Comma 23 2" xfId="3198"/>
    <cellStyle name="Comma 23 2 2" xfId="3199"/>
    <cellStyle name="Comma 23 3" xfId="3200"/>
    <cellStyle name="Comma 24" xfId="49"/>
    <cellStyle name="Comma 24 2" xfId="3201"/>
    <cellStyle name="Comma 24 2 2" xfId="3202"/>
    <cellStyle name="Comma 24 3" xfId="3203"/>
    <cellStyle name="Comma 25" xfId="3204"/>
    <cellStyle name="Comma 25 2" xfId="3205"/>
    <cellStyle name="Comma 25 2 2" xfId="3206"/>
    <cellStyle name="Comma 25 3" xfId="3207"/>
    <cellStyle name="Comma 26" xfId="199"/>
    <cellStyle name="Comma 26 2" xfId="3209"/>
    <cellStyle name="Comma 26 2 2" xfId="3210"/>
    <cellStyle name="Comma 26 3" xfId="3211"/>
    <cellStyle name="Comma 26 4" xfId="3208"/>
    <cellStyle name="Comma 27" xfId="3212"/>
    <cellStyle name="Comma 27 2" xfId="3213"/>
    <cellStyle name="Comma 27 2 2" xfId="3214"/>
    <cellStyle name="Comma 27 3" xfId="3215"/>
    <cellStyle name="Comma 28" xfId="3216"/>
    <cellStyle name="Comma 28 2" xfId="3217"/>
    <cellStyle name="Comma 28 2 2" xfId="3218"/>
    <cellStyle name="Comma 28 3" xfId="3219"/>
    <cellStyle name="Comma 29" xfId="3220"/>
    <cellStyle name="Comma 29 2" xfId="3221"/>
    <cellStyle name="Comma 29 2 2" xfId="3222"/>
    <cellStyle name="Comma 29 3" xfId="3223"/>
    <cellStyle name="Comma 3" xfId="50"/>
    <cellStyle name="Comma 3 2" xfId="51"/>
    <cellStyle name="Comma 3 2 2" xfId="226"/>
    <cellStyle name="Comma 3 2 2 2" xfId="3225"/>
    <cellStyle name="Comma 3 2 2 3" xfId="3224"/>
    <cellStyle name="Comma 3 2 3" xfId="3226"/>
    <cellStyle name="Comma 3 2 3 2" xfId="3227"/>
    <cellStyle name="Comma 3 2 4" xfId="3228"/>
    <cellStyle name="Comma 3 3" xfId="3229"/>
    <cellStyle name="Comma 3 3 2" xfId="3230"/>
    <cellStyle name="Comma 3 3 2 2" xfId="3231"/>
    <cellStyle name="Comma 3 3 2 2 2" xfId="3232"/>
    <cellStyle name="Comma 3 3 2 2 2 2" xfId="3233"/>
    <cellStyle name="Comma 3 3 2 2 3" xfId="3234"/>
    <cellStyle name="Comma 3 3 2 3" xfId="3235"/>
    <cellStyle name="Comma 3 3 2 3 2" xfId="3236"/>
    <cellStyle name="Comma 3 3 2 4" xfId="3237"/>
    <cellStyle name="Comma 3 3 3" xfId="3238"/>
    <cellStyle name="Comma 3 3 3 2" xfId="3239"/>
    <cellStyle name="Comma 3 3 3 2 2" xfId="3240"/>
    <cellStyle name="Comma 3 3 3 3" xfId="3241"/>
    <cellStyle name="Comma 3 3 4" xfId="3242"/>
    <cellStyle name="Comma 3 3 4 2" xfId="3243"/>
    <cellStyle name="Comma 3 3 5" xfId="3244"/>
    <cellStyle name="Comma 3 4" xfId="3245"/>
    <cellStyle name="Comma 3 4 2" xfId="3246"/>
    <cellStyle name="Comma 3 5" xfId="3247"/>
    <cellStyle name="Comma 3 5 2" xfId="3248"/>
    <cellStyle name="Comma 3 6" xfId="3249"/>
    <cellStyle name="Comma 3 6 2" xfId="3250"/>
    <cellStyle name="Comma 3 6 2 2" xfId="3251"/>
    <cellStyle name="Comma 3 6 2 2 2" xfId="3252"/>
    <cellStyle name="Comma 3 6 2 3" xfId="3253"/>
    <cellStyle name="Comma 3 6 3" xfId="3254"/>
    <cellStyle name="Comma 3 6 3 2" xfId="3255"/>
    <cellStyle name="Comma 3 6 4" xfId="3256"/>
    <cellStyle name="Comma 3 7" xfId="3257"/>
    <cellStyle name="Comma 3 7 2" xfId="3258"/>
    <cellStyle name="Comma 3 7 2 2" xfId="3259"/>
    <cellStyle name="Comma 3 7 3" xfId="3260"/>
    <cellStyle name="Comma 3 8" xfId="3261"/>
    <cellStyle name="Comma 3 8 2" xfId="3262"/>
    <cellStyle name="Comma 3 9" xfId="3263"/>
    <cellStyle name="Comma 30" xfId="3264"/>
    <cellStyle name="Comma 30 2" xfId="3265"/>
    <cellStyle name="Comma 30 2 2" xfId="3266"/>
    <cellStyle name="Comma 30 3" xfId="3267"/>
    <cellStyle name="Comma 31" xfId="3268"/>
    <cellStyle name="Comma 31 2" xfId="3269"/>
    <cellStyle name="Comma 31 2 2" xfId="3270"/>
    <cellStyle name="Comma 31 3" xfId="3271"/>
    <cellStyle name="Comma 32" xfId="3272"/>
    <cellStyle name="Comma 32 2" xfId="3273"/>
    <cellStyle name="Comma 32 2 2" xfId="3274"/>
    <cellStyle name="Comma 32 3" xfId="3275"/>
    <cellStyle name="Comma 33" xfId="3276"/>
    <cellStyle name="Comma 33 2" xfId="3277"/>
    <cellStyle name="Comma 33 2 2" xfId="3278"/>
    <cellStyle name="Comma 33 3" xfId="3279"/>
    <cellStyle name="Comma 34" xfId="3280"/>
    <cellStyle name="Comma 34 2" xfId="3281"/>
    <cellStyle name="Comma 34 2 2" xfId="3282"/>
    <cellStyle name="Comma 34 3" xfId="3283"/>
    <cellStyle name="Comma 35" xfId="3284"/>
    <cellStyle name="Comma 35 2" xfId="3285"/>
    <cellStyle name="Comma 35 2 2" xfId="3286"/>
    <cellStyle name="Comma 35 3" xfId="3287"/>
    <cellStyle name="Comma 36" xfId="3288"/>
    <cellStyle name="Comma 37" xfId="3289"/>
    <cellStyle name="Comma 38" xfId="3290"/>
    <cellStyle name="Comma 39" xfId="3291"/>
    <cellStyle name="Comma 4" xfId="52"/>
    <cellStyle name="Comma 4 2" xfId="3293"/>
    <cellStyle name="Comma 4 3" xfId="3292"/>
    <cellStyle name="Comma 40" xfId="3294"/>
    <cellStyle name="Comma 5" xfId="53"/>
    <cellStyle name="Comma 5 2" xfId="3296"/>
    <cellStyle name="Comma 5 3" xfId="3297"/>
    <cellStyle name="Comma 5 4" xfId="3295"/>
    <cellStyle name="Comma 6" xfId="54"/>
    <cellStyle name="Comma 6 2" xfId="3298"/>
    <cellStyle name="Comma 7" xfId="55"/>
    <cellStyle name="Comma 7 2" xfId="229"/>
    <cellStyle name="Comma 7 2 2" xfId="3299"/>
    <cellStyle name="Comma 7 2 2 2" xfId="3300"/>
    <cellStyle name="Comma 7 2 3" xfId="3301"/>
    <cellStyle name="Comma 7 3" xfId="3302"/>
    <cellStyle name="Comma 8" xfId="56"/>
    <cellStyle name="Comma 8 2" xfId="3304"/>
    <cellStyle name="Comma 8 3" xfId="3303"/>
    <cellStyle name="Comma 9" xfId="57"/>
    <cellStyle name="Comma 9 2" xfId="3306"/>
    <cellStyle name="Comma 9 2 2" xfId="3307"/>
    <cellStyle name="Comma 9 2 2 2" xfId="3308"/>
    <cellStyle name="Comma 9 2 2 2 2" xfId="3309"/>
    <cellStyle name="Comma 9 2 2 3" xfId="3310"/>
    <cellStyle name="Comma 9 2 3" xfId="3311"/>
    <cellStyle name="Comma 9 2 3 2" xfId="3312"/>
    <cellStyle name="Comma 9 2 4" xfId="3313"/>
    <cellStyle name="Comma 9 3" xfId="3314"/>
    <cellStyle name="Comma 9 3 2" xfId="3315"/>
    <cellStyle name="Comma 9 3 2 2" xfId="3316"/>
    <cellStyle name="Comma 9 3 3" xfId="3317"/>
    <cellStyle name="Comma 9 4" xfId="3318"/>
    <cellStyle name="Comma 9 4 2" xfId="3319"/>
    <cellStyle name="Comma 9 5" xfId="3320"/>
    <cellStyle name="Comma 9 6" xfId="3305"/>
    <cellStyle name="Currency" xfId="5076" builtinId="4"/>
    <cellStyle name="Currency 10" xfId="200"/>
    <cellStyle name="Currency 2" xfId="58"/>
    <cellStyle name="Currency 2 2" xfId="59"/>
    <cellStyle name="Currency 2 2 2" xfId="60"/>
    <cellStyle name="Currency 2 3" xfId="61"/>
    <cellStyle name="Currency 2 3 2" xfId="3321"/>
    <cellStyle name="Currency 2 4" xfId="62"/>
    <cellStyle name="Currency 2 4 2" xfId="3322"/>
    <cellStyle name="Currency 3" xfId="63"/>
    <cellStyle name="Currency 3 2" xfId="230"/>
    <cellStyle name="Currency 3 2 2" xfId="3323"/>
    <cellStyle name="Currency 4" xfId="64"/>
    <cellStyle name="Currency 4 2" xfId="3324"/>
    <cellStyle name="Currency 5" xfId="65"/>
    <cellStyle name="Currency 5 2" xfId="66"/>
    <cellStyle name="Currency 5 2 2" xfId="67"/>
    <cellStyle name="Currency 5 2 3" xfId="3327"/>
    <cellStyle name="Currency 5 2 4" xfId="3326"/>
    <cellStyle name="Currency 5 3" xfId="68"/>
    <cellStyle name="Currency 5 4" xfId="3328"/>
    <cellStyle name="Currency 5 5" xfId="3325"/>
    <cellStyle name="Currency 6" xfId="69"/>
    <cellStyle name="Currency 6 2" xfId="70"/>
    <cellStyle name="Currency 6 2 2" xfId="71"/>
    <cellStyle name="Currency 6 2 2 2" xfId="3332"/>
    <cellStyle name="Currency 6 2 2 3" xfId="3331"/>
    <cellStyle name="Currency 6 2 3" xfId="3333"/>
    <cellStyle name="Currency 6 2 4" xfId="3330"/>
    <cellStyle name="Currency 6 3" xfId="72"/>
    <cellStyle name="Currency 6 3 2" xfId="3335"/>
    <cellStyle name="Currency 6 3 3" xfId="3334"/>
    <cellStyle name="Currency 6 4" xfId="3336"/>
    <cellStyle name="Currency 6 5" xfId="3329"/>
    <cellStyle name="Currency 7" xfId="73"/>
    <cellStyle name="Currency 7 2" xfId="3338"/>
    <cellStyle name="Currency 7 2 2" xfId="3339"/>
    <cellStyle name="Currency 7 2 2 2" xfId="3340"/>
    <cellStyle name="Currency 7 2 2 2 2" xfId="3341"/>
    <cellStyle name="Currency 7 2 2 3" xfId="3342"/>
    <cellStyle name="Currency 7 2 3" xfId="3343"/>
    <cellStyle name="Currency 7 2 3 2" xfId="3344"/>
    <cellStyle name="Currency 7 2 4" xfId="3345"/>
    <cellStyle name="Currency 7 3" xfId="3346"/>
    <cellStyle name="Currency 7 3 2" xfId="3347"/>
    <cellStyle name="Currency 7 3 2 2" xfId="3348"/>
    <cellStyle name="Currency 7 3 3" xfId="3349"/>
    <cellStyle name="Currency 7 4" xfId="3350"/>
    <cellStyle name="Currency 7 4 2" xfId="3351"/>
    <cellStyle name="Currency 7 5" xfId="3352"/>
    <cellStyle name="Currency 7 6" xfId="3337"/>
    <cellStyle name="Currency 8" xfId="74"/>
    <cellStyle name="Currency 8 2" xfId="3353"/>
    <cellStyle name="Currency 9" xfId="3354"/>
    <cellStyle name="Emphasis 1" xfId="3355"/>
    <cellStyle name="Emphasis 2" xfId="3356"/>
    <cellStyle name="Emphasis 3" xfId="3357"/>
    <cellStyle name="Excel Built-in Comma" xfId="75"/>
    <cellStyle name="Excel Built-in Normal" xfId="3"/>
    <cellStyle name="Excel Built-in Normal 2" xfId="182"/>
    <cellStyle name="Excel Built-in Percent" xfId="185"/>
    <cellStyle name="Good 2" xfId="76"/>
    <cellStyle name="Good 2 2" xfId="77"/>
    <cellStyle name="Hyperlink 2" xfId="78"/>
    <cellStyle name="Hyperlink 3" xfId="3358"/>
    <cellStyle name="no dec" xfId="79"/>
    <cellStyle name="Normal" xfId="0" builtinId="0"/>
    <cellStyle name="Normal 10" xfId="80"/>
    <cellStyle name="Normal 10 2" xfId="81"/>
    <cellStyle name="Normal 10 2 2" xfId="82"/>
    <cellStyle name="Normal 10 2 2 2" xfId="83"/>
    <cellStyle name="Normal 10 2 3" xfId="3360"/>
    <cellStyle name="Normal 10 3" xfId="84"/>
    <cellStyle name="Normal 10 3 2" xfId="85"/>
    <cellStyle name="Normal 10 3 2 2" xfId="3363"/>
    <cellStyle name="Normal 10 3 2 3" xfId="3362"/>
    <cellStyle name="Normal 10 3 3" xfId="3364"/>
    <cellStyle name="Normal 10 3 4" xfId="3361"/>
    <cellStyle name="Normal 10 4" xfId="86"/>
    <cellStyle name="Normal 10 4 2" xfId="3366"/>
    <cellStyle name="Normal 10 4 3" xfId="3365"/>
    <cellStyle name="Normal 10 5" xfId="87"/>
    <cellStyle name="Normal 10 5 2" xfId="3368"/>
    <cellStyle name="Normal 10 5 3" xfId="3367"/>
    <cellStyle name="Normal 10 6" xfId="3369"/>
    <cellStyle name="Normal 10 7" xfId="3359"/>
    <cellStyle name="Normal 11" xfId="88"/>
    <cellStyle name="Normal 11 2" xfId="89"/>
    <cellStyle name="Normal 11 2 2" xfId="90"/>
    <cellStyle name="Normal 11 2 2 2" xfId="3372"/>
    <cellStyle name="Normal 11 2 3" xfId="3373"/>
    <cellStyle name="Normal 11 2 4" xfId="3371"/>
    <cellStyle name="Normal 11 3" xfId="91"/>
    <cellStyle name="Normal 11 4" xfId="3374"/>
    <cellStyle name="Normal 11 5" xfId="3370"/>
    <cellStyle name="Normal 12" xfId="92"/>
    <cellStyle name="Normal 12 2" xfId="93"/>
    <cellStyle name="Normal 12 2 2" xfId="3377"/>
    <cellStyle name="Normal 12 2 2 2" xfId="3378"/>
    <cellStyle name="Normal 12 2 2 2 2" xfId="3379"/>
    <cellStyle name="Normal 12 2 2 3" xfId="3380"/>
    <cellStyle name="Normal 12 2 3" xfId="3381"/>
    <cellStyle name="Normal 12 2 3 2" xfId="3382"/>
    <cellStyle name="Normal 12 2 4" xfId="3383"/>
    <cellStyle name="Normal 12 2 5" xfId="3376"/>
    <cellStyle name="Normal 12 3" xfId="3384"/>
    <cellStyle name="Normal 12 3 2" xfId="3385"/>
    <cellStyle name="Normal 12 3 2 2" xfId="3386"/>
    <cellStyle name="Normal 12 3 3" xfId="3387"/>
    <cellStyle name="Normal 12 4" xfId="3388"/>
    <cellStyle name="Normal 12 4 2" xfId="3389"/>
    <cellStyle name="Normal 12 5" xfId="3390"/>
    <cellStyle name="Normal 12 6" xfId="3375"/>
    <cellStyle name="Normal 13" xfId="94"/>
    <cellStyle name="Normal 13 2" xfId="3392"/>
    <cellStyle name="Normal 13 3" xfId="3391"/>
    <cellStyle name="Normal 14" xfId="95"/>
    <cellStyle name="Normal 14 2" xfId="3394"/>
    <cellStyle name="Normal 14 2 2" xfId="3395"/>
    <cellStyle name="Normal 14 2 2 2" xfId="3396"/>
    <cellStyle name="Normal 14 2 2 2 2" xfId="3397"/>
    <cellStyle name="Normal 14 2 2 3" xfId="3398"/>
    <cellStyle name="Normal 14 2 3" xfId="3399"/>
    <cellStyle name="Normal 14 2 3 2" xfId="3400"/>
    <cellStyle name="Normal 14 2 4" xfId="3401"/>
    <cellStyle name="Normal 14 3" xfId="3402"/>
    <cellStyle name="Normal 14 3 2" xfId="3403"/>
    <cellStyle name="Normal 14 3 2 2" xfId="3404"/>
    <cellStyle name="Normal 14 3 3" xfId="3405"/>
    <cellStyle name="Normal 14 4" xfId="3406"/>
    <cellStyle name="Normal 14 4 2" xfId="3407"/>
    <cellStyle name="Normal 14 5" xfId="3408"/>
    <cellStyle name="Normal 14 6" xfId="3393"/>
    <cellStyle name="Normal 15" xfId="96"/>
    <cellStyle name="Normal 15 2" xfId="3410"/>
    <cellStyle name="Normal 15 2 2" xfId="3411"/>
    <cellStyle name="Normal 15 2 2 2" xfId="3412"/>
    <cellStyle name="Normal 15 2 2 2 2" xfId="3413"/>
    <cellStyle name="Normal 15 2 2 3" xfId="3414"/>
    <cellStyle name="Normal 15 2 3" xfId="3415"/>
    <cellStyle name="Normal 15 2 3 2" xfId="3416"/>
    <cellStyle name="Normal 15 2 4" xfId="3417"/>
    <cellStyle name="Normal 15 3" xfId="3418"/>
    <cellStyle name="Normal 15 3 2" xfId="3419"/>
    <cellStyle name="Normal 15 3 2 2" xfId="3420"/>
    <cellStyle name="Normal 15 3 3" xfId="3421"/>
    <cellStyle name="Normal 15 4" xfId="3422"/>
    <cellStyle name="Normal 15 4 2" xfId="3423"/>
    <cellStyle name="Normal 15 5" xfId="3424"/>
    <cellStyle name="Normal 15 6" xfId="3409"/>
    <cellStyle name="Normal 16" xfId="97"/>
    <cellStyle name="Normal 16 10" xfId="3425"/>
    <cellStyle name="Normal 16 10 2" xfId="3426"/>
    <cellStyle name="Normal 16 10 2 2" xfId="3427"/>
    <cellStyle name="Normal 16 10 2 2 2" xfId="3428"/>
    <cellStyle name="Normal 16 10 2 3" xfId="3429"/>
    <cellStyle name="Normal 16 10 2 3 2" xfId="3430"/>
    <cellStyle name="Normal 16 10 2 4" xfId="3431"/>
    <cellStyle name="Normal 16 10 3" xfId="3432"/>
    <cellStyle name="Normal 16 10 3 2" xfId="3433"/>
    <cellStyle name="Normal 16 10 3 2 2" xfId="3434"/>
    <cellStyle name="Normal 16 10 3 3" xfId="3435"/>
    <cellStyle name="Normal 16 10 4" xfId="3436"/>
    <cellStyle name="Normal 16 10 4 2" xfId="3437"/>
    <cellStyle name="Normal 16 10 5" xfId="3438"/>
    <cellStyle name="Normal 16 10 5 2" xfId="3439"/>
    <cellStyle name="Normal 16 10 6" xfId="3440"/>
    <cellStyle name="Normal 16 11" xfId="3441"/>
    <cellStyle name="Normal 16 11 2" xfId="3442"/>
    <cellStyle name="Normal 16 11 2 2" xfId="3443"/>
    <cellStyle name="Normal 16 11 2 2 2" xfId="3444"/>
    <cellStyle name="Normal 16 11 2 3" xfId="3445"/>
    <cellStyle name="Normal 16 11 2 3 2" xfId="3446"/>
    <cellStyle name="Normal 16 11 2 4" xfId="3447"/>
    <cellStyle name="Normal 16 11 3" xfId="3448"/>
    <cellStyle name="Normal 16 11 3 2" xfId="3449"/>
    <cellStyle name="Normal 16 11 4" xfId="3450"/>
    <cellStyle name="Normal 16 11 4 2" xfId="3451"/>
    <cellStyle name="Normal 16 11 5" xfId="3452"/>
    <cellStyle name="Normal 16 12" xfId="3453"/>
    <cellStyle name="Normal 16 12 2" xfId="3454"/>
    <cellStyle name="Normal 16 12 2 2" xfId="3455"/>
    <cellStyle name="Normal 16 12 2 2 2" xfId="3456"/>
    <cellStyle name="Normal 16 12 2 3" xfId="3457"/>
    <cellStyle name="Normal 16 12 2 3 2" xfId="3458"/>
    <cellStyle name="Normal 16 12 2 4" xfId="3459"/>
    <cellStyle name="Normal 16 12 3" xfId="3460"/>
    <cellStyle name="Normal 16 12 3 2" xfId="3461"/>
    <cellStyle name="Normal 16 12 4" xfId="3462"/>
    <cellStyle name="Normal 16 12 4 2" xfId="3463"/>
    <cellStyle name="Normal 16 12 5" xfId="3464"/>
    <cellStyle name="Normal 16 13" xfId="3465"/>
    <cellStyle name="Normal 16 13 2" xfId="3466"/>
    <cellStyle name="Normal 16 13 2 2" xfId="3467"/>
    <cellStyle name="Normal 16 13 3" xfId="3468"/>
    <cellStyle name="Normal 16 13 3 2" xfId="3469"/>
    <cellStyle name="Normal 16 13 4" xfId="3470"/>
    <cellStyle name="Normal 16 14" xfId="3471"/>
    <cellStyle name="Normal 16 14 2" xfId="3472"/>
    <cellStyle name="Normal 16 14 2 2" xfId="3473"/>
    <cellStyle name="Normal 16 14 3" xfId="3474"/>
    <cellStyle name="Normal 16 14 3 2" xfId="3475"/>
    <cellStyle name="Normal 16 14 4" xfId="3476"/>
    <cellStyle name="Normal 16 15" xfId="3477"/>
    <cellStyle name="Normal 16 15 2" xfId="3478"/>
    <cellStyle name="Normal 16 16" xfId="3479"/>
    <cellStyle name="Normal 16 16 2" xfId="3480"/>
    <cellStyle name="Normal 16 17" xfId="3481"/>
    <cellStyle name="Normal 16 2" xfId="3482"/>
    <cellStyle name="Normal 16 2 10" xfId="3483"/>
    <cellStyle name="Normal 16 2 10 2" xfId="3484"/>
    <cellStyle name="Normal 16 2 10 2 2" xfId="3485"/>
    <cellStyle name="Normal 16 2 10 2 2 2" xfId="3486"/>
    <cellStyle name="Normal 16 2 10 2 3" xfId="3487"/>
    <cellStyle name="Normal 16 2 10 2 3 2" xfId="3488"/>
    <cellStyle name="Normal 16 2 10 2 4" xfId="3489"/>
    <cellStyle name="Normal 16 2 10 3" xfId="3490"/>
    <cellStyle name="Normal 16 2 10 3 2" xfId="3491"/>
    <cellStyle name="Normal 16 2 10 4" xfId="3492"/>
    <cellStyle name="Normal 16 2 10 4 2" xfId="3493"/>
    <cellStyle name="Normal 16 2 10 5" xfId="3494"/>
    <cellStyle name="Normal 16 2 11" xfId="3495"/>
    <cellStyle name="Normal 16 2 11 2" xfId="3496"/>
    <cellStyle name="Normal 16 2 11 2 2" xfId="3497"/>
    <cellStyle name="Normal 16 2 11 3" xfId="3498"/>
    <cellStyle name="Normal 16 2 11 3 2" xfId="3499"/>
    <cellStyle name="Normal 16 2 11 4" xfId="3500"/>
    <cellStyle name="Normal 16 2 12" xfId="3501"/>
    <cellStyle name="Normal 16 2 12 2" xfId="3502"/>
    <cellStyle name="Normal 16 2 12 2 2" xfId="3503"/>
    <cellStyle name="Normal 16 2 12 3" xfId="3504"/>
    <cellStyle name="Normal 16 2 12 3 2" xfId="3505"/>
    <cellStyle name="Normal 16 2 12 4" xfId="3506"/>
    <cellStyle name="Normal 16 2 13" xfId="3507"/>
    <cellStyle name="Normal 16 2 13 2" xfId="3508"/>
    <cellStyle name="Normal 16 2 14" xfId="3509"/>
    <cellStyle name="Normal 16 2 14 2" xfId="3510"/>
    <cellStyle name="Normal 16 2 15" xfId="3511"/>
    <cellStyle name="Normal 16 2 2" xfId="3512"/>
    <cellStyle name="Normal 16 2 2 10" xfId="3513"/>
    <cellStyle name="Normal 16 2 2 10 2" xfId="3514"/>
    <cellStyle name="Normal 16 2 2 10 2 2" xfId="3515"/>
    <cellStyle name="Normal 16 2 2 10 3" xfId="3516"/>
    <cellStyle name="Normal 16 2 2 10 3 2" xfId="3517"/>
    <cellStyle name="Normal 16 2 2 10 4" xfId="3518"/>
    <cellStyle name="Normal 16 2 2 11" xfId="3519"/>
    <cellStyle name="Normal 16 2 2 11 2" xfId="3520"/>
    <cellStyle name="Normal 16 2 2 12" xfId="3521"/>
    <cellStyle name="Normal 16 2 2 12 2" xfId="3522"/>
    <cellStyle name="Normal 16 2 2 13" xfId="3523"/>
    <cellStyle name="Normal 16 2 2 2" xfId="3524"/>
    <cellStyle name="Normal 16 2 2 2 2" xfId="3525"/>
    <cellStyle name="Normal 16 2 2 2 2 2" xfId="3526"/>
    <cellStyle name="Normal 16 2 2 2 2 2 2" xfId="3527"/>
    <cellStyle name="Normal 16 2 2 2 2 2 2 2" xfId="3528"/>
    <cellStyle name="Normal 16 2 2 2 2 2 3" xfId="3529"/>
    <cellStyle name="Normal 16 2 2 2 2 2 3 2" xfId="3530"/>
    <cellStyle name="Normal 16 2 2 2 2 2 4" xfId="3531"/>
    <cellStyle name="Normal 16 2 2 2 2 3" xfId="3532"/>
    <cellStyle name="Normal 16 2 2 2 2 3 2" xfId="3533"/>
    <cellStyle name="Normal 16 2 2 2 2 4" xfId="3534"/>
    <cellStyle name="Normal 16 2 2 2 2 4 2" xfId="3535"/>
    <cellStyle name="Normal 16 2 2 2 2 5" xfId="3536"/>
    <cellStyle name="Normal 16 2 2 2 3" xfId="3537"/>
    <cellStyle name="Normal 16 2 2 2 3 2" xfId="3538"/>
    <cellStyle name="Normal 16 2 2 2 3 2 2" xfId="3539"/>
    <cellStyle name="Normal 16 2 2 2 3 3" xfId="3540"/>
    <cellStyle name="Normal 16 2 2 2 3 3 2" xfId="3541"/>
    <cellStyle name="Normal 16 2 2 2 3 4" xfId="3542"/>
    <cellStyle name="Normal 16 2 2 2 4" xfId="3543"/>
    <cellStyle name="Normal 16 2 2 2 4 2" xfId="3544"/>
    <cellStyle name="Normal 16 2 2 2 5" xfId="3545"/>
    <cellStyle name="Normal 16 2 2 2 5 2" xfId="3546"/>
    <cellStyle name="Normal 16 2 2 2 6" xfId="3547"/>
    <cellStyle name="Normal 16 2 2 3" xfId="3548"/>
    <cellStyle name="Normal 16 2 2 3 2" xfId="3549"/>
    <cellStyle name="Normal 16 2 2 3 2 2" xfId="3550"/>
    <cellStyle name="Normal 16 2 2 3 2 2 2" xfId="3551"/>
    <cellStyle name="Normal 16 2 2 3 2 3" xfId="3552"/>
    <cellStyle name="Normal 16 2 2 3 2 3 2" xfId="3553"/>
    <cellStyle name="Normal 16 2 2 3 2 4" xfId="3554"/>
    <cellStyle name="Normal 16 2 2 3 3" xfId="3555"/>
    <cellStyle name="Normal 16 2 2 3 3 2" xfId="3556"/>
    <cellStyle name="Normal 16 2 2 3 3 2 2" xfId="3557"/>
    <cellStyle name="Normal 16 2 2 3 3 3" xfId="3558"/>
    <cellStyle name="Normal 16 2 2 3 3 3 2" xfId="3559"/>
    <cellStyle name="Normal 16 2 2 3 3 4" xfId="3560"/>
    <cellStyle name="Normal 16 2 2 3 4" xfId="3561"/>
    <cellStyle name="Normal 16 2 2 3 4 2" xfId="3562"/>
    <cellStyle name="Normal 16 2 2 3 5" xfId="3563"/>
    <cellStyle name="Normal 16 2 2 3 5 2" xfId="3564"/>
    <cellStyle name="Normal 16 2 2 3 6" xfId="3565"/>
    <cellStyle name="Normal 16 2 2 4" xfId="3566"/>
    <cellStyle name="Normal 16 2 2 4 2" xfId="3567"/>
    <cellStyle name="Normal 16 2 2 4 2 2" xfId="3568"/>
    <cellStyle name="Normal 16 2 2 4 2 2 2" xfId="3569"/>
    <cellStyle name="Normal 16 2 2 4 2 3" xfId="3570"/>
    <cellStyle name="Normal 16 2 2 4 2 3 2" xfId="3571"/>
    <cellStyle name="Normal 16 2 2 4 2 4" xfId="3572"/>
    <cellStyle name="Normal 16 2 2 4 3" xfId="3573"/>
    <cellStyle name="Normal 16 2 2 4 3 2" xfId="3574"/>
    <cellStyle name="Normal 16 2 2 4 3 2 2" xfId="3575"/>
    <cellStyle name="Normal 16 2 2 4 3 3" xfId="3576"/>
    <cellStyle name="Normal 16 2 2 4 4" xfId="3577"/>
    <cellStyle name="Normal 16 2 2 4 4 2" xfId="3578"/>
    <cellStyle name="Normal 16 2 2 4 5" xfId="3579"/>
    <cellStyle name="Normal 16 2 2 4 5 2" xfId="3580"/>
    <cellStyle name="Normal 16 2 2 4 6" xfId="3581"/>
    <cellStyle name="Normal 16 2 2 5" xfId="3582"/>
    <cellStyle name="Normal 16 2 2 5 2" xfId="3583"/>
    <cellStyle name="Normal 16 2 2 5 2 2" xfId="3584"/>
    <cellStyle name="Normal 16 2 2 5 2 2 2" xfId="3585"/>
    <cellStyle name="Normal 16 2 2 5 2 3" xfId="3586"/>
    <cellStyle name="Normal 16 2 2 5 2 3 2" xfId="3587"/>
    <cellStyle name="Normal 16 2 2 5 2 4" xfId="3588"/>
    <cellStyle name="Normal 16 2 2 5 3" xfId="3589"/>
    <cellStyle name="Normal 16 2 2 5 3 2" xfId="3590"/>
    <cellStyle name="Normal 16 2 2 5 3 2 2" xfId="3591"/>
    <cellStyle name="Normal 16 2 2 5 3 3" xfId="3592"/>
    <cellStyle name="Normal 16 2 2 5 4" xfId="3593"/>
    <cellStyle name="Normal 16 2 2 5 4 2" xfId="3594"/>
    <cellStyle name="Normal 16 2 2 5 5" xfId="3595"/>
    <cellStyle name="Normal 16 2 2 5 5 2" xfId="3596"/>
    <cellStyle name="Normal 16 2 2 5 6" xfId="3597"/>
    <cellStyle name="Normal 16 2 2 6" xfId="3598"/>
    <cellStyle name="Normal 16 2 2 6 2" xfId="3599"/>
    <cellStyle name="Normal 16 2 2 6 2 2" xfId="3600"/>
    <cellStyle name="Normal 16 2 2 6 2 2 2" xfId="3601"/>
    <cellStyle name="Normal 16 2 2 6 2 3" xfId="3602"/>
    <cellStyle name="Normal 16 2 2 6 2 3 2" xfId="3603"/>
    <cellStyle name="Normal 16 2 2 6 2 4" xfId="3604"/>
    <cellStyle name="Normal 16 2 2 6 3" xfId="3605"/>
    <cellStyle name="Normal 16 2 2 6 3 2" xfId="3606"/>
    <cellStyle name="Normal 16 2 2 6 3 2 2" xfId="3607"/>
    <cellStyle name="Normal 16 2 2 6 3 3" xfId="3608"/>
    <cellStyle name="Normal 16 2 2 6 4" xfId="3609"/>
    <cellStyle name="Normal 16 2 2 6 4 2" xfId="3610"/>
    <cellStyle name="Normal 16 2 2 6 5" xfId="3611"/>
    <cellStyle name="Normal 16 2 2 6 5 2" xfId="3612"/>
    <cellStyle name="Normal 16 2 2 6 6" xfId="3613"/>
    <cellStyle name="Normal 16 2 2 7" xfId="3614"/>
    <cellStyle name="Normal 16 2 2 7 2" xfId="3615"/>
    <cellStyle name="Normal 16 2 2 7 2 2" xfId="3616"/>
    <cellStyle name="Normal 16 2 2 7 2 2 2" xfId="3617"/>
    <cellStyle name="Normal 16 2 2 7 2 3" xfId="3618"/>
    <cellStyle name="Normal 16 2 2 7 2 3 2" xfId="3619"/>
    <cellStyle name="Normal 16 2 2 7 2 4" xfId="3620"/>
    <cellStyle name="Normal 16 2 2 7 3" xfId="3621"/>
    <cellStyle name="Normal 16 2 2 7 3 2" xfId="3622"/>
    <cellStyle name="Normal 16 2 2 7 4" xfId="3623"/>
    <cellStyle name="Normal 16 2 2 7 4 2" xfId="3624"/>
    <cellStyle name="Normal 16 2 2 7 5" xfId="3625"/>
    <cellStyle name="Normal 16 2 2 8" xfId="3626"/>
    <cellStyle name="Normal 16 2 2 8 2" xfId="3627"/>
    <cellStyle name="Normal 16 2 2 8 2 2" xfId="3628"/>
    <cellStyle name="Normal 16 2 2 8 2 2 2" xfId="3629"/>
    <cellStyle name="Normal 16 2 2 8 2 3" xfId="3630"/>
    <cellStyle name="Normal 16 2 2 8 2 3 2" xfId="3631"/>
    <cellStyle name="Normal 16 2 2 8 2 4" xfId="3632"/>
    <cellStyle name="Normal 16 2 2 8 3" xfId="3633"/>
    <cellStyle name="Normal 16 2 2 8 3 2" xfId="3634"/>
    <cellStyle name="Normal 16 2 2 8 4" xfId="3635"/>
    <cellStyle name="Normal 16 2 2 8 4 2" xfId="3636"/>
    <cellStyle name="Normal 16 2 2 8 5" xfId="3637"/>
    <cellStyle name="Normal 16 2 2 9" xfId="3638"/>
    <cellStyle name="Normal 16 2 2 9 2" xfId="3639"/>
    <cellStyle name="Normal 16 2 2 9 2 2" xfId="3640"/>
    <cellStyle name="Normal 16 2 2 9 3" xfId="3641"/>
    <cellStyle name="Normal 16 2 2 9 3 2" xfId="3642"/>
    <cellStyle name="Normal 16 2 2 9 4" xfId="3643"/>
    <cellStyle name="Normal 16 2 3" xfId="3644"/>
    <cellStyle name="Normal 16 2 3 2" xfId="3645"/>
    <cellStyle name="Normal 16 2 3 2 2" xfId="3646"/>
    <cellStyle name="Normal 16 2 3 2 2 2" xfId="3647"/>
    <cellStyle name="Normal 16 2 3 2 2 2 2" xfId="3648"/>
    <cellStyle name="Normal 16 2 3 2 2 2 2 2" xfId="3649"/>
    <cellStyle name="Normal 16 2 3 2 2 2 3" xfId="3650"/>
    <cellStyle name="Normal 16 2 3 2 2 2 3 2" xfId="3651"/>
    <cellStyle name="Normal 16 2 3 2 2 2 4" xfId="3652"/>
    <cellStyle name="Normal 16 2 3 2 2 3" xfId="3653"/>
    <cellStyle name="Normal 16 2 3 2 2 3 2" xfId="3654"/>
    <cellStyle name="Normal 16 2 3 2 2 4" xfId="3655"/>
    <cellStyle name="Normal 16 2 3 2 2 4 2" xfId="3656"/>
    <cellStyle name="Normal 16 2 3 2 2 5" xfId="3657"/>
    <cellStyle name="Normal 16 2 3 2 3" xfId="3658"/>
    <cellStyle name="Normal 16 2 3 2 3 2" xfId="3659"/>
    <cellStyle name="Normal 16 2 3 2 3 2 2" xfId="3660"/>
    <cellStyle name="Normal 16 2 3 2 3 3" xfId="3661"/>
    <cellStyle name="Normal 16 2 3 2 3 3 2" xfId="3662"/>
    <cellStyle name="Normal 16 2 3 2 3 4" xfId="3663"/>
    <cellStyle name="Normal 16 2 3 2 4" xfId="3664"/>
    <cellStyle name="Normal 16 2 3 2 4 2" xfId="3665"/>
    <cellStyle name="Normal 16 2 3 2 5" xfId="3666"/>
    <cellStyle name="Normal 16 2 3 2 5 2" xfId="3667"/>
    <cellStyle name="Normal 16 2 3 2 6" xfId="3668"/>
    <cellStyle name="Normal 16 2 3 3" xfId="3669"/>
    <cellStyle name="Normal 16 2 3 3 2" xfId="3670"/>
    <cellStyle name="Normal 16 2 3 3 2 2" xfId="3671"/>
    <cellStyle name="Normal 16 2 3 3 2 2 2" xfId="3672"/>
    <cellStyle name="Normal 16 2 3 3 2 3" xfId="3673"/>
    <cellStyle name="Normal 16 2 3 3 2 3 2" xfId="3674"/>
    <cellStyle name="Normal 16 2 3 3 2 4" xfId="3675"/>
    <cellStyle name="Normal 16 2 3 3 3" xfId="3676"/>
    <cellStyle name="Normal 16 2 3 3 3 2" xfId="3677"/>
    <cellStyle name="Normal 16 2 3 3 3 2 2" xfId="3678"/>
    <cellStyle name="Normal 16 2 3 3 3 3" xfId="3679"/>
    <cellStyle name="Normal 16 2 3 3 3 3 2" xfId="3680"/>
    <cellStyle name="Normal 16 2 3 3 3 4" xfId="3681"/>
    <cellStyle name="Normal 16 2 3 3 4" xfId="3682"/>
    <cellStyle name="Normal 16 2 3 3 4 2" xfId="3683"/>
    <cellStyle name="Normal 16 2 3 3 5" xfId="3684"/>
    <cellStyle name="Normal 16 2 3 3 5 2" xfId="3685"/>
    <cellStyle name="Normal 16 2 3 3 6" xfId="3686"/>
    <cellStyle name="Normal 16 2 3 4" xfId="3687"/>
    <cellStyle name="Normal 16 2 3 4 2" xfId="3688"/>
    <cellStyle name="Normal 16 2 3 4 2 2" xfId="3689"/>
    <cellStyle name="Normal 16 2 3 4 3" xfId="3690"/>
    <cellStyle name="Normal 16 2 3 4 3 2" xfId="3691"/>
    <cellStyle name="Normal 16 2 3 4 4" xfId="3692"/>
    <cellStyle name="Normal 16 2 3 5" xfId="3693"/>
    <cellStyle name="Normal 16 2 3 5 2" xfId="3694"/>
    <cellStyle name="Normal 16 2 3 5 2 2" xfId="3695"/>
    <cellStyle name="Normal 16 2 3 5 3" xfId="3696"/>
    <cellStyle name="Normal 16 2 3 5 3 2" xfId="3697"/>
    <cellStyle name="Normal 16 2 3 5 4" xfId="3698"/>
    <cellStyle name="Normal 16 2 3 6" xfId="3699"/>
    <cellStyle name="Normal 16 2 3 6 2" xfId="3700"/>
    <cellStyle name="Normal 16 2 3 7" xfId="3701"/>
    <cellStyle name="Normal 16 2 3 7 2" xfId="3702"/>
    <cellStyle name="Normal 16 2 3 8" xfId="3703"/>
    <cellStyle name="Normal 16 2 4" xfId="3704"/>
    <cellStyle name="Normal 16 2 4 2" xfId="3705"/>
    <cellStyle name="Normal 16 2 4 2 2" xfId="3706"/>
    <cellStyle name="Normal 16 2 4 2 2 2" xfId="3707"/>
    <cellStyle name="Normal 16 2 4 2 2 2 2" xfId="3708"/>
    <cellStyle name="Normal 16 2 4 2 2 3" xfId="3709"/>
    <cellStyle name="Normal 16 2 4 2 2 3 2" xfId="3710"/>
    <cellStyle name="Normal 16 2 4 2 2 4" xfId="3711"/>
    <cellStyle name="Normal 16 2 4 2 3" xfId="3712"/>
    <cellStyle name="Normal 16 2 4 2 3 2" xfId="3713"/>
    <cellStyle name="Normal 16 2 4 2 4" xfId="3714"/>
    <cellStyle name="Normal 16 2 4 2 4 2" xfId="3715"/>
    <cellStyle name="Normal 16 2 4 2 5" xfId="3716"/>
    <cellStyle name="Normal 16 2 4 3" xfId="3717"/>
    <cellStyle name="Normal 16 2 4 3 2" xfId="3718"/>
    <cellStyle name="Normal 16 2 4 3 2 2" xfId="3719"/>
    <cellStyle name="Normal 16 2 4 3 3" xfId="3720"/>
    <cellStyle name="Normal 16 2 4 3 3 2" xfId="3721"/>
    <cellStyle name="Normal 16 2 4 3 4" xfId="3722"/>
    <cellStyle name="Normal 16 2 4 4" xfId="3723"/>
    <cellStyle name="Normal 16 2 4 4 2" xfId="3724"/>
    <cellStyle name="Normal 16 2 4 5" xfId="3725"/>
    <cellStyle name="Normal 16 2 4 5 2" xfId="3726"/>
    <cellStyle name="Normal 16 2 4 6" xfId="3727"/>
    <cellStyle name="Normal 16 2 5" xfId="3728"/>
    <cellStyle name="Normal 16 2 5 2" xfId="3729"/>
    <cellStyle name="Normal 16 2 5 2 2" xfId="3730"/>
    <cellStyle name="Normal 16 2 5 2 2 2" xfId="3731"/>
    <cellStyle name="Normal 16 2 5 2 3" xfId="3732"/>
    <cellStyle name="Normal 16 2 5 2 3 2" xfId="3733"/>
    <cellStyle name="Normal 16 2 5 2 4" xfId="3734"/>
    <cellStyle name="Normal 16 2 5 3" xfId="3735"/>
    <cellStyle name="Normal 16 2 5 3 2" xfId="3736"/>
    <cellStyle name="Normal 16 2 5 3 2 2" xfId="3737"/>
    <cellStyle name="Normal 16 2 5 3 3" xfId="3738"/>
    <cellStyle name="Normal 16 2 5 3 3 2" xfId="3739"/>
    <cellStyle name="Normal 16 2 5 3 4" xfId="3740"/>
    <cellStyle name="Normal 16 2 5 4" xfId="3741"/>
    <cellStyle name="Normal 16 2 5 4 2" xfId="3742"/>
    <cellStyle name="Normal 16 2 5 5" xfId="3743"/>
    <cellStyle name="Normal 16 2 5 5 2" xfId="3744"/>
    <cellStyle name="Normal 16 2 5 6" xfId="3745"/>
    <cellStyle name="Normal 16 2 6" xfId="3746"/>
    <cellStyle name="Normal 16 2 6 2" xfId="3747"/>
    <cellStyle name="Normal 16 2 6 2 2" xfId="3748"/>
    <cellStyle name="Normal 16 2 6 2 2 2" xfId="3749"/>
    <cellStyle name="Normal 16 2 6 2 3" xfId="3750"/>
    <cellStyle name="Normal 16 2 6 2 3 2" xfId="3751"/>
    <cellStyle name="Normal 16 2 6 2 4" xfId="3752"/>
    <cellStyle name="Normal 16 2 6 3" xfId="3753"/>
    <cellStyle name="Normal 16 2 6 3 2" xfId="3754"/>
    <cellStyle name="Normal 16 2 6 3 2 2" xfId="3755"/>
    <cellStyle name="Normal 16 2 6 3 3" xfId="3756"/>
    <cellStyle name="Normal 16 2 6 4" xfId="3757"/>
    <cellStyle name="Normal 16 2 6 4 2" xfId="3758"/>
    <cellStyle name="Normal 16 2 6 5" xfId="3759"/>
    <cellStyle name="Normal 16 2 6 5 2" xfId="3760"/>
    <cellStyle name="Normal 16 2 6 6" xfId="3761"/>
    <cellStyle name="Normal 16 2 7" xfId="3762"/>
    <cellStyle name="Normal 16 2 7 2" xfId="3763"/>
    <cellStyle name="Normal 16 2 7 2 2" xfId="3764"/>
    <cellStyle name="Normal 16 2 7 2 2 2" xfId="3765"/>
    <cellStyle name="Normal 16 2 7 2 3" xfId="3766"/>
    <cellStyle name="Normal 16 2 7 2 3 2" xfId="3767"/>
    <cellStyle name="Normal 16 2 7 2 4" xfId="3768"/>
    <cellStyle name="Normal 16 2 7 3" xfId="3769"/>
    <cellStyle name="Normal 16 2 7 3 2" xfId="3770"/>
    <cellStyle name="Normal 16 2 7 3 2 2" xfId="3771"/>
    <cellStyle name="Normal 16 2 7 3 3" xfId="3772"/>
    <cellStyle name="Normal 16 2 7 4" xfId="3773"/>
    <cellStyle name="Normal 16 2 7 4 2" xfId="3774"/>
    <cellStyle name="Normal 16 2 7 5" xfId="3775"/>
    <cellStyle name="Normal 16 2 7 5 2" xfId="3776"/>
    <cellStyle name="Normal 16 2 7 6" xfId="3777"/>
    <cellStyle name="Normal 16 2 8" xfId="3778"/>
    <cellStyle name="Normal 16 2 8 2" xfId="3779"/>
    <cellStyle name="Normal 16 2 8 2 2" xfId="3780"/>
    <cellStyle name="Normal 16 2 8 2 2 2" xfId="3781"/>
    <cellStyle name="Normal 16 2 8 2 3" xfId="3782"/>
    <cellStyle name="Normal 16 2 8 2 3 2" xfId="3783"/>
    <cellStyle name="Normal 16 2 8 2 4" xfId="3784"/>
    <cellStyle name="Normal 16 2 8 3" xfId="3785"/>
    <cellStyle name="Normal 16 2 8 3 2" xfId="3786"/>
    <cellStyle name="Normal 16 2 8 3 2 2" xfId="3787"/>
    <cellStyle name="Normal 16 2 8 3 3" xfId="3788"/>
    <cellStyle name="Normal 16 2 8 4" xfId="3789"/>
    <cellStyle name="Normal 16 2 8 4 2" xfId="3790"/>
    <cellStyle name="Normal 16 2 8 5" xfId="3791"/>
    <cellStyle name="Normal 16 2 8 5 2" xfId="3792"/>
    <cellStyle name="Normal 16 2 8 6" xfId="3793"/>
    <cellStyle name="Normal 16 2 9" xfId="3794"/>
    <cellStyle name="Normal 16 2 9 2" xfId="3795"/>
    <cellStyle name="Normal 16 2 9 2 2" xfId="3796"/>
    <cellStyle name="Normal 16 2 9 2 2 2" xfId="3797"/>
    <cellStyle name="Normal 16 2 9 2 3" xfId="3798"/>
    <cellStyle name="Normal 16 2 9 2 3 2" xfId="3799"/>
    <cellStyle name="Normal 16 2 9 2 4" xfId="3800"/>
    <cellStyle name="Normal 16 2 9 3" xfId="3801"/>
    <cellStyle name="Normal 16 2 9 3 2" xfId="3802"/>
    <cellStyle name="Normal 16 2 9 4" xfId="3803"/>
    <cellStyle name="Normal 16 2 9 4 2" xfId="3804"/>
    <cellStyle name="Normal 16 2 9 5" xfId="3805"/>
    <cellStyle name="Normal 16 3" xfId="3806"/>
    <cellStyle name="Normal 16 3 10" xfId="3807"/>
    <cellStyle name="Normal 16 3 10 2" xfId="3808"/>
    <cellStyle name="Normal 16 3 10 2 2" xfId="3809"/>
    <cellStyle name="Normal 16 3 10 2 2 2" xfId="3810"/>
    <cellStyle name="Normal 16 3 10 2 3" xfId="3811"/>
    <cellStyle name="Normal 16 3 10 2 3 2" xfId="3812"/>
    <cellStyle name="Normal 16 3 10 2 4" xfId="3813"/>
    <cellStyle name="Normal 16 3 10 3" xfId="3814"/>
    <cellStyle name="Normal 16 3 10 3 2" xfId="3815"/>
    <cellStyle name="Normal 16 3 10 4" xfId="3816"/>
    <cellStyle name="Normal 16 3 10 4 2" xfId="3817"/>
    <cellStyle name="Normal 16 3 10 5" xfId="3818"/>
    <cellStyle name="Normal 16 3 11" xfId="3819"/>
    <cellStyle name="Normal 16 3 11 2" xfId="3820"/>
    <cellStyle name="Normal 16 3 11 2 2" xfId="3821"/>
    <cellStyle name="Normal 16 3 11 3" xfId="3822"/>
    <cellStyle name="Normal 16 3 11 3 2" xfId="3823"/>
    <cellStyle name="Normal 16 3 11 4" xfId="3824"/>
    <cellStyle name="Normal 16 3 12" xfId="3825"/>
    <cellStyle name="Normal 16 3 12 2" xfId="3826"/>
    <cellStyle name="Normal 16 3 12 2 2" xfId="3827"/>
    <cellStyle name="Normal 16 3 12 3" xfId="3828"/>
    <cellStyle name="Normal 16 3 12 3 2" xfId="3829"/>
    <cellStyle name="Normal 16 3 12 4" xfId="3830"/>
    <cellStyle name="Normal 16 3 13" xfId="3831"/>
    <cellStyle name="Normal 16 3 13 2" xfId="3832"/>
    <cellStyle name="Normal 16 3 14" xfId="3833"/>
    <cellStyle name="Normal 16 3 14 2" xfId="3834"/>
    <cellStyle name="Normal 16 3 15" xfId="3835"/>
    <cellStyle name="Normal 16 3 2" xfId="3836"/>
    <cellStyle name="Normal 16 3 2 10" xfId="3837"/>
    <cellStyle name="Normal 16 3 2 10 2" xfId="3838"/>
    <cellStyle name="Normal 16 3 2 10 2 2" xfId="3839"/>
    <cellStyle name="Normal 16 3 2 10 3" xfId="3840"/>
    <cellStyle name="Normal 16 3 2 10 3 2" xfId="3841"/>
    <cellStyle name="Normal 16 3 2 10 4" xfId="3842"/>
    <cellStyle name="Normal 16 3 2 11" xfId="3843"/>
    <cellStyle name="Normal 16 3 2 11 2" xfId="3844"/>
    <cellStyle name="Normal 16 3 2 12" xfId="3845"/>
    <cellStyle name="Normal 16 3 2 12 2" xfId="3846"/>
    <cellStyle name="Normal 16 3 2 13" xfId="3847"/>
    <cellStyle name="Normal 16 3 2 2" xfId="3848"/>
    <cellStyle name="Normal 16 3 2 2 2" xfId="3849"/>
    <cellStyle name="Normal 16 3 2 2 2 2" xfId="3850"/>
    <cellStyle name="Normal 16 3 2 2 2 2 2" xfId="3851"/>
    <cellStyle name="Normal 16 3 2 2 2 2 2 2" xfId="3852"/>
    <cellStyle name="Normal 16 3 2 2 2 2 3" xfId="3853"/>
    <cellStyle name="Normal 16 3 2 2 2 2 3 2" xfId="3854"/>
    <cellStyle name="Normal 16 3 2 2 2 2 4" xfId="3855"/>
    <cellStyle name="Normal 16 3 2 2 2 3" xfId="3856"/>
    <cellStyle name="Normal 16 3 2 2 2 3 2" xfId="3857"/>
    <cellStyle name="Normal 16 3 2 2 2 4" xfId="3858"/>
    <cellStyle name="Normal 16 3 2 2 2 4 2" xfId="3859"/>
    <cellStyle name="Normal 16 3 2 2 2 5" xfId="3860"/>
    <cellStyle name="Normal 16 3 2 2 3" xfId="3861"/>
    <cellStyle name="Normal 16 3 2 2 3 2" xfId="3862"/>
    <cellStyle name="Normal 16 3 2 2 3 2 2" xfId="3863"/>
    <cellStyle name="Normal 16 3 2 2 3 3" xfId="3864"/>
    <cellStyle name="Normal 16 3 2 2 3 3 2" xfId="3865"/>
    <cellStyle name="Normal 16 3 2 2 3 4" xfId="3866"/>
    <cellStyle name="Normal 16 3 2 2 4" xfId="3867"/>
    <cellStyle name="Normal 16 3 2 2 4 2" xfId="3868"/>
    <cellStyle name="Normal 16 3 2 2 5" xfId="3869"/>
    <cellStyle name="Normal 16 3 2 2 5 2" xfId="3870"/>
    <cellStyle name="Normal 16 3 2 2 6" xfId="3871"/>
    <cellStyle name="Normal 16 3 2 3" xfId="3872"/>
    <cellStyle name="Normal 16 3 2 3 2" xfId="3873"/>
    <cellStyle name="Normal 16 3 2 3 2 2" xfId="3874"/>
    <cellStyle name="Normal 16 3 2 3 2 2 2" xfId="3875"/>
    <cellStyle name="Normal 16 3 2 3 2 3" xfId="3876"/>
    <cellStyle name="Normal 16 3 2 3 2 3 2" xfId="3877"/>
    <cellStyle name="Normal 16 3 2 3 2 4" xfId="3878"/>
    <cellStyle name="Normal 16 3 2 3 3" xfId="3879"/>
    <cellStyle name="Normal 16 3 2 3 3 2" xfId="3880"/>
    <cellStyle name="Normal 16 3 2 3 3 2 2" xfId="3881"/>
    <cellStyle name="Normal 16 3 2 3 3 3" xfId="3882"/>
    <cellStyle name="Normal 16 3 2 3 3 3 2" xfId="3883"/>
    <cellStyle name="Normal 16 3 2 3 3 4" xfId="3884"/>
    <cellStyle name="Normal 16 3 2 3 4" xfId="3885"/>
    <cellStyle name="Normal 16 3 2 3 4 2" xfId="3886"/>
    <cellStyle name="Normal 16 3 2 3 5" xfId="3887"/>
    <cellStyle name="Normal 16 3 2 3 5 2" xfId="3888"/>
    <cellStyle name="Normal 16 3 2 3 6" xfId="3889"/>
    <cellStyle name="Normal 16 3 2 4" xfId="3890"/>
    <cellStyle name="Normal 16 3 2 4 2" xfId="3891"/>
    <cellStyle name="Normal 16 3 2 4 2 2" xfId="3892"/>
    <cellStyle name="Normal 16 3 2 4 2 2 2" xfId="3893"/>
    <cellStyle name="Normal 16 3 2 4 2 3" xfId="3894"/>
    <cellStyle name="Normal 16 3 2 4 2 3 2" xfId="3895"/>
    <cellStyle name="Normal 16 3 2 4 2 4" xfId="3896"/>
    <cellStyle name="Normal 16 3 2 4 3" xfId="3897"/>
    <cellStyle name="Normal 16 3 2 4 3 2" xfId="3898"/>
    <cellStyle name="Normal 16 3 2 4 3 2 2" xfId="3899"/>
    <cellStyle name="Normal 16 3 2 4 3 3" xfId="3900"/>
    <cellStyle name="Normal 16 3 2 4 4" xfId="3901"/>
    <cellStyle name="Normal 16 3 2 4 4 2" xfId="3902"/>
    <cellStyle name="Normal 16 3 2 4 5" xfId="3903"/>
    <cellStyle name="Normal 16 3 2 4 5 2" xfId="3904"/>
    <cellStyle name="Normal 16 3 2 4 6" xfId="3905"/>
    <cellStyle name="Normal 16 3 2 5" xfId="3906"/>
    <cellStyle name="Normal 16 3 2 5 2" xfId="3907"/>
    <cellStyle name="Normal 16 3 2 5 2 2" xfId="3908"/>
    <cellStyle name="Normal 16 3 2 5 2 2 2" xfId="3909"/>
    <cellStyle name="Normal 16 3 2 5 2 3" xfId="3910"/>
    <cellStyle name="Normal 16 3 2 5 2 3 2" xfId="3911"/>
    <cellStyle name="Normal 16 3 2 5 2 4" xfId="3912"/>
    <cellStyle name="Normal 16 3 2 5 3" xfId="3913"/>
    <cellStyle name="Normal 16 3 2 5 3 2" xfId="3914"/>
    <cellStyle name="Normal 16 3 2 5 3 2 2" xfId="3915"/>
    <cellStyle name="Normal 16 3 2 5 3 3" xfId="3916"/>
    <cellStyle name="Normal 16 3 2 5 4" xfId="3917"/>
    <cellStyle name="Normal 16 3 2 5 4 2" xfId="3918"/>
    <cellStyle name="Normal 16 3 2 5 5" xfId="3919"/>
    <cellStyle name="Normal 16 3 2 5 5 2" xfId="3920"/>
    <cellStyle name="Normal 16 3 2 5 6" xfId="3921"/>
    <cellStyle name="Normal 16 3 2 6" xfId="3922"/>
    <cellStyle name="Normal 16 3 2 6 2" xfId="3923"/>
    <cellStyle name="Normal 16 3 2 6 2 2" xfId="3924"/>
    <cellStyle name="Normal 16 3 2 6 2 2 2" xfId="3925"/>
    <cellStyle name="Normal 16 3 2 6 2 3" xfId="3926"/>
    <cellStyle name="Normal 16 3 2 6 2 3 2" xfId="3927"/>
    <cellStyle name="Normal 16 3 2 6 2 4" xfId="3928"/>
    <cellStyle name="Normal 16 3 2 6 3" xfId="3929"/>
    <cellStyle name="Normal 16 3 2 6 3 2" xfId="3930"/>
    <cellStyle name="Normal 16 3 2 6 3 2 2" xfId="3931"/>
    <cellStyle name="Normal 16 3 2 6 3 3" xfId="3932"/>
    <cellStyle name="Normal 16 3 2 6 4" xfId="3933"/>
    <cellStyle name="Normal 16 3 2 6 4 2" xfId="3934"/>
    <cellStyle name="Normal 16 3 2 6 5" xfId="3935"/>
    <cellStyle name="Normal 16 3 2 6 5 2" xfId="3936"/>
    <cellStyle name="Normal 16 3 2 6 6" xfId="3937"/>
    <cellStyle name="Normal 16 3 2 7" xfId="3938"/>
    <cellStyle name="Normal 16 3 2 7 2" xfId="3939"/>
    <cellStyle name="Normal 16 3 2 7 2 2" xfId="3940"/>
    <cellStyle name="Normal 16 3 2 7 2 2 2" xfId="3941"/>
    <cellStyle name="Normal 16 3 2 7 2 3" xfId="3942"/>
    <cellStyle name="Normal 16 3 2 7 2 3 2" xfId="3943"/>
    <cellStyle name="Normal 16 3 2 7 2 4" xfId="3944"/>
    <cellStyle name="Normal 16 3 2 7 3" xfId="3945"/>
    <cellStyle name="Normal 16 3 2 7 3 2" xfId="3946"/>
    <cellStyle name="Normal 16 3 2 7 4" xfId="3947"/>
    <cellStyle name="Normal 16 3 2 7 4 2" xfId="3948"/>
    <cellStyle name="Normal 16 3 2 7 5" xfId="3949"/>
    <cellStyle name="Normal 16 3 2 8" xfId="3950"/>
    <cellStyle name="Normal 16 3 2 8 2" xfId="3951"/>
    <cellStyle name="Normal 16 3 2 8 2 2" xfId="3952"/>
    <cellStyle name="Normal 16 3 2 8 2 2 2" xfId="3953"/>
    <cellStyle name="Normal 16 3 2 8 2 3" xfId="3954"/>
    <cellStyle name="Normal 16 3 2 8 2 3 2" xfId="3955"/>
    <cellStyle name="Normal 16 3 2 8 2 4" xfId="3956"/>
    <cellStyle name="Normal 16 3 2 8 3" xfId="3957"/>
    <cellStyle name="Normal 16 3 2 8 3 2" xfId="3958"/>
    <cellStyle name="Normal 16 3 2 8 4" xfId="3959"/>
    <cellStyle name="Normal 16 3 2 8 4 2" xfId="3960"/>
    <cellStyle name="Normal 16 3 2 8 5" xfId="3961"/>
    <cellStyle name="Normal 16 3 2 9" xfId="3962"/>
    <cellStyle name="Normal 16 3 2 9 2" xfId="3963"/>
    <cellStyle name="Normal 16 3 2 9 2 2" xfId="3964"/>
    <cellStyle name="Normal 16 3 2 9 3" xfId="3965"/>
    <cellStyle name="Normal 16 3 2 9 3 2" xfId="3966"/>
    <cellStyle name="Normal 16 3 2 9 4" xfId="3967"/>
    <cellStyle name="Normal 16 3 3" xfId="3968"/>
    <cellStyle name="Normal 16 3 3 2" xfId="3969"/>
    <cellStyle name="Normal 16 3 3 2 2" xfId="3970"/>
    <cellStyle name="Normal 16 3 3 2 2 2" xfId="3971"/>
    <cellStyle name="Normal 16 3 3 2 2 2 2" xfId="3972"/>
    <cellStyle name="Normal 16 3 3 2 2 2 2 2" xfId="3973"/>
    <cellStyle name="Normal 16 3 3 2 2 2 3" xfId="3974"/>
    <cellStyle name="Normal 16 3 3 2 2 2 3 2" xfId="3975"/>
    <cellStyle name="Normal 16 3 3 2 2 2 4" xfId="3976"/>
    <cellStyle name="Normal 16 3 3 2 2 3" xfId="3977"/>
    <cellStyle name="Normal 16 3 3 2 2 3 2" xfId="3978"/>
    <cellStyle name="Normal 16 3 3 2 2 4" xfId="3979"/>
    <cellStyle name="Normal 16 3 3 2 2 4 2" xfId="3980"/>
    <cellStyle name="Normal 16 3 3 2 2 5" xfId="3981"/>
    <cellStyle name="Normal 16 3 3 2 3" xfId="3982"/>
    <cellStyle name="Normal 16 3 3 2 3 2" xfId="3983"/>
    <cellStyle name="Normal 16 3 3 2 3 2 2" xfId="3984"/>
    <cellStyle name="Normal 16 3 3 2 3 3" xfId="3985"/>
    <cellStyle name="Normal 16 3 3 2 3 3 2" xfId="3986"/>
    <cellStyle name="Normal 16 3 3 2 3 4" xfId="3987"/>
    <cellStyle name="Normal 16 3 3 2 4" xfId="3988"/>
    <cellStyle name="Normal 16 3 3 2 4 2" xfId="3989"/>
    <cellStyle name="Normal 16 3 3 2 5" xfId="3990"/>
    <cellStyle name="Normal 16 3 3 2 5 2" xfId="3991"/>
    <cellStyle name="Normal 16 3 3 2 6" xfId="3992"/>
    <cellStyle name="Normal 16 3 3 3" xfId="3993"/>
    <cellStyle name="Normal 16 3 3 3 2" xfId="3994"/>
    <cellStyle name="Normal 16 3 3 3 2 2" xfId="3995"/>
    <cellStyle name="Normal 16 3 3 3 2 2 2" xfId="3996"/>
    <cellStyle name="Normal 16 3 3 3 2 3" xfId="3997"/>
    <cellStyle name="Normal 16 3 3 3 2 3 2" xfId="3998"/>
    <cellStyle name="Normal 16 3 3 3 2 4" xfId="3999"/>
    <cellStyle name="Normal 16 3 3 3 3" xfId="4000"/>
    <cellStyle name="Normal 16 3 3 3 3 2" xfId="4001"/>
    <cellStyle name="Normal 16 3 3 3 3 2 2" xfId="4002"/>
    <cellStyle name="Normal 16 3 3 3 3 3" xfId="4003"/>
    <cellStyle name="Normal 16 3 3 3 3 3 2" xfId="4004"/>
    <cellStyle name="Normal 16 3 3 3 3 4" xfId="4005"/>
    <cellStyle name="Normal 16 3 3 3 4" xfId="4006"/>
    <cellStyle name="Normal 16 3 3 3 4 2" xfId="4007"/>
    <cellStyle name="Normal 16 3 3 3 5" xfId="4008"/>
    <cellStyle name="Normal 16 3 3 3 5 2" xfId="4009"/>
    <cellStyle name="Normal 16 3 3 3 6" xfId="4010"/>
    <cellStyle name="Normal 16 3 3 4" xfId="4011"/>
    <cellStyle name="Normal 16 3 3 4 2" xfId="4012"/>
    <cellStyle name="Normal 16 3 3 4 2 2" xfId="4013"/>
    <cellStyle name="Normal 16 3 3 4 3" xfId="4014"/>
    <cellStyle name="Normal 16 3 3 4 3 2" xfId="4015"/>
    <cellStyle name="Normal 16 3 3 4 4" xfId="4016"/>
    <cellStyle name="Normal 16 3 3 5" xfId="4017"/>
    <cellStyle name="Normal 16 3 3 5 2" xfId="4018"/>
    <cellStyle name="Normal 16 3 3 5 2 2" xfId="4019"/>
    <cellStyle name="Normal 16 3 3 5 3" xfId="4020"/>
    <cellStyle name="Normal 16 3 3 5 3 2" xfId="4021"/>
    <cellStyle name="Normal 16 3 3 5 4" xfId="4022"/>
    <cellStyle name="Normal 16 3 3 6" xfId="4023"/>
    <cellStyle name="Normal 16 3 3 6 2" xfId="4024"/>
    <cellStyle name="Normal 16 3 3 7" xfId="4025"/>
    <cellStyle name="Normal 16 3 3 7 2" xfId="4026"/>
    <cellStyle name="Normal 16 3 3 8" xfId="4027"/>
    <cellStyle name="Normal 16 3 4" xfId="4028"/>
    <cellStyle name="Normal 16 3 4 2" xfId="4029"/>
    <cellStyle name="Normal 16 3 4 2 2" xfId="4030"/>
    <cellStyle name="Normal 16 3 4 2 2 2" xfId="4031"/>
    <cellStyle name="Normal 16 3 4 2 2 2 2" xfId="4032"/>
    <cellStyle name="Normal 16 3 4 2 2 3" xfId="4033"/>
    <cellStyle name="Normal 16 3 4 2 2 3 2" xfId="4034"/>
    <cellStyle name="Normal 16 3 4 2 2 4" xfId="4035"/>
    <cellStyle name="Normal 16 3 4 2 3" xfId="4036"/>
    <cellStyle name="Normal 16 3 4 2 3 2" xfId="4037"/>
    <cellStyle name="Normal 16 3 4 2 4" xfId="4038"/>
    <cellStyle name="Normal 16 3 4 2 4 2" xfId="4039"/>
    <cellStyle name="Normal 16 3 4 2 5" xfId="4040"/>
    <cellStyle name="Normal 16 3 4 3" xfId="4041"/>
    <cellStyle name="Normal 16 3 4 3 2" xfId="4042"/>
    <cellStyle name="Normal 16 3 4 3 2 2" xfId="4043"/>
    <cellStyle name="Normal 16 3 4 3 3" xfId="4044"/>
    <cellStyle name="Normal 16 3 4 3 3 2" xfId="4045"/>
    <cellStyle name="Normal 16 3 4 3 4" xfId="4046"/>
    <cellStyle name="Normal 16 3 4 4" xfId="4047"/>
    <cellStyle name="Normal 16 3 4 4 2" xfId="4048"/>
    <cellStyle name="Normal 16 3 4 5" xfId="4049"/>
    <cellStyle name="Normal 16 3 4 5 2" xfId="4050"/>
    <cellStyle name="Normal 16 3 4 6" xfId="4051"/>
    <cellStyle name="Normal 16 3 5" xfId="4052"/>
    <cellStyle name="Normal 16 3 5 2" xfId="4053"/>
    <cellStyle name="Normal 16 3 5 2 2" xfId="4054"/>
    <cellStyle name="Normal 16 3 5 2 2 2" xfId="4055"/>
    <cellStyle name="Normal 16 3 5 2 3" xfId="4056"/>
    <cellStyle name="Normal 16 3 5 2 3 2" xfId="4057"/>
    <cellStyle name="Normal 16 3 5 2 4" xfId="4058"/>
    <cellStyle name="Normal 16 3 5 3" xfId="4059"/>
    <cellStyle name="Normal 16 3 5 3 2" xfId="4060"/>
    <cellStyle name="Normal 16 3 5 3 2 2" xfId="4061"/>
    <cellStyle name="Normal 16 3 5 3 3" xfId="4062"/>
    <cellStyle name="Normal 16 3 5 3 3 2" xfId="4063"/>
    <cellStyle name="Normal 16 3 5 3 4" xfId="4064"/>
    <cellStyle name="Normal 16 3 5 4" xfId="4065"/>
    <cellStyle name="Normal 16 3 5 4 2" xfId="4066"/>
    <cellStyle name="Normal 16 3 5 5" xfId="4067"/>
    <cellStyle name="Normal 16 3 5 5 2" xfId="4068"/>
    <cellStyle name="Normal 16 3 5 6" xfId="4069"/>
    <cellStyle name="Normal 16 3 6" xfId="4070"/>
    <cellStyle name="Normal 16 3 6 2" xfId="4071"/>
    <cellStyle name="Normal 16 3 6 2 2" xfId="4072"/>
    <cellStyle name="Normal 16 3 6 2 2 2" xfId="4073"/>
    <cellStyle name="Normal 16 3 6 2 3" xfId="4074"/>
    <cellStyle name="Normal 16 3 6 2 3 2" xfId="4075"/>
    <cellStyle name="Normal 16 3 6 2 4" xfId="4076"/>
    <cellStyle name="Normal 16 3 6 3" xfId="4077"/>
    <cellStyle name="Normal 16 3 6 3 2" xfId="4078"/>
    <cellStyle name="Normal 16 3 6 3 2 2" xfId="4079"/>
    <cellStyle name="Normal 16 3 6 3 3" xfId="4080"/>
    <cellStyle name="Normal 16 3 6 4" xfId="4081"/>
    <cellStyle name="Normal 16 3 6 4 2" xfId="4082"/>
    <cellStyle name="Normal 16 3 6 5" xfId="4083"/>
    <cellStyle name="Normal 16 3 6 5 2" xfId="4084"/>
    <cellStyle name="Normal 16 3 6 6" xfId="4085"/>
    <cellStyle name="Normal 16 3 7" xfId="4086"/>
    <cellStyle name="Normal 16 3 7 2" xfId="4087"/>
    <cellStyle name="Normal 16 3 7 2 2" xfId="4088"/>
    <cellStyle name="Normal 16 3 7 2 2 2" xfId="4089"/>
    <cellStyle name="Normal 16 3 7 2 3" xfId="4090"/>
    <cellStyle name="Normal 16 3 7 2 3 2" xfId="4091"/>
    <cellStyle name="Normal 16 3 7 2 4" xfId="4092"/>
    <cellStyle name="Normal 16 3 7 3" xfId="4093"/>
    <cellStyle name="Normal 16 3 7 3 2" xfId="4094"/>
    <cellStyle name="Normal 16 3 7 3 2 2" xfId="4095"/>
    <cellStyle name="Normal 16 3 7 3 3" xfId="4096"/>
    <cellStyle name="Normal 16 3 7 4" xfId="4097"/>
    <cellStyle name="Normal 16 3 7 4 2" xfId="4098"/>
    <cellStyle name="Normal 16 3 7 5" xfId="4099"/>
    <cellStyle name="Normal 16 3 7 5 2" xfId="4100"/>
    <cellStyle name="Normal 16 3 7 6" xfId="4101"/>
    <cellStyle name="Normal 16 3 8" xfId="4102"/>
    <cellStyle name="Normal 16 3 8 2" xfId="4103"/>
    <cellStyle name="Normal 16 3 8 2 2" xfId="4104"/>
    <cellStyle name="Normal 16 3 8 2 2 2" xfId="4105"/>
    <cellStyle name="Normal 16 3 8 2 3" xfId="4106"/>
    <cellStyle name="Normal 16 3 8 2 3 2" xfId="4107"/>
    <cellStyle name="Normal 16 3 8 2 4" xfId="4108"/>
    <cellStyle name="Normal 16 3 8 3" xfId="4109"/>
    <cellStyle name="Normal 16 3 8 3 2" xfId="4110"/>
    <cellStyle name="Normal 16 3 8 3 2 2" xfId="4111"/>
    <cellStyle name="Normal 16 3 8 3 3" xfId="4112"/>
    <cellStyle name="Normal 16 3 8 4" xfId="4113"/>
    <cellStyle name="Normal 16 3 8 4 2" xfId="4114"/>
    <cellStyle name="Normal 16 3 8 5" xfId="4115"/>
    <cellStyle name="Normal 16 3 8 5 2" xfId="4116"/>
    <cellStyle name="Normal 16 3 8 6" xfId="4117"/>
    <cellStyle name="Normal 16 3 9" xfId="4118"/>
    <cellStyle name="Normal 16 3 9 2" xfId="4119"/>
    <cellStyle name="Normal 16 3 9 2 2" xfId="4120"/>
    <cellStyle name="Normal 16 3 9 2 2 2" xfId="4121"/>
    <cellStyle name="Normal 16 3 9 2 3" xfId="4122"/>
    <cellStyle name="Normal 16 3 9 2 3 2" xfId="4123"/>
    <cellStyle name="Normal 16 3 9 2 4" xfId="4124"/>
    <cellStyle name="Normal 16 3 9 3" xfId="4125"/>
    <cellStyle name="Normal 16 3 9 3 2" xfId="4126"/>
    <cellStyle name="Normal 16 3 9 4" xfId="4127"/>
    <cellStyle name="Normal 16 3 9 4 2" xfId="4128"/>
    <cellStyle name="Normal 16 3 9 5" xfId="4129"/>
    <cellStyle name="Normal 16 4" xfId="4130"/>
    <cellStyle name="Normal 16 4 10" xfId="4131"/>
    <cellStyle name="Normal 16 4 10 2" xfId="4132"/>
    <cellStyle name="Normal 16 4 10 2 2" xfId="4133"/>
    <cellStyle name="Normal 16 4 10 3" xfId="4134"/>
    <cellStyle name="Normal 16 4 10 3 2" xfId="4135"/>
    <cellStyle name="Normal 16 4 10 4" xfId="4136"/>
    <cellStyle name="Normal 16 4 11" xfId="4137"/>
    <cellStyle name="Normal 16 4 11 2" xfId="4138"/>
    <cellStyle name="Normal 16 4 12" xfId="4139"/>
    <cellStyle name="Normal 16 4 12 2" xfId="4140"/>
    <cellStyle name="Normal 16 4 13" xfId="4141"/>
    <cellStyle name="Normal 16 4 2" xfId="4142"/>
    <cellStyle name="Normal 16 4 2 2" xfId="4143"/>
    <cellStyle name="Normal 16 4 2 2 2" xfId="4144"/>
    <cellStyle name="Normal 16 4 2 2 2 2" xfId="4145"/>
    <cellStyle name="Normal 16 4 2 2 2 2 2" xfId="4146"/>
    <cellStyle name="Normal 16 4 2 2 2 3" xfId="4147"/>
    <cellStyle name="Normal 16 4 2 2 2 3 2" xfId="4148"/>
    <cellStyle name="Normal 16 4 2 2 2 4" xfId="4149"/>
    <cellStyle name="Normal 16 4 2 2 3" xfId="4150"/>
    <cellStyle name="Normal 16 4 2 2 3 2" xfId="4151"/>
    <cellStyle name="Normal 16 4 2 2 4" xfId="4152"/>
    <cellStyle name="Normal 16 4 2 2 4 2" xfId="4153"/>
    <cellStyle name="Normal 16 4 2 2 5" xfId="4154"/>
    <cellStyle name="Normal 16 4 2 3" xfId="4155"/>
    <cellStyle name="Normal 16 4 2 3 2" xfId="4156"/>
    <cellStyle name="Normal 16 4 2 3 2 2" xfId="4157"/>
    <cellStyle name="Normal 16 4 2 3 3" xfId="4158"/>
    <cellStyle name="Normal 16 4 2 3 3 2" xfId="4159"/>
    <cellStyle name="Normal 16 4 2 3 4" xfId="4160"/>
    <cellStyle name="Normal 16 4 2 4" xfId="4161"/>
    <cellStyle name="Normal 16 4 2 4 2" xfId="4162"/>
    <cellStyle name="Normal 16 4 2 5" xfId="4163"/>
    <cellStyle name="Normal 16 4 2 5 2" xfId="4164"/>
    <cellStyle name="Normal 16 4 2 6" xfId="4165"/>
    <cellStyle name="Normal 16 4 3" xfId="4166"/>
    <cellStyle name="Normal 16 4 3 2" xfId="4167"/>
    <cellStyle name="Normal 16 4 3 2 2" xfId="4168"/>
    <cellStyle name="Normal 16 4 3 2 2 2" xfId="4169"/>
    <cellStyle name="Normal 16 4 3 2 3" xfId="4170"/>
    <cellStyle name="Normal 16 4 3 2 3 2" xfId="4171"/>
    <cellStyle name="Normal 16 4 3 2 4" xfId="4172"/>
    <cellStyle name="Normal 16 4 3 3" xfId="4173"/>
    <cellStyle name="Normal 16 4 3 3 2" xfId="4174"/>
    <cellStyle name="Normal 16 4 3 3 2 2" xfId="4175"/>
    <cellStyle name="Normal 16 4 3 3 3" xfId="4176"/>
    <cellStyle name="Normal 16 4 3 3 3 2" xfId="4177"/>
    <cellStyle name="Normal 16 4 3 3 4" xfId="4178"/>
    <cellStyle name="Normal 16 4 3 4" xfId="4179"/>
    <cellStyle name="Normal 16 4 3 4 2" xfId="4180"/>
    <cellStyle name="Normal 16 4 3 5" xfId="4181"/>
    <cellStyle name="Normal 16 4 3 5 2" xfId="4182"/>
    <cellStyle name="Normal 16 4 3 6" xfId="4183"/>
    <cellStyle name="Normal 16 4 4" xfId="4184"/>
    <cellStyle name="Normal 16 4 4 2" xfId="4185"/>
    <cellStyle name="Normal 16 4 4 2 2" xfId="4186"/>
    <cellStyle name="Normal 16 4 4 2 2 2" xfId="4187"/>
    <cellStyle name="Normal 16 4 4 2 3" xfId="4188"/>
    <cellStyle name="Normal 16 4 4 2 3 2" xfId="4189"/>
    <cellStyle name="Normal 16 4 4 2 4" xfId="4190"/>
    <cellStyle name="Normal 16 4 4 3" xfId="4191"/>
    <cellStyle name="Normal 16 4 4 3 2" xfId="4192"/>
    <cellStyle name="Normal 16 4 4 3 2 2" xfId="4193"/>
    <cellStyle name="Normal 16 4 4 3 3" xfId="4194"/>
    <cellStyle name="Normal 16 4 4 4" xfId="4195"/>
    <cellStyle name="Normal 16 4 4 4 2" xfId="4196"/>
    <cellStyle name="Normal 16 4 4 5" xfId="4197"/>
    <cellStyle name="Normal 16 4 4 5 2" xfId="4198"/>
    <cellStyle name="Normal 16 4 4 6" xfId="4199"/>
    <cellStyle name="Normal 16 4 5" xfId="4200"/>
    <cellStyle name="Normal 16 4 5 2" xfId="4201"/>
    <cellStyle name="Normal 16 4 5 2 2" xfId="4202"/>
    <cellStyle name="Normal 16 4 5 2 2 2" xfId="4203"/>
    <cellStyle name="Normal 16 4 5 2 3" xfId="4204"/>
    <cellStyle name="Normal 16 4 5 2 3 2" xfId="4205"/>
    <cellStyle name="Normal 16 4 5 2 4" xfId="4206"/>
    <cellStyle name="Normal 16 4 5 3" xfId="4207"/>
    <cellStyle name="Normal 16 4 5 3 2" xfId="4208"/>
    <cellStyle name="Normal 16 4 5 3 2 2" xfId="4209"/>
    <cellStyle name="Normal 16 4 5 3 3" xfId="4210"/>
    <cellStyle name="Normal 16 4 5 4" xfId="4211"/>
    <cellStyle name="Normal 16 4 5 4 2" xfId="4212"/>
    <cellStyle name="Normal 16 4 5 5" xfId="4213"/>
    <cellStyle name="Normal 16 4 5 5 2" xfId="4214"/>
    <cellStyle name="Normal 16 4 5 6" xfId="4215"/>
    <cellStyle name="Normal 16 4 6" xfId="4216"/>
    <cellStyle name="Normal 16 4 6 2" xfId="4217"/>
    <cellStyle name="Normal 16 4 6 2 2" xfId="4218"/>
    <cellStyle name="Normal 16 4 6 2 2 2" xfId="4219"/>
    <cellStyle name="Normal 16 4 6 2 3" xfId="4220"/>
    <cellStyle name="Normal 16 4 6 2 3 2" xfId="4221"/>
    <cellStyle name="Normal 16 4 6 2 4" xfId="4222"/>
    <cellStyle name="Normal 16 4 6 3" xfId="4223"/>
    <cellStyle name="Normal 16 4 6 3 2" xfId="4224"/>
    <cellStyle name="Normal 16 4 6 3 2 2" xfId="4225"/>
    <cellStyle name="Normal 16 4 6 3 3" xfId="4226"/>
    <cellStyle name="Normal 16 4 6 4" xfId="4227"/>
    <cellStyle name="Normal 16 4 6 4 2" xfId="4228"/>
    <cellStyle name="Normal 16 4 6 5" xfId="4229"/>
    <cellStyle name="Normal 16 4 6 5 2" xfId="4230"/>
    <cellStyle name="Normal 16 4 6 6" xfId="4231"/>
    <cellStyle name="Normal 16 4 7" xfId="4232"/>
    <cellStyle name="Normal 16 4 7 2" xfId="4233"/>
    <cellStyle name="Normal 16 4 7 2 2" xfId="4234"/>
    <cellStyle name="Normal 16 4 7 2 2 2" xfId="4235"/>
    <cellStyle name="Normal 16 4 7 2 3" xfId="4236"/>
    <cellStyle name="Normal 16 4 7 2 3 2" xfId="4237"/>
    <cellStyle name="Normal 16 4 7 2 4" xfId="4238"/>
    <cellStyle name="Normal 16 4 7 3" xfId="4239"/>
    <cellStyle name="Normal 16 4 7 3 2" xfId="4240"/>
    <cellStyle name="Normal 16 4 7 4" xfId="4241"/>
    <cellStyle name="Normal 16 4 7 4 2" xfId="4242"/>
    <cellStyle name="Normal 16 4 7 5" xfId="4243"/>
    <cellStyle name="Normal 16 4 8" xfId="4244"/>
    <cellStyle name="Normal 16 4 8 2" xfId="4245"/>
    <cellStyle name="Normal 16 4 8 2 2" xfId="4246"/>
    <cellStyle name="Normal 16 4 8 2 2 2" xfId="4247"/>
    <cellStyle name="Normal 16 4 8 2 3" xfId="4248"/>
    <cellStyle name="Normal 16 4 8 2 3 2" xfId="4249"/>
    <cellStyle name="Normal 16 4 8 2 4" xfId="4250"/>
    <cellStyle name="Normal 16 4 8 3" xfId="4251"/>
    <cellStyle name="Normal 16 4 8 3 2" xfId="4252"/>
    <cellStyle name="Normal 16 4 8 4" xfId="4253"/>
    <cellStyle name="Normal 16 4 8 4 2" xfId="4254"/>
    <cellStyle name="Normal 16 4 8 5" xfId="4255"/>
    <cellStyle name="Normal 16 4 9" xfId="4256"/>
    <cellStyle name="Normal 16 4 9 2" xfId="4257"/>
    <cellStyle name="Normal 16 4 9 2 2" xfId="4258"/>
    <cellStyle name="Normal 16 4 9 3" xfId="4259"/>
    <cellStyle name="Normal 16 4 9 3 2" xfId="4260"/>
    <cellStyle name="Normal 16 4 9 4" xfId="4261"/>
    <cellStyle name="Normal 16 5" xfId="4262"/>
    <cellStyle name="Normal 16 5 2" xfId="4263"/>
    <cellStyle name="Normal 16 5 2 2" xfId="4264"/>
    <cellStyle name="Normal 16 5 2 2 2" xfId="4265"/>
    <cellStyle name="Normal 16 5 2 2 2 2" xfId="4266"/>
    <cellStyle name="Normal 16 5 2 2 2 2 2" xfId="4267"/>
    <cellStyle name="Normal 16 5 2 2 2 3" xfId="4268"/>
    <cellStyle name="Normal 16 5 2 2 2 3 2" xfId="4269"/>
    <cellStyle name="Normal 16 5 2 2 2 4" xfId="4270"/>
    <cellStyle name="Normal 16 5 2 2 3" xfId="4271"/>
    <cellStyle name="Normal 16 5 2 2 3 2" xfId="4272"/>
    <cellStyle name="Normal 16 5 2 2 4" xfId="4273"/>
    <cellStyle name="Normal 16 5 2 2 4 2" xfId="4274"/>
    <cellStyle name="Normal 16 5 2 2 5" xfId="4275"/>
    <cellStyle name="Normal 16 5 2 3" xfId="4276"/>
    <cellStyle name="Normal 16 5 2 3 2" xfId="4277"/>
    <cellStyle name="Normal 16 5 2 3 2 2" xfId="4278"/>
    <cellStyle name="Normal 16 5 2 3 3" xfId="4279"/>
    <cellStyle name="Normal 16 5 2 3 3 2" xfId="4280"/>
    <cellStyle name="Normal 16 5 2 3 4" xfId="4281"/>
    <cellStyle name="Normal 16 5 2 4" xfId="4282"/>
    <cellStyle name="Normal 16 5 2 4 2" xfId="4283"/>
    <cellStyle name="Normal 16 5 2 5" xfId="4284"/>
    <cellStyle name="Normal 16 5 2 5 2" xfId="4285"/>
    <cellStyle name="Normal 16 5 2 6" xfId="4286"/>
    <cellStyle name="Normal 16 5 3" xfId="4287"/>
    <cellStyle name="Normal 16 5 3 2" xfId="4288"/>
    <cellStyle name="Normal 16 5 3 2 2" xfId="4289"/>
    <cellStyle name="Normal 16 5 3 2 2 2" xfId="4290"/>
    <cellStyle name="Normal 16 5 3 2 3" xfId="4291"/>
    <cellStyle name="Normal 16 5 3 2 3 2" xfId="4292"/>
    <cellStyle name="Normal 16 5 3 2 4" xfId="4293"/>
    <cellStyle name="Normal 16 5 3 3" xfId="4294"/>
    <cellStyle name="Normal 16 5 3 3 2" xfId="4295"/>
    <cellStyle name="Normal 16 5 3 3 2 2" xfId="4296"/>
    <cellStyle name="Normal 16 5 3 3 3" xfId="4297"/>
    <cellStyle name="Normal 16 5 3 3 3 2" xfId="4298"/>
    <cellStyle name="Normal 16 5 3 3 4" xfId="4299"/>
    <cellStyle name="Normal 16 5 3 4" xfId="4300"/>
    <cellStyle name="Normal 16 5 3 4 2" xfId="4301"/>
    <cellStyle name="Normal 16 5 3 5" xfId="4302"/>
    <cellStyle name="Normal 16 5 3 5 2" xfId="4303"/>
    <cellStyle name="Normal 16 5 3 6" xfId="4304"/>
    <cellStyle name="Normal 16 5 4" xfId="4305"/>
    <cellStyle name="Normal 16 5 4 2" xfId="4306"/>
    <cellStyle name="Normal 16 5 4 2 2" xfId="4307"/>
    <cellStyle name="Normal 16 5 4 3" xfId="4308"/>
    <cellStyle name="Normal 16 5 4 3 2" xfId="4309"/>
    <cellStyle name="Normal 16 5 4 4" xfId="4310"/>
    <cellStyle name="Normal 16 5 5" xfId="4311"/>
    <cellStyle name="Normal 16 5 5 2" xfId="4312"/>
    <cellStyle name="Normal 16 5 5 2 2" xfId="4313"/>
    <cellStyle name="Normal 16 5 5 3" xfId="4314"/>
    <cellStyle name="Normal 16 5 5 3 2" xfId="4315"/>
    <cellStyle name="Normal 16 5 5 4" xfId="4316"/>
    <cellStyle name="Normal 16 5 6" xfId="4317"/>
    <cellStyle name="Normal 16 5 6 2" xfId="4318"/>
    <cellStyle name="Normal 16 5 7" xfId="4319"/>
    <cellStyle name="Normal 16 5 7 2" xfId="4320"/>
    <cellStyle name="Normal 16 5 8" xfId="4321"/>
    <cellStyle name="Normal 16 6" xfId="4322"/>
    <cellStyle name="Normal 16 6 2" xfId="4323"/>
    <cellStyle name="Normal 16 6 2 2" xfId="4324"/>
    <cellStyle name="Normal 16 6 2 2 2" xfId="4325"/>
    <cellStyle name="Normal 16 6 2 2 2 2" xfId="4326"/>
    <cellStyle name="Normal 16 6 2 2 3" xfId="4327"/>
    <cellStyle name="Normal 16 6 2 2 3 2" xfId="4328"/>
    <cellStyle name="Normal 16 6 2 2 4" xfId="4329"/>
    <cellStyle name="Normal 16 6 2 3" xfId="4330"/>
    <cellStyle name="Normal 16 6 2 3 2" xfId="4331"/>
    <cellStyle name="Normal 16 6 2 4" xfId="4332"/>
    <cellStyle name="Normal 16 6 2 4 2" xfId="4333"/>
    <cellStyle name="Normal 16 6 2 5" xfId="4334"/>
    <cellStyle name="Normal 16 6 3" xfId="4335"/>
    <cellStyle name="Normal 16 6 3 2" xfId="4336"/>
    <cellStyle name="Normal 16 6 3 2 2" xfId="4337"/>
    <cellStyle name="Normal 16 6 3 3" xfId="4338"/>
    <cellStyle name="Normal 16 6 3 3 2" xfId="4339"/>
    <cellStyle name="Normal 16 6 3 4" xfId="4340"/>
    <cellStyle name="Normal 16 6 4" xfId="4341"/>
    <cellStyle name="Normal 16 6 4 2" xfId="4342"/>
    <cellStyle name="Normal 16 6 5" xfId="4343"/>
    <cellStyle name="Normal 16 6 5 2" xfId="4344"/>
    <cellStyle name="Normal 16 6 6" xfId="4345"/>
    <cellStyle name="Normal 16 7" xfId="4346"/>
    <cellStyle name="Normal 16 7 2" xfId="4347"/>
    <cellStyle name="Normal 16 7 2 2" xfId="4348"/>
    <cellStyle name="Normal 16 7 2 2 2" xfId="4349"/>
    <cellStyle name="Normal 16 7 2 3" xfId="4350"/>
    <cellStyle name="Normal 16 7 2 3 2" xfId="4351"/>
    <cellStyle name="Normal 16 7 2 4" xfId="4352"/>
    <cellStyle name="Normal 16 7 3" xfId="4353"/>
    <cellStyle name="Normal 16 7 3 2" xfId="4354"/>
    <cellStyle name="Normal 16 7 3 2 2" xfId="4355"/>
    <cellStyle name="Normal 16 7 3 3" xfId="4356"/>
    <cellStyle name="Normal 16 7 3 3 2" xfId="4357"/>
    <cellStyle name="Normal 16 7 3 4" xfId="4358"/>
    <cellStyle name="Normal 16 7 4" xfId="4359"/>
    <cellStyle name="Normal 16 7 4 2" xfId="4360"/>
    <cellStyle name="Normal 16 7 5" xfId="4361"/>
    <cellStyle name="Normal 16 7 5 2" xfId="4362"/>
    <cellStyle name="Normal 16 7 6" xfId="4363"/>
    <cellStyle name="Normal 16 8" xfId="4364"/>
    <cellStyle name="Normal 16 8 2" xfId="4365"/>
    <cellStyle name="Normal 16 8 2 2" xfId="4366"/>
    <cellStyle name="Normal 16 8 2 2 2" xfId="4367"/>
    <cellStyle name="Normal 16 8 2 3" xfId="4368"/>
    <cellStyle name="Normal 16 8 2 3 2" xfId="4369"/>
    <cellStyle name="Normal 16 8 2 4" xfId="4370"/>
    <cellStyle name="Normal 16 8 3" xfId="4371"/>
    <cellStyle name="Normal 16 8 3 2" xfId="4372"/>
    <cellStyle name="Normal 16 8 3 2 2" xfId="4373"/>
    <cellStyle name="Normal 16 8 3 3" xfId="4374"/>
    <cellStyle name="Normal 16 8 4" xfId="4375"/>
    <cellStyle name="Normal 16 8 4 2" xfId="4376"/>
    <cellStyle name="Normal 16 8 5" xfId="4377"/>
    <cellStyle name="Normal 16 8 5 2" xfId="4378"/>
    <cellStyle name="Normal 16 8 6" xfId="4379"/>
    <cellStyle name="Normal 16 9" xfId="4380"/>
    <cellStyle name="Normal 16 9 2" xfId="4381"/>
    <cellStyle name="Normal 16 9 2 2" xfId="4382"/>
    <cellStyle name="Normal 16 9 2 2 2" xfId="4383"/>
    <cellStyle name="Normal 16 9 2 3" xfId="4384"/>
    <cellStyle name="Normal 16 9 2 3 2" xfId="4385"/>
    <cellStyle name="Normal 16 9 2 4" xfId="4386"/>
    <cellStyle name="Normal 16 9 3" xfId="4387"/>
    <cellStyle name="Normal 16 9 3 2" xfId="4388"/>
    <cellStyle name="Normal 16 9 3 2 2" xfId="4389"/>
    <cellStyle name="Normal 16 9 3 3" xfId="4390"/>
    <cellStyle name="Normal 16 9 4" xfId="4391"/>
    <cellStyle name="Normal 16 9 4 2" xfId="4392"/>
    <cellStyle name="Normal 16 9 5" xfId="4393"/>
    <cellStyle name="Normal 16 9 5 2" xfId="4394"/>
    <cellStyle name="Normal 16 9 6" xfId="4395"/>
    <cellStyle name="Normal 17" xfId="4396"/>
    <cellStyle name="Normal 17 2" xfId="4397"/>
    <cellStyle name="Normal 17 2 2" xfId="4398"/>
    <cellStyle name="Normal 17 2 2 2" xfId="4399"/>
    <cellStyle name="Normal 17 2 3" xfId="4400"/>
    <cellStyle name="Normal 17 3" xfId="4401"/>
    <cellStyle name="Normal 17 3 2" xfId="4402"/>
    <cellStyle name="Normal 17 4" xfId="4403"/>
    <cellStyle name="Normal 18" xfId="198"/>
    <cellStyle name="Normal 18 2" xfId="4405"/>
    <cellStyle name="Normal 18 2 2" xfId="4406"/>
    <cellStyle name="Normal 18 3" xfId="4407"/>
    <cellStyle name="Normal 18 4" xfId="4404"/>
    <cellStyle name="Normal 19" xfId="4408"/>
    <cellStyle name="Normal 19 2" xfId="4409"/>
    <cellStyle name="Normal 19 2 2" xfId="4410"/>
    <cellStyle name="Normal 19 3" xfId="4411"/>
    <cellStyle name="Normal 2" xfId="2"/>
    <cellStyle name="Normal 2 2" xfId="98"/>
    <cellStyle name="Normal 2 2 10" xfId="4412"/>
    <cellStyle name="Normal 2 2 10 2" xfId="4413"/>
    <cellStyle name="Normal 2 2 10 2 2" xfId="4414"/>
    <cellStyle name="Normal 2 2 10 3" xfId="4415"/>
    <cellStyle name="Normal 2 2 11" xfId="4416"/>
    <cellStyle name="Normal 2 2 11 2" xfId="4417"/>
    <cellStyle name="Normal 2 2 11 2 2" xfId="4418"/>
    <cellStyle name="Normal 2 2 11 3" xfId="4419"/>
    <cellStyle name="Normal 2 2 12" xfId="4420"/>
    <cellStyle name="Normal 2 2 12 2" xfId="4421"/>
    <cellStyle name="Normal 2 2 12 2 2" xfId="4422"/>
    <cellStyle name="Normal 2 2 12 3" xfId="4423"/>
    <cellStyle name="Normal 2 2 13" xfId="4424"/>
    <cellStyle name="Normal 2 2 13 2" xfId="4425"/>
    <cellStyle name="Normal 2 2 13 2 2" xfId="4426"/>
    <cellStyle name="Normal 2 2 13 3" xfId="4427"/>
    <cellStyle name="Normal 2 2 14" xfId="4428"/>
    <cellStyle name="Normal 2 2 14 2" xfId="4429"/>
    <cellStyle name="Normal 2 2 14 2 2" xfId="4430"/>
    <cellStyle name="Normal 2 2 14 3" xfId="4431"/>
    <cellStyle name="Normal 2 2 15" xfId="4432"/>
    <cellStyle name="Normal 2 2 15 2" xfId="4433"/>
    <cellStyle name="Normal 2 2 15 2 2" xfId="4434"/>
    <cellStyle name="Normal 2 2 15 3" xfId="4435"/>
    <cellStyle name="Normal 2 2 16" xfId="4436"/>
    <cellStyle name="Normal 2 2 16 2" xfId="4437"/>
    <cellStyle name="Normal 2 2 16 2 2" xfId="4438"/>
    <cellStyle name="Normal 2 2 16 3" xfId="4439"/>
    <cellStyle name="Normal 2 2 17" xfId="4440"/>
    <cellStyle name="Normal 2 2 17 2" xfId="4441"/>
    <cellStyle name="Normal 2 2 17 2 2" xfId="4442"/>
    <cellStyle name="Normal 2 2 17 3" xfId="4443"/>
    <cellStyle name="Normal 2 2 18" xfId="4444"/>
    <cellStyle name="Normal 2 2 18 2" xfId="4445"/>
    <cellStyle name="Normal 2 2 18 2 2" xfId="4446"/>
    <cellStyle name="Normal 2 2 18 3" xfId="4447"/>
    <cellStyle name="Normal 2 2 19" xfId="4448"/>
    <cellStyle name="Normal 2 2 19 2" xfId="4449"/>
    <cellStyle name="Normal 2 2 19 2 2" xfId="4450"/>
    <cellStyle name="Normal 2 2 19 3" xfId="4451"/>
    <cellStyle name="Normal 2 2 2" xfId="183"/>
    <cellStyle name="Normal 2 2 2 2" xfId="4452"/>
    <cellStyle name="Normal 2 2 2 3" xfId="4453"/>
    <cellStyle name="Normal 2 2 20" xfId="4454"/>
    <cellStyle name="Normal 2 2 20 2" xfId="4455"/>
    <cellStyle name="Normal 2 2 20 2 2" xfId="4456"/>
    <cellStyle name="Normal 2 2 20 3" xfId="4457"/>
    <cellStyle name="Normal 2 2 3" xfId="207"/>
    <cellStyle name="Normal 2 2 3 2" xfId="4459"/>
    <cellStyle name="Normal 2 2 3 3" xfId="4458"/>
    <cellStyle name="Normal 2 2 4" xfId="4460"/>
    <cellStyle name="Normal 2 2 4 2" xfId="4461"/>
    <cellStyle name="Normal 2 2 4 2 2" xfId="4462"/>
    <cellStyle name="Normal 2 2 4 2 2 2" xfId="4463"/>
    <cellStyle name="Normal 2 2 4 2 2 2 2" xfId="4464"/>
    <cellStyle name="Normal 2 2 4 2 2 3" xfId="4465"/>
    <cellStyle name="Normal 2 2 4 2 3" xfId="4466"/>
    <cellStyle name="Normal 2 2 4 2 3 2" xfId="4467"/>
    <cellStyle name="Normal 2 2 4 2 4" xfId="4468"/>
    <cellStyle name="Normal 2 2 4 3" xfId="4469"/>
    <cellStyle name="Normal 2 2 4 3 2" xfId="4470"/>
    <cellStyle name="Normal 2 2 4 3 2 2" xfId="4471"/>
    <cellStyle name="Normal 2 2 4 3 3" xfId="4472"/>
    <cellStyle name="Normal 2 2 4 4" xfId="4473"/>
    <cellStyle name="Normal 2 2 4 4 2" xfId="4474"/>
    <cellStyle name="Normal 2 2 4 5" xfId="4475"/>
    <cellStyle name="Normal 2 2 5" xfId="4476"/>
    <cellStyle name="Normal 2 2 5 2" xfId="4477"/>
    <cellStyle name="Normal 2 2 5 2 2" xfId="4478"/>
    <cellStyle name="Normal 2 2 5 2 2 2" xfId="4479"/>
    <cellStyle name="Normal 2 2 5 2 3" xfId="4480"/>
    <cellStyle name="Normal 2 2 5 3" xfId="4481"/>
    <cellStyle name="Normal 2 2 5 3 2" xfId="4482"/>
    <cellStyle name="Normal 2 2 5 4" xfId="4483"/>
    <cellStyle name="Normal 2 2 6" xfId="4484"/>
    <cellStyle name="Normal 2 2 6 2" xfId="4485"/>
    <cellStyle name="Normal 2 2 6 2 2" xfId="4486"/>
    <cellStyle name="Normal 2 2 6 3" xfId="4487"/>
    <cellStyle name="Normal 2 2 7" xfId="4488"/>
    <cellStyle name="Normal 2 2 7 2" xfId="4489"/>
    <cellStyle name="Normal 2 2 7 2 2" xfId="4490"/>
    <cellStyle name="Normal 2 2 7 3" xfId="4491"/>
    <cellStyle name="Normal 2 2 8" xfId="4492"/>
    <cellStyle name="Normal 2 2 8 2" xfId="4493"/>
    <cellStyle name="Normal 2 2 8 2 2" xfId="4494"/>
    <cellStyle name="Normal 2 2 8 3" xfId="4495"/>
    <cellStyle name="Normal 2 2 9" xfId="4496"/>
    <cellStyle name="Normal 2 2 9 2" xfId="4497"/>
    <cellStyle name="Normal 2 2 9 2 2" xfId="4498"/>
    <cellStyle name="Normal 2 2 9 3" xfId="4499"/>
    <cellStyle name="Normal 2 3" xfId="99"/>
    <cellStyle name="Normal 2 3 2" xfId="4500"/>
    <cellStyle name="Normal 2 4" xfId="100"/>
    <cellStyle name="Normal 2 4 2" xfId="101"/>
    <cellStyle name="Normal 2 4 3" xfId="4501"/>
    <cellStyle name="Normal 2 5" xfId="102"/>
    <cellStyle name="Normal 2 5 2" xfId="103"/>
    <cellStyle name="Normal 2 5 3" xfId="104"/>
    <cellStyle name="Normal 2 5 4" xfId="4502"/>
    <cellStyle name="Normal 2 6" xfId="105"/>
    <cellStyle name="Normal 2 6 2" xfId="4504"/>
    <cellStyle name="Normal 2 6 3" xfId="4503"/>
    <cellStyle name="Normal 2 7" xfId="106"/>
    <cellStyle name="Normal 2 7 2" xfId="4505"/>
    <cellStyle name="Normal 2 8" xfId="203"/>
    <cellStyle name="Normal 20" xfId="4506"/>
    <cellStyle name="Normal 20 2" xfId="4507"/>
    <cellStyle name="Normal 20 2 2" xfId="4508"/>
    <cellStyle name="Normal 20 3" xfId="4509"/>
    <cellStyle name="Normal 21" xfId="4510"/>
    <cellStyle name="Normal 21 2" xfId="4511"/>
    <cellStyle name="Normal 21 2 2" xfId="4512"/>
    <cellStyle name="Normal 21 3" xfId="4513"/>
    <cellStyle name="Normal 22" xfId="4514"/>
    <cellStyle name="Normal 22 2" xfId="4515"/>
    <cellStyle name="Normal 22 2 2" xfId="4516"/>
    <cellStyle name="Normal 22 3" xfId="4517"/>
    <cellStyle name="Normal 23" xfId="4518"/>
    <cellStyle name="Normal 23 2" xfId="4519"/>
    <cellStyle name="Normal 23 2 2" xfId="4520"/>
    <cellStyle name="Normal 23 3" xfId="4521"/>
    <cellStyle name="Normal 24" xfId="4522"/>
    <cellStyle name="Normal 24 2" xfId="4523"/>
    <cellStyle name="Normal 24 2 2" xfId="4524"/>
    <cellStyle name="Normal 24 3" xfId="4525"/>
    <cellStyle name="Normal 25" xfId="4526"/>
    <cellStyle name="Normal 25 2" xfId="4527"/>
    <cellStyle name="Normal 25 2 2" xfId="4528"/>
    <cellStyle name="Normal 25 3" xfId="4529"/>
    <cellStyle name="Normal 26" xfId="4530"/>
    <cellStyle name="Normal 26 2" xfId="4531"/>
    <cellStyle name="Normal 26 2 2" xfId="4532"/>
    <cellStyle name="Normal 26 3" xfId="4533"/>
    <cellStyle name="Normal 27" xfId="4534"/>
    <cellStyle name="Normal 27 2" xfId="4535"/>
    <cellStyle name="Normal 27 2 2" xfId="4536"/>
    <cellStyle name="Normal 27 3" xfId="4537"/>
    <cellStyle name="Normal 28" xfId="4538"/>
    <cellStyle name="Normal 28 2" xfId="4539"/>
    <cellStyle name="Normal 28 2 2" xfId="4540"/>
    <cellStyle name="Normal 28 3" xfId="4541"/>
    <cellStyle name="Normal 29" xfId="4542"/>
    <cellStyle name="Normal 29 2" xfId="4543"/>
    <cellStyle name="Normal 29 2 2" xfId="4544"/>
    <cellStyle name="Normal 29 3" xfId="4545"/>
    <cellStyle name="Normal 3" xfId="107"/>
    <cellStyle name="Normal 3 10" xfId="108"/>
    <cellStyle name="Normal 3 10 2" xfId="4546"/>
    <cellStyle name="Normal 3 11" xfId="209"/>
    <cellStyle name="Normal 3 2" xfId="109"/>
    <cellStyle name="Normal 3 2 2" xfId="110"/>
    <cellStyle name="Normal 3 2 2 2" xfId="111"/>
    <cellStyle name="Normal 3 2 2 2 2" xfId="4548"/>
    <cellStyle name="Normal 3 2 2 2 3" xfId="4547"/>
    <cellStyle name="Normal 3 2 2 3" xfId="112"/>
    <cellStyle name="Normal 3 2 2 3 2" xfId="4549"/>
    <cellStyle name="Normal 3 2 2 4" xfId="211"/>
    <cellStyle name="Normal 3 2 2 5" xfId="4550"/>
    <cellStyle name="Normal 3 2 3" xfId="113"/>
    <cellStyle name="Normal 3 2 3 2" xfId="4552"/>
    <cellStyle name="Normal 3 2 3 3" xfId="4551"/>
    <cellStyle name="Normal 3 2 4" xfId="114"/>
    <cellStyle name="Normal 3 2 4 2" xfId="4554"/>
    <cellStyle name="Normal 3 2 4 3" xfId="4553"/>
    <cellStyle name="Normal 3 2 5" xfId="115"/>
    <cellStyle name="Normal 3 2 5 2" xfId="4556"/>
    <cellStyle name="Normal 3 2 5 3" xfId="4555"/>
    <cellStyle name="Normal 3 2 6" xfId="210"/>
    <cellStyle name="Normal 3 2 7" xfId="4557"/>
    <cellStyle name="Normal 3 2_Exec Summ" xfId="116"/>
    <cellStyle name="Normal 3 3" xfId="117"/>
    <cellStyle name="Normal 3 3 2" xfId="118"/>
    <cellStyle name="Normal 3 3 2 2" xfId="4559"/>
    <cellStyle name="Normal 3 3 2 3" xfId="4558"/>
    <cellStyle name="Normal 3 3 3" xfId="119"/>
    <cellStyle name="Normal 3 3 3 2" xfId="4561"/>
    <cellStyle name="Normal 3 3 3 3" xfId="4560"/>
    <cellStyle name="Normal 3 3 4" xfId="212"/>
    <cellStyle name="Normal 3 3 5" xfId="4562"/>
    <cellStyle name="Normal 3 4" xfId="120"/>
    <cellStyle name="Normal 3 4 2" xfId="121"/>
    <cellStyle name="Normal 3 4 2 2" xfId="4564"/>
    <cellStyle name="Normal 3 4 2 3" xfId="4563"/>
    <cellStyle name="Normal 3 4 3" xfId="224"/>
    <cellStyle name="Normal 3 4 4" xfId="4565"/>
    <cellStyle name="Normal 3 5" xfId="122"/>
    <cellStyle name="Normal 3 5 2" xfId="4567"/>
    <cellStyle name="Normal 3 5 3" xfId="4566"/>
    <cellStyle name="Normal 3 6" xfId="123"/>
    <cellStyle name="Normal 3 6 2" xfId="4569"/>
    <cellStyle name="Normal 3 6 2 2" xfId="4570"/>
    <cellStyle name="Normal 3 6 3" xfId="4571"/>
    <cellStyle name="Normal 3 6 4" xfId="4568"/>
    <cellStyle name="Normal 3 7" xfId="124"/>
    <cellStyle name="Normal 3 7 2" xfId="4573"/>
    <cellStyle name="Normal 3 7 2 2" xfId="4574"/>
    <cellStyle name="Normal 3 7 3" xfId="4575"/>
    <cellStyle name="Normal 3 7 4" xfId="4572"/>
    <cellStyle name="Normal 3 8" xfId="125"/>
    <cellStyle name="Normal 3 8 2" xfId="4576"/>
    <cellStyle name="Normal 3 9" xfId="126"/>
    <cellStyle name="Normal 3 9 2" xfId="4577"/>
    <cellStyle name="Normal 30" xfId="4578"/>
    <cellStyle name="Normal 30 2" xfId="4579"/>
    <cellStyle name="Normal 30 2 2" xfId="4580"/>
    <cellStyle name="Normal 30 3" xfId="4581"/>
    <cellStyle name="Normal 31" xfId="4582"/>
    <cellStyle name="Normal 31 2" xfId="4583"/>
    <cellStyle name="Normal 31 2 2" xfId="4584"/>
    <cellStyle name="Normal 31 3" xfId="4585"/>
    <cellStyle name="Normal 32" xfId="4586"/>
    <cellStyle name="Normal 32 2" xfId="4587"/>
    <cellStyle name="Normal 32 2 2" xfId="4588"/>
    <cellStyle name="Normal 32 3" xfId="4589"/>
    <cellStyle name="Normal 33" xfId="4590"/>
    <cellStyle name="Normal 33 2" xfId="4591"/>
    <cellStyle name="Normal 33 2 2" xfId="4592"/>
    <cellStyle name="Normal 33 3" xfId="4593"/>
    <cellStyle name="Normal 34" xfId="4594"/>
    <cellStyle name="Normal 34 2" xfId="4595"/>
    <cellStyle name="Normal 35" xfId="4596"/>
    <cellStyle name="Normal 35 2" xfId="4597"/>
    <cellStyle name="Normal 36" xfId="4598"/>
    <cellStyle name="Normal 37" xfId="4599"/>
    <cellStyle name="Normal 38" xfId="4600"/>
    <cellStyle name="Normal 39" xfId="4601"/>
    <cellStyle name="Normal 4" xfId="127"/>
    <cellStyle name="Normal 4 10" xfId="4602"/>
    <cellStyle name="Normal 4 10 2" xfId="4603"/>
    <cellStyle name="Normal 4 11" xfId="4604"/>
    <cellStyle name="Normal 4 11 2" xfId="4605"/>
    <cellStyle name="Normal 4 12" xfId="4606"/>
    <cellStyle name="Normal 4 2" xfId="128"/>
    <cellStyle name="Normal 4 2 2" xfId="220"/>
    <cellStyle name="Normal 4 2 2 2" xfId="4607"/>
    <cellStyle name="Normal 4 2 2 2 2" xfId="4608"/>
    <cellStyle name="Normal 4 2 2 2 2 2" xfId="4609"/>
    <cellStyle name="Normal 4 2 2 2 3" xfId="4610"/>
    <cellStyle name="Normal 4 2 2 2 3 2" xfId="4611"/>
    <cellStyle name="Normal 4 2 2 2 4" xfId="4612"/>
    <cellStyle name="Normal 4 2 2 3" xfId="4613"/>
    <cellStyle name="Normal 4 2 2 3 2" xfId="4614"/>
    <cellStyle name="Normal 4 2 2 4" xfId="4615"/>
    <cellStyle name="Normal 4 2 2 4 2" xfId="4616"/>
    <cellStyle name="Normal 4 2 2 5" xfId="4617"/>
    <cellStyle name="Normal 4 2 3" xfId="4618"/>
    <cellStyle name="Normal 4 2 3 2" xfId="4619"/>
    <cellStyle name="Normal 4 2 3 2 2" xfId="4620"/>
    <cellStyle name="Normal 4 2 3 3" xfId="4621"/>
    <cellStyle name="Normal 4 2 3 3 2" xfId="4622"/>
    <cellStyle name="Normal 4 2 3 4" xfId="4623"/>
    <cellStyle name="Normal 4 2 4" xfId="4624"/>
    <cellStyle name="Normal 4 2 4 2" xfId="4625"/>
    <cellStyle name="Normal 4 2 5" xfId="4626"/>
    <cellStyle name="Normal 4 2 5 2" xfId="4627"/>
    <cellStyle name="Normal 4 2 6" xfId="4628"/>
    <cellStyle name="Normal 4 3" xfId="129"/>
    <cellStyle name="Normal 4 3 2" xfId="4630"/>
    <cellStyle name="Normal 4 3 2 2" xfId="4631"/>
    <cellStyle name="Normal 4 3 2 2 2" xfId="4632"/>
    <cellStyle name="Normal 4 3 2 3" xfId="4633"/>
    <cellStyle name="Normal 4 3 2 3 2" xfId="4634"/>
    <cellStyle name="Normal 4 3 2 4" xfId="4635"/>
    <cellStyle name="Normal 4 3 2 5" xfId="4636"/>
    <cellStyle name="Normal 4 3 3" xfId="4637"/>
    <cellStyle name="Normal 4 3 3 2" xfId="4638"/>
    <cellStyle name="Normal 4 3 3 2 2" xfId="4639"/>
    <cellStyle name="Normal 4 3 3 3" xfId="4640"/>
    <cellStyle name="Normal 4 3 3 3 2" xfId="4641"/>
    <cellStyle name="Normal 4 3 3 4" xfId="4642"/>
    <cellStyle name="Normal 4 3 4" xfId="4643"/>
    <cellStyle name="Normal 4 3 4 2" xfId="4644"/>
    <cellStyle name="Normal 4 3 5" xfId="4645"/>
    <cellStyle name="Normal 4 3 5 2" xfId="4646"/>
    <cellStyle name="Normal 4 3 6" xfId="4647"/>
    <cellStyle name="Normal 4 3 7" xfId="4648"/>
    <cellStyle name="Normal 4 3 8" xfId="4629"/>
    <cellStyle name="Normal 4 4" xfId="130"/>
    <cellStyle name="Normal 4 4 2" xfId="4650"/>
    <cellStyle name="Normal 4 4 2 2" xfId="4651"/>
    <cellStyle name="Normal 4 4 2 2 2" xfId="4652"/>
    <cellStyle name="Normal 4 4 2 3" xfId="4653"/>
    <cellStyle name="Normal 4 4 2 3 2" xfId="4654"/>
    <cellStyle name="Normal 4 4 2 4" xfId="4655"/>
    <cellStyle name="Normal 4 4 3" xfId="4656"/>
    <cellStyle name="Normal 4 4 3 2" xfId="4657"/>
    <cellStyle name="Normal 4 4 3 2 2" xfId="4658"/>
    <cellStyle name="Normal 4 4 3 3" xfId="4659"/>
    <cellStyle name="Normal 4 4 4" xfId="4660"/>
    <cellStyle name="Normal 4 4 4 2" xfId="4661"/>
    <cellStyle name="Normal 4 4 5" xfId="4662"/>
    <cellStyle name="Normal 4 4 5 2" xfId="4663"/>
    <cellStyle name="Normal 4 4 6" xfId="4664"/>
    <cellStyle name="Normal 4 4 7" xfId="4665"/>
    <cellStyle name="Normal 4 4 8" xfId="4649"/>
    <cellStyle name="Normal 4 5" xfId="213"/>
    <cellStyle name="Normal 4 5 2" xfId="4667"/>
    <cellStyle name="Normal 4 5 2 2" xfId="4668"/>
    <cellStyle name="Normal 4 5 2 2 2" xfId="4669"/>
    <cellStyle name="Normal 4 5 2 3" xfId="4670"/>
    <cellStyle name="Normal 4 5 2 3 2" xfId="4671"/>
    <cellStyle name="Normal 4 5 2 4" xfId="4672"/>
    <cellStyle name="Normal 4 5 3" xfId="4673"/>
    <cellStyle name="Normal 4 5 3 2" xfId="4674"/>
    <cellStyle name="Normal 4 5 3 2 2" xfId="4675"/>
    <cellStyle name="Normal 4 5 3 3" xfId="4676"/>
    <cellStyle name="Normal 4 5 4" xfId="4677"/>
    <cellStyle name="Normal 4 5 4 2" xfId="4678"/>
    <cellStyle name="Normal 4 5 5" xfId="4679"/>
    <cellStyle name="Normal 4 5 5 2" xfId="4680"/>
    <cellStyle name="Normal 4 5 6" xfId="4681"/>
    <cellStyle name="Normal 4 5 7" xfId="4666"/>
    <cellStyle name="Normal 4 6" xfId="4682"/>
    <cellStyle name="Normal 4 6 2" xfId="4683"/>
    <cellStyle name="Normal 4 6 2 2" xfId="4684"/>
    <cellStyle name="Normal 4 6 2 2 2" xfId="4685"/>
    <cellStyle name="Normal 4 6 2 3" xfId="4686"/>
    <cellStyle name="Normal 4 6 2 3 2" xfId="4687"/>
    <cellStyle name="Normal 4 6 2 4" xfId="4688"/>
    <cellStyle name="Normal 4 6 3" xfId="4689"/>
    <cellStyle name="Normal 4 6 3 2" xfId="4690"/>
    <cellStyle name="Normal 4 6 3 2 2" xfId="4691"/>
    <cellStyle name="Normal 4 6 3 3" xfId="4692"/>
    <cellStyle name="Normal 4 6 4" xfId="4693"/>
    <cellStyle name="Normal 4 6 4 2" xfId="4694"/>
    <cellStyle name="Normal 4 6 5" xfId="4695"/>
    <cellStyle name="Normal 4 6 5 2" xfId="4696"/>
    <cellStyle name="Normal 4 6 6" xfId="4697"/>
    <cellStyle name="Normal 4 7" xfId="4698"/>
    <cellStyle name="Normal 4 7 2" xfId="4699"/>
    <cellStyle name="Normal 4 7 2 2" xfId="4700"/>
    <cellStyle name="Normal 4 7 2 2 2" xfId="4701"/>
    <cellStyle name="Normal 4 7 2 3" xfId="4702"/>
    <cellStyle name="Normal 4 7 2 3 2" xfId="4703"/>
    <cellStyle name="Normal 4 7 2 4" xfId="4704"/>
    <cellStyle name="Normal 4 7 3" xfId="4705"/>
    <cellStyle name="Normal 4 7 3 2" xfId="4706"/>
    <cellStyle name="Normal 4 7 4" xfId="4707"/>
    <cellStyle name="Normal 4 7 4 2" xfId="4708"/>
    <cellStyle name="Normal 4 7 5" xfId="4709"/>
    <cellStyle name="Normal 4 8" xfId="4710"/>
    <cellStyle name="Normal 4 8 2" xfId="4711"/>
    <cellStyle name="Normal 4 8 2 2" xfId="4712"/>
    <cellStyle name="Normal 4 8 3" xfId="4713"/>
    <cellStyle name="Normal 4 8 3 2" xfId="4714"/>
    <cellStyle name="Normal 4 8 4" xfId="4715"/>
    <cellStyle name="Normal 4 9" xfId="4716"/>
    <cellStyle name="Normal 4 9 2" xfId="4717"/>
    <cellStyle name="Normal 4 9 2 2" xfId="4718"/>
    <cellStyle name="Normal 4 9 3" xfId="4719"/>
    <cellStyle name="Normal 4 9 3 2" xfId="4720"/>
    <cellStyle name="Normal 4 9 4" xfId="4721"/>
    <cellStyle name="Normal 40" xfId="4722"/>
    <cellStyle name="Normal 41" xfId="4723"/>
    <cellStyle name="Normal 42" xfId="4724"/>
    <cellStyle name="Normal 5" xfId="131"/>
    <cellStyle name="Normal 5 2" xfId="132"/>
    <cellStyle name="Normal 5 2 2" xfId="133"/>
    <cellStyle name="Normal 5 2 2 2" xfId="4725"/>
    <cellStyle name="Normal 5 2 3" xfId="134"/>
    <cellStyle name="Normal 5 2 4" xfId="215"/>
    <cellStyle name="Normal 5 3" xfId="135"/>
    <cellStyle name="Normal 5 3 2" xfId="136"/>
    <cellStyle name="Normal 5 3 2 2" xfId="4727"/>
    <cellStyle name="Normal 5 3 3" xfId="137"/>
    <cellStyle name="Normal 5 3 3 2" xfId="4729"/>
    <cellStyle name="Normal 5 3 3 3" xfId="4730"/>
    <cellStyle name="Normal 5 3 3 3 2" xfId="4731"/>
    <cellStyle name="Normal 5 3 3 4" xfId="4728"/>
    <cellStyle name="Normal 5 3 4" xfId="4726"/>
    <cellStyle name="Normal 5 4" xfId="138"/>
    <cellStyle name="Normal 5 4 2" xfId="4733"/>
    <cellStyle name="Normal 5 4 2 2" xfId="4734"/>
    <cellStyle name="Normal 5 4 2 2 2" xfId="4735"/>
    <cellStyle name="Normal 5 4 2 2 3" xfId="4736"/>
    <cellStyle name="Normal 5 4 2 2 3 2" xfId="4737"/>
    <cellStyle name="Normal 5 4 3" xfId="4738"/>
    <cellStyle name="Normal 5 4 4" xfId="4739"/>
    <cellStyle name="Normal 5 4 5" xfId="4732"/>
    <cellStyle name="Normal 5 5" xfId="214"/>
    <cellStyle name="Normal 5 5 2" xfId="4741"/>
    <cellStyle name="Normal 5 5 3" xfId="4740"/>
    <cellStyle name="Normal 5 6" xfId="4742"/>
    <cellStyle name="Normal 6" xfId="139"/>
    <cellStyle name="Normal 6 10" xfId="4743"/>
    <cellStyle name="Normal 6 10 2" xfId="4744"/>
    <cellStyle name="Normal 6 11" xfId="4745"/>
    <cellStyle name="Normal 6 11 2" xfId="4746"/>
    <cellStyle name="Normal 6 12" xfId="4747"/>
    <cellStyle name="Normal 6 2" xfId="140"/>
    <cellStyle name="Normal 6 2 2" xfId="4749"/>
    <cellStyle name="Normal 6 2 2 2" xfId="4750"/>
    <cellStyle name="Normal 6 2 2 2 2" xfId="4751"/>
    <cellStyle name="Normal 6 2 2 2 2 2" xfId="4752"/>
    <cellStyle name="Normal 6 2 2 2 3" xfId="4753"/>
    <cellStyle name="Normal 6 2 2 2 3 2" xfId="4754"/>
    <cellStyle name="Normal 6 2 2 2 4" xfId="4755"/>
    <cellStyle name="Normal 6 2 2 3" xfId="4756"/>
    <cellStyle name="Normal 6 2 2 3 2" xfId="4757"/>
    <cellStyle name="Normal 6 2 2 4" xfId="4758"/>
    <cellStyle name="Normal 6 2 2 4 2" xfId="4759"/>
    <cellStyle name="Normal 6 2 2 5" xfId="4760"/>
    <cellStyle name="Normal 6 2 2 6" xfId="4761"/>
    <cellStyle name="Normal 6 2 3" xfId="4762"/>
    <cellStyle name="Normal 6 2 3 2" xfId="4763"/>
    <cellStyle name="Normal 6 2 3 2 2" xfId="4764"/>
    <cellStyle name="Normal 6 2 3 2 3" xfId="4765"/>
    <cellStyle name="Normal 6 2 3 3" xfId="4766"/>
    <cellStyle name="Normal 6 2 3 3 2" xfId="4767"/>
    <cellStyle name="Normal 6 2 3 3 2 2" xfId="4768"/>
    <cellStyle name="Normal 6 2 3 3 3" xfId="4769"/>
    <cellStyle name="Normal 6 2 3 4" xfId="4770"/>
    <cellStyle name="Normal 6 2 3 5" xfId="4771"/>
    <cellStyle name="Normal 6 2 4" xfId="4772"/>
    <cellStyle name="Normal 6 2 4 2" xfId="4773"/>
    <cellStyle name="Normal 6 2 5" xfId="4774"/>
    <cellStyle name="Normal 6 2 5 2" xfId="4775"/>
    <cellStyle name="Normal 6 2 6" xfId="4776"/>
    <cellStyle name="Normal 6 2 7" xfId="4777"/>
    <cellStyle name="Normal 6 2 8" xfId="4748"/>
    <cellStyle name="Normal 6 3" xfId="141"/>
    <cellStyle name="Normal 6 3 2" xfId="4779"/>
    <cellStyle name="Normal 6 3 2 2" xfId="4780"/>
    <cellStyle name="Normal 6 3 2 2 2" xfId="4781"/>
    <cellStyle name="Normal 6 3 2 2 2 2" xfId="4782"/>
    <cellStyle name="Normal 6 3 2 2 3" xfId="4783"/>
    <cellStyle name="Normal 6 3 2 2 3 2" xfId="4784"/>
    <cellStyle name="Normal 6 3 2 2 3 2 2" xfId="4785"/>
    <cellStyle name="Normal 6 3 2 2 3 3" xfId="4786"/>
    <cellStyle name="Normal 6 3 2 2 4" xfId="4787"/>
    <cellStyle name="Normal 6 3 2 3" xfId="4788"/>
    <cellStyle name="Normal 6 3 2 3 2" xfId="4789"/>
    <cellStyle name="Normal 6 3 2 4" xfId="4790"/>
    <cellStyle name="Normal 6 3 2 5" xfId="4791"/>
    <cellStyle name="Normal 6 3 3" xfId="4792"/>
    <cellStyle name="Normal 6 3 3 2" xfId="4793"/>
    <cellStyle name="Normal 6 3 3 2 2" xfId="4794"/>
    <cellStyle name="Normal 6 3 3 3" xfId="4795"/>
    <cellStyle name="Normal 6 3 3 3 2" xfId="4796"/>
    <cellStyle name="Normal 6 3 3 4" xfId="4797"/>
    <cellStyle name="Normal 6 3 3 5" xfId="4798"/>
    <cellStyle name="Normal 6 3 4" xfId="4799"/>
    <cellStyle name="Normal 6 3 4 2" xfId="4800"/>
    <cellStyle name="Normal 6 3 5" xfId="4801"/>
    <cellStyle name="Normal 6 3 5 2" xfId="4802"/>
    <cellStyle name="Normal 6 3 6" xfId="4803"/>
    <cellStyle name="Normal 6 3 7" xfId="4804"/>
    <cellStyle name="Normal 6 3 8" xfId="4778"/>
    <cellStyle name="Normal 6 4" xfId="216"/>
    <cellStyle name="Normal 6 4 2" xfId="4806"/>
    <cellStyle name="Normal 6 4 2 2" xfId="4807"/>
    <cellStyle name="Normal 6 4 2 2 2" xfId="4808"/>
    <cellStyle name="Normal 6 4 2 3" xfId="4809"/>
    <cellStyle name="Normal 6 4 2 3 2" xfId="4810"/>
    <cellStyle name="Normal 6 4 2 4" xfId="4811"/>
    <cellStyle name="Normal 6 4 3" xfId="4812"/>
    <cellStyle name="Normal 6 4 3 2" xfId="4813"/>
    <cellStyle name="Normal 6 4 3 2 2" xfId="4814"/>
    <cellStyle name="Normal 6 4 3 3" xfId="4815"/>
    <cellStyle name="Normal 6 4 4" xfId="4816"/>
    <cellStyle name="Normal 6 4 4 2" xfId="4817"/>
    <cellStyle name="Normal 6 4 5" xfId="4818"/>
    <cellStyle name="Normal 6 4 5 2" xfId="4819"/>
    <cellStyle name="Normal 6 4 6" xfId="4820"/>
    <cellStyle name="Normal 6 4 7" xfId="4821"/>
    <cellStyle name="Normal 6 4 8" xfId="4805"/>
    <cellStyle name="Normal 6 5" xfId="4822"/>
    <cellStyle name="Normal 6 5 2" xfId="4823"/>
    <cellStyle name="Normal 6 5 2 2" xfId="4824"/>
    <cellStyle name="Normal 6 5 2 2 2" xfId="4825"/>
    <cellStyle name="Normal 6 5 2 3" xfId="4826"/>
    <cellStyle name="Normal 6 5 2 3 2" xfId="4827"/>
    <cellStyle name="Normal 6 5 2 4" xfId="4828"/>
    <cellStyle name="Normal 6 5 3" xfId="4829"/>
    <cellStyle name="Normal 6 5 3 2" xfId="4830"/>
    <cellStyle name="Normal 6 5 3 2 2" xfId="4831"/>
    <cellStyle name="Normal 6 5 3 3" xfId="4832"/>
    <cellStyle name="Normal 6 5 4" xfId="4833"/>
    <cellStyle name="Normal 6 5 4 2" xfId="4834"/>
    <cellStyle name="Normal 6 5 5" xfId="4835"/>
    <cellStyle name="Normal 6 5 5 2" xfId="4836"/>
    <cellStyle name="Normal 6 5 6" xfId="4837"/>
    <cellStyle name="Normal 6 6" xfId="4838"/>
    <cellStyle name="Normal 6 6 2" xfId="4839"/>
    <cellStyle name="Normal 6 6 2 2" xfId="4840"/>
    <cellStyle name="Normal 6 6 2 2 2" xfId="4841"/>
    <cellStyle name="Normal 6 6 2 3" xfId="4842"/>
    <cellStyle name="Normal 6 6 2 3 2" xfId="4843"/>
    <cellStyle name="Normal 6 6 2 4" xfId="4844"/>
    <cellStyle name="Normal 6 6 3" xfId="4845"/>
    <cellStyle name="Normal 6 6 3 2" xfId="4846"/>
    <cellStyle name="Normal 6 6 3 2 2" xfId="4847"/>
    <cellStyle name="Normal 6 6 3 3" xfId="4848"/>
    <cellStyle name="Normal 6 6 4" xfId="4849"/>
    <cellStyle name="Normal 6 6 4 2" xfId="4850"/>
    <cellStyle name="Normal 6 6 5" xfId="4851"/>
    <cellStyle name="Normal 6 6 5 2" xfId="4852"/>
    <cellStyle name="Normal 6 6 6" xfId="4853"/>
    <cellStyle name="Normal 6 7" xfId="4854"/>
    <cellStyle name="Normal 6 7 2" xfId="4855"/>
    <cellStyle name="Normal 6 7 2 2" xfId="4856"/>
    <cellStyle name="Normal 6 7 2 2 2" xfId="4857"/>
    <cellStyle name="Normal 6 7 2 3" xfId="4858"/>
    <cellStyle name="Normal 6 7 2 3 2" xfId="4859"/>
    <cellStyle name="Normal 6 7 2 4" xfId="4860"/>
    <cellStyle name="Normal 6 7 3" xfId="4861"/>
    <cellStyle name="Normal 6 7 3 2" xfId="4862"/>
    <cellStyle name="Normal 6 7 4" xfId="4863"/>
    <cellStyle name="Normal 6 7 4 2" xfId="4864"/>
    <cellStyle name="Normal 6 7 5" xfId="4865"/>
    <cellStyle name="Normal 6 8" xfId="4866"/>
    <cellStyle name="Normal 6 8 2" xfId="4867"/>
    <cellStyle name="Normal 6 8 2 2" xfId="4868"/>
    <cellStyle name="Normal 6 8 3" xfId="4869"/>
    <cellStyle name="Normal 6 8 3 2" xfId="4870"/>
    <cellStyle name="Normal 6 8 4" xfId="4871"/>
    <cellStyle name="Normal 6 9" xfId="4872"/>
    <cellStyle name="Normal 6 9 2" xfId="4873"/>
    <cellStyle name="Normal 6 9 2 2" xfId="4874"/>
    <cellStyle name="Normal 6 9 3" xfId="4875"/>
    <cellStyle name="Normal 6 9 3 2" xfId="4876"/>
    <cellStyle name="Normal 6 9 4" xfId="4877"/>
    <cellStyle name="Normal 7" xfId="142"/>
    <cellStyle name="Normal 7 2" xfId="143"/>
    <cellStyle name="Normal 7 2 2" xfId="4880"/>
    <cellStyle name="Normal 7 2 2 2" xfId="4881"/>
    <cellStyle name="Normal 7 2 3" xfId="4882"/>
    <cellStyle name="Normal 7 2 4" xfId="4879"/>
    <cellStyle name="Normal 7 3" xfId="144"/>
    <cellStyle name="Normal 7 3 2" xfId="4884"/>
    <cellStyle name="Normal 7 3 3" xfId="4883"/>
    <cellStyle name="Normal 7 4" xfId="4885"/>
    <cellStyle name="Normal 7 5" xfId="4878"/>
    <cellStyle name="Normal 8" xfId="145"/>
    <cellStyle name="Normal 8 2" xfId="146"/>
    <cellStyle name="Normal 8 2 2" xfId="147"/>
    <cellStyle name="Normal 8 2 2 2" xfId="4889"/>
    <cellStyle name="Normal 8 2 2 3" xfId="4888"/>
    <cellStyle name="Normal 8 2 3" xfId="4890"/>
    <cellStyle name="Normal 8 2 4" xfId="4887"/>
    <cellStyle name="Normal 8 3" xfId="148"/>
    <cellStyle name="Normal 8 3 2" xfId="4892"/>
    <cellStyle name="Normal 8 3 3" xfId="4891"/>
    <cellStyle name="Normal 8 4" xfId="149"/>
    <cellStyle name="Normal 8 4 2" xfId="4893"/>
    <cellStyle name="Normal 8 5" xfId="4894"/>
    <cellStyle name="Normal 8 6" xfId="4886"/>
    <cellStyle name="Normal 9" xfId="150"/>
    <cellStyle name="Normal 9 2" xfId="151"/>
    <cellStyle name="Normal 9 2 2" xfId="4896"/>
    <cellStyle name="Normal 9 3" xfId="152"/>
    <cellStyle name="Normal 9 3 2" xfId="4897"/>
    <cellStyle name="Normal 9 4" xfId="4898"/>
    <cellStyle name="Normal 9 5" xfId="4895"/>
    <cellStyle name="Note 10" xfId="4899"/>
    <cellStyle name="Note 10 2" xfId="4900"/>
    <cellStyle name="Note 10 2 2" xfId="4901"/>
    <cellStyle name="Note 10 3" xfId="4902"/>
    <cellStyle name="Note 11" xfId="4903"/>
    <cellStyle name="Note 11 2" xfId="4904"/>
    <cellStyle name="Note 11 2 2" xfId="4905"/>
    <cellStyle name="Note 11 3" xfId="4906"/>
    <cellStyle name="Note 12" xfId="4907"/>
    <cellStyle name="Note 12 2" xfId="4908"/>
    <cellStyle name="Note 12 2 2" xfId="4909"/>
    <cellStyle name="Note 12 3" xfId="4910"/>
    <cellStyle name="Note 13" xfId="4911"/>
    <cellStyle name="Note 13 2" xfId="4912"/>
    <cellStyle name="Note 13 2 2" xfId="4913"/>
    <cellStyle name="Note 13 3" xfId="4914"/>
    <cellStyle name="Note 14" xfId="4915"/>
    <cellStyle name="Note 14 2" xfId="4916"/>
    <cellStyle name="Note 14 2 2" xfId="4917"/>
    <cellStyle name="Note 14 3" xfId="4918"/>
    <cellStyle name="Note 15" xfId="4919"/>
    <cellStyle name="Note 15 2" xfId="4920"/>
    <cellStyle name="Note 15 2 2" xfId="4921"/>
    <cellStyle name="Note 15 3" xfId="4922"/>
    <cellStyle name="Note 16" xfId="4923"/>
    <cellStyle name="Note 16 2" xfId="4924"/>
    <cellStyle name="Note 16 2 2" xfId="4925"/>
    <cellStyle name="Note 16 3" xfId="4926"/>
    <cellStyle name="Note 17" xfId="4927"/>
    <cellStyle name="Note 17 2" xfId="4928"/>
    <cellStyle name="Note 17 2 2" xfId="4929"/>
    <cellStyle name="Note 17 3" xfId="4930"/>
    <cellStyle name="Note 18" xfId="4931"/>
    <cellStyle name="Note 18 2" xfId="4932"/>
    <cellStyle name="Note 18 2 2" xfId="4933"/>
    <cellStyle name="Note 18 3" xfId="4934"/>
    <cellStyle name="Note 19" xfId="4935"/>
    <cellStyle name="Note 19 2" xfId="4936"/>
    <cellStyle name="Note 19 2 2" xfId="4937"/>
    <cellStyle name="Note 19 3" xfId="4938"/>
    <cellStyle name="Note 2" xfId="153"/>
    <cellStyle name="Note 2 2" xfId="4940"/>
    <cellStyle name="Note 2 2 2" xfId="4941"/>
    <cellStyle name="Note 2 2 2 2" xfId="4942"/>
    <cellStyle name="Note 2 2 2 2 2" xfId="4943"/>
    <cellStyle name="Note 2 2 2 3" xfId="4944"/>
    <cellStyle name="Note 2 2 3" xfId="4945"/>
    <cellStyle name="Note 2 2 3 2" xfId="4946"/>
    <cellStyle name="Note 2 2 4" xfId="4947"/>
    <cellStyle name="Note 2 3" xfId="4948"/>
    <cellStyle name="Note 2 3 2" xfId="4949"/>
    <cellStyle name="Note 2 3 2 2" xfId="4950"/>
    <cellStyle name="Note 2 3 3" xfId="4951"/>
    <cellStyle name="Note 2 4" xfId="4952"/>
    <cellStyle name="Note 2 4 2" xfId="4953"/>
    <cellStyle name="Note 2 5" xfId="4954"/>
    <cellStyle name="Note 2 6" xfId="4939"/>
    <cellStyle name="Note 20" xfId="4955"/>
    <cellStyle name="Note 20 2" xfId="4956"/>
    <cellStyle name="Note 20 2 2" xfId="4957"/>
    <cellStyle name="Note 20 3" xfId="4958"/>
    <cellStyle name="Note 21" xfId="4959"/>
    <cellStyle name="Note 21 2" xfId="4960"/>
    <cellStyle name="Note 21 2 2" xfId="4961"/>
    <cellStyle name="Note 21 3" xfId="4962"/>
    <cellStyle name="Note 22" xfId="4963"/>
    <cellStyle name="Note 22 2" xfId="4964"/>
    <cellStyle name="Note 22 2 2" xfId="4965"/>
    <cellStyle name="Note 22 3" xfId="4966"/>
    <cellStyle name="Note 23" xfId="4967"/>
    <cellStyle name="Note 23 2" xfId="4968"/>
    <cellStyle name="Note 23 2 2" xfId="4969"/>
    <cellStyle name="Note 23 3" xfId="4970"/>
    <cellStyle name="Note 24" xfId="4971"/>
    <cellStyle name="Note 24 2" xfId="4972"/>
    <cellStyle name="Note 24 2 2" xfId="4973"/>
    <cellStyle name="Note 24 3" xfId="4974"/>
    <cellStyle name="Note 25" xfId="4975"/>
    <cellStyle name="Note 3" xfId="154"/>
    <cellStyle name="Note 3 2" xfId="4976"/>
    <cellStyle name="Note 3 2 2" xfId="4977"/>
    <cellStyle name="Note 3 2 2 2" xfId="4978"/>
    <cellStyle name="Note 3 2 2 2 2" xfId="4979"/>
    <cellStyle name="Note 3 2 2 3" xfId="4980"/>
    <cellStyle name="Note 3 2 3" xfId="4981"/>
    <cellStyle name="Note 3 2 3 2" xfId="4982"/>
    <cellStyle name="Note 3 2 4" xfId="4983"/>
    <cellStyle name="Note 3 3" xfId="4984"/>
    <cellStyle name="Note 3 3 2" xfId="4985"/>
    <cellStyle name="Note 3 3 2 2" xfId="4986"/>
    <cellStyle name="Note 3 3 3" xfId="4987"/>
    <cellStyle name="Note 3 4" xfId="4988"/>
    <cellStyle name="Note 3 4 2" xfId="4989"/>
    <cellStyle name="Note 3 5" xfId="4990"/>
    <cellStyle name="Note 4" xfId="4991"/>
    <cellStyle name="Note 4 2" xfId="4992"/>
    <cellStyle name="Note 4 2 2" xfId="4993"/>
    <cellStyle name="Note 4 2 2 2" xfId="4994"/>
    <cellStyle name="Note 4 2 2 2 2" xfId="4995"/>
    <cellStyle name="Note 4 2 2 3" xfId="4996"/>
    <cellStyle name="Note 4 2 3" xfId="4997"/>
    <cellStyle name="Note 4 2 3 2" xfId="4998"/>
    <cellStyle name="Note 4 2 4" xfId="4999"/>
    <cellStyle name="Note 4 3" xfId="5000"/>
    <cellStyle name="Note 4 3 2" xfId="5001"/>
    <cellStyle name="Note 4 3 2 2" xfId="5002"/>
    <cellStyle name="Note 4 3 3" xfId="5003"/>
    <cellStyle name="Note 4 4" xfId="5004"/>
    <cellStyle name="Note 4 4 2" xfId="5005"/>
    <cellStyle name="Note 4 5" xfId="5006"/>
    <cellStyle name="Note 5" xfId="5007"/>
    <cellStyle name="Note 5 2" xfId="5008"/>
    <cellStyle name="Note 5 2 2" xfId="5009"/>
    <cellStyle name="Note 5 2 2 2" xfId="5010"/>
    <cellStyle name="Note 5 2 2 2 2" xfId="5011"/>
    <cellStyle name="Note 5 2 2 3" xfId="5012"/>
    <cellStyle name="Note 5 2 3" xfId="5013"/>
    <cellStyle name="Note 5 2 3 2" xfId="5014"/>
    <cellStyle name="Note 5 2 4" xfId="5015"/>
    <cellStyle name="Note 5 3" xfId="5016"/>
    <cellStyle name="Note 5 3 2" xfId="5017"/>
    <cellStyle name="Note 5 3 2 2" xfId="5018"/>
    <cellStyle name="Note 5 3 3" xfId="5019"/>
    <cellStyle name="Note 5 4" xfId="5020"/>
    <cellStyle name="Note 5 4 2" xfId="5021"/>
    <cellStyle name="Note 5 5" xfId="5022"/>
    <cellStyle name="Note 6" xfId="5023"/>
    <cellStyle name="Note 6 2" xfId="5024"/>
    <cellStyle name="Note 6 2 2" xfId="5025"/>
    <cellStyle name="Note 6 2 2 2" xfId="5026"/>
    <cellStyle name="Note 6 2 3" xfId="5027"/>
    <cellStyle name="Note 6 3" xfId="5028"/>
    <cellStyle name="Note 6 3 2" xfId="5029"/>
    <cellStyle name="Note 6 4" xfId="5030"/>
    <cellStyle name="Note 7" xfId="5031"/>
    <cellStyle name="Note 7 2" xfId="5032"/>
    <cellStyle name="Note 7 2 2" xfId="5033"/>
    <cellStyle name="Note 7 2 2 2" xfId="5034"/>
    <cellStyle name="Note 7 2 3" xfId="5035"/>
    <cellStyle name="Note 7 3" xfId="5036"/>
    <cellStyle name="Note 7 3 2" xfId="5037"/>
    <cellStyle name="Note 7 4" xfId="5038"/>
    <cellStyle name="Note 8" xfId="5039"/>
    <cellStyle name="Note 8 2" xfId="5040"/>
    <cellStyle name="Note 8 2 2" xfId="5041"/>
    <cellStyle name="Note 8 3" xfId="5042"/>
    <cellStyle name="Note 9" xfId="5043"/>
    <cellStyle name="Note 9 2" xfId="5044"/>
    <cellStyle name="Note 9 2 2" xfId="5045"/>
    <cellStyle name="Note 9 3" xfId="5046"/>
    <cellStyle name="Number0DecimalStyle" xfId="186"/>
    <cellStyle name="Number10DecimalStyle" xfId="187"/>
    <cellStyle name="Number1DecimalStyle" xfId="188"/>
    <cellStyle name="Number2DecimalStyle" xfId="189"/>
    <cellStyle name="Number3DecimalStyle" xfId="190"/>
    <cellStyle name="Number4DecimalStyle" xfId="191"/>
    <cellStyle name="Number5DecimalStyle" xfId="192"/>
    <cellStyle name="Number6DecimalStyle" xfId="193"/>
    <cellStyle name="Number7DecimalStyle" xfId="194"/>
    <cellStyle name="Number8DecimalStyle" xfId="195"/>
    <cellStyle name="Number9DecimalStyle" xfId="196"/>
    <cellStyle name="numbers" xfId="155"/>
    <cellStyle name="Percent 2" xfId="5"/>
    <cellStyle name="Percent 2 2" xfId="156"/>
    <cellStyle name="Percent 2 2 2" xfId="5047"/>
    <cellStyle name="Percent 2 2 2 2" xfId="5048"/>
    <cellStyle name="Percent 2 2 2 2 2" xfId="5049"/>
    <cellStyle name="Percent 2 2 2 3" xfId="5050"/>
    <cellStyle name="Percent 2 2 3" xfId="5051"/>
    <cellStyle name="Percent 2 2 3 2" xfId="5052"/>
    <cellStyle name="Percent 2 2 4" xfId="5053"/>
    <cellStyle name="Percent 2 3" xfId="157"/>
    <cellStyle name="Percent 2 3 2" xfId="158"/>
    <cellStyle name="Percent 2 3 2 2" xfId="159"/>
    <cellStyle name="Percent 2 3 2 2 2" xfId="5056"/>
    <cellStyle name="Percent 2 3 2 2 3" xfId="5055"/>
    <cellStyle name="Percent 2 3 2 3" xfId="5057"/>
    <cellStyle name="Percent 2 3 2 4" xfId="5054"/>
    <cellStyle name="Percent 2 3 3" xfId="160"/>
    <cellStyle name="Percent 2 3 3 2" xfId="5059"/>
    <cellStyle name="Percent 2 3 3 3" xfId="5058"/>
    <cellStyle name="Percent 2 3 4" xfId="161"/>
    <cellStyle name="Percent 2 3 4 2" xfId="5060"/>
    <cellStyle name="Percent 2 3 5" xfId="218"/>
    <cellStyle name="Percent 2 4" xfId="162"/>
    <cellStyle name="Percent 2 4 2" xfId="225"/>
    <cellStyle name="Percent 2 5" xfId="163"/>
    <cellStyle name="Percent 2 5 2" xfId="5062"/>
    <cellStyle name="Percent 2 5 3" xfId="5061"/>
    <cellStyle name="Percent 2 6" xfId="164"/>
    <cellStyle name="Percent 3" xfId="165"/>
    <cellStyle name="Percent 3 2" xfId="166"/>
    <cellStyle name="Percent 3 2 2" xfId="167"/>
    <cellStyle name="Percent 3 3" xfId="168"/>
    <cellStyle name="Percent 4" xfId="169"/>
    <cellStyle name="Percent 4 2" xfId="5063"/>
    <cellStyle name="Percent 5" xfId="170"/>
    <cellStyle name="Percent 5 2" xfId="171"/>
    <cellStyle name="Percent 5 2 2" xfId="172"/>
    <cellStyle name="Percent 5 2 2 2" xfId="5067"/>
    <cellStyle name="Percent 5 2 2 3" xfId="5066"/>
    <cellStyle name="Percent 5 2 3" xfId="5068"/>
    <cellStyle name="Percent 5 2 4" xfId="5065"/>
    <cellStyle name="Percent 5 3" xfId="173"/>
    <cellStyle name="Percent 5 3 2" xfId="5070"/>
    <cellStyle name="Percent 5 3 3" xfId="5069"/>
    <cellStyle name="Percent 5 4" xfId="174"/>
    <cellStyle name="Percent 5 4 2" xfId="5071"/>
    <cellStyle name="Percent 5 5" xfId="5064"/>
    <cellStyle name="Percent 6" xfId="175"/>
    <cellStyle name="Percent 6 2" xfId="176"/>
    <cellStyle name="Percent 6 3" xfId="177"/>
    <cellStyle name="Percent 7" xfId="178"/>
    <cellStyle name="Percent 7 2" xfId="5072"/>
    <cellStyle name="Percent 8" xfId="179"/>
    <cellStyle name="Percent 8 2" xfId="5073"/>
    <cellStyle name="Percent 9" xfId="5074"/>
    <cellStyle name="Sheet Title" xfId="5075"/>
    <cellStyle name="TextStyle" xfId="197"/>
    <cellStyle name="Total 2" xfId="180"/>
    <cellStyle name="Total 2 2" xfId="181"/>
  </cellStyles>
  <dxfs count="0"/>
  <tableStyles count="0" defaultTableStyle="TableStyleMedium2" defaultPivotStyle="PivotStyleLight16"/>
  <colors>
    <mruColors>
      <color rgb="FF3333FF"/>
      <color rgb="FFCC9900"/>
      <color rgb="FFFFCCFF"/>
      <color rgb="FF997549"/>
      <color rgb="FFFF99FF"/>
      <color rgb="FF7F611F"/>
      <color rgb="FF9A7200"/>
      <color rgb="FF995C00"/>
      <color rgb="FF807B6A"/>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12</xdr:col>
      <xdr:colOff>457201</xdr:colOff>
      <xdr:row>54</xdr:row>
      <xdr:rowOff>151618</xdr:rowOff>
    </xdr:to>
    <xdr:pic>
      <xdr:nvPicPr>
        <xdr:cNvPr id="4" name="Picture 3" descr="Machine generated alternative text:&#10;tate &#10;ditorS &#10;ffice &#10;Tex.' 78701 &#10;PO, Bax &#10;Independent Auditor's Report &#10;Teacher Retirement System Board of Trustees: &#10;Mr. &#10;vs. &#10;Mr. &#10;Mr. &#10;Dr. &#10;Mr. &#10;Ms. &#10;R. David Kelly, Chairman &#10;Dolores Ramirez, Vice Chair &#10;T. Karen Charleston &#10;Joe Coionnetta &#10;David Corpus &#10;John Elliott &#10;Greg Gibson &#10;Christopher Moss &#10;Anita Smith Palmer &#10;Report on the Schedules &#10;We have audited the accompanying Schedule Of Employer's Proportionate Shares &#10;(Allocations) of the Teacher Retirement System (System) Pension Plan as of and for the year &#10;ended August 31, 2015, and the related notes. We have also audited the total for all &#10;entities of the columns titled net pension liability, total deferred outflow of resources, total &#10;deferred inflow of resources, and total pension expense (specified column totals) included &#10;in the accompanying Schedule of Pension Amounts by Employer of the System Pension Plan &#10;as of and for the year ended August, 31, 2015, and the related notes. &#10;Management's Responsibility for the Schedules &#10;Management is responsible for the preparation and fair presentation of these schedules in &#10;accordance with accounting principles generally accepted in the United States of America; &#10;this includes the design, implementation, and maintenance of internal control relevant to &#10;the preparation and fair presentation of the schedules that are free from material &#10;misstatement, whether due to fraud or error. &#10;Auditors Responsibility &#10;Our responsibility is to express opinions on the Schedule of Employer's Proportionate &#10;Shares (Allocations) and the specified column totals included in the Schedule of Pension &#10;Amounts by Employer based on our audit. We conducted our audit in accordance with &#10;auditing standards generally accepted in the United States of America. Those standards &#10;require that we plan and perform the audit to obtain reasonable assurance about whether &#10;the Schedule of Employer's Proportionate Shares (Allocations) and specified column totals &#10;included in the Schedule of Pension Amounts by Employer are free from material &#10;misstatement. &#10;An audit involves performing procedures to obtain audit evidence about the amounts and &#10;disclosures in the Schedule of Employer's Proportionate Shares (Allocations) and specified &#10;column totals included in the Schedule of Pension Amounts by Employer. The procedures &#10;SAO Report No. 16-323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7772400" cy="10042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55</xdr:row>
      <xdr:rowOff>7621</xdr:rowOff>
    </xdr:from>
    <xdr:to>
      <xdr:col>12</xdr:col>
      <xdr:colOff>457201</xdr:colOff>
      <xdr:row>109</xdr:row>
      <xdr:rowOff>143998</xdr:rowOff>
    </xdr:to>
    <xdr:pic>
      <xdr:nvPicPr>
        <xdr:cNvPr id="5" name="Picture 4" descr="Machine generated alternative text:&#10;selected depend on the auditor's judgment, including the assessment of the risks of material &#10;misstatement of the Schedule of Employer's Proportionate Shares (Allocations) and specified &#10;column totals included in the Schedule of Pension Amounts by Employer, whether due to fraud &#10;or error. In making those risk assessments, the auditor considers internal control relevant to &#10;the System's preparation and fair presentation of the Schedule of Employer's Proportionate &#10;Shares (Allocations) and specified column totals included in the Schedule of Pension Amounts &#10;by Employer in order to design audit procedures that are appropriate in the circumstances, but &#10;not for the purpose of expressing an opinion on the effectiveness of the System's internal &#10;control. Accordingly, we express no such opinion. An audit also includes evaluating the &#10;appropriateness ot accounting policies used and the reasonableness of significant accounting &#10;estimates made by management, as well as evaluating the overall presentation of the Schedule &#10;of Employer's Proportionate Shares (Allocations) and specified column totals included in the &#10;Schedule of Pension Amounts by Employer. &#10;We believe that the audit evidence we have obtained is sufficient and appropriate to provide a &#10;basis for our audit opinions. &#10;Opinions &#10;In our opinion, the schedules referred to above present fairly, in all material respects, the &#10;employer's proportionate shares (allocations) and net pension liability, total deferred outflow &#10;of resources, total deferred inflow of resources, and total pension expense for the total of all &#10;participating entities for the System Pension Plan as of and for the year ended August 31, 2015, &#10;in accordance with accounting principles generally accepted in the United States of America. &#10;Other Matter &#10;We have audited, in accordance with auditing standards generally accepted in the United States &#10;of America, the financial statements of the System Pension Plan as of and for the year ended &#10;August 31, 2015, and our report thereon, dated November 18, 2015, expressed an unmodified &#10;opinion on those financial statements. &#10;Restriction on use &#10;Our report is intended solely for the information and use of System management, Board of &#10;Trustees, and employers participating in the System Pension Plan and their auditors and is not &#10;intended to be and should not be used by anyone other than these specified parties. &#10;Lisa R. Collier, CPA, CIDA &#10;First Assistant State Auditor &#10;July 29, 2016 "/>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10081261"/>
          <a:ext cx="7772400" cy="10042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511218</xdr:colOff>
      <xdr:row>55</xdr:row>
      <xdr:rowOff>38977</xdr:rowOff>
    </xdr:to>
    <xdr:pic>
      <xdr:nvPicPr>
        <xdr:cNvPr id="2" name="Picture 1" descr="Machine generated alternative text:&#10; &#10;Notes to Schedules &#10;  &#10;Teacher Retirement System of Texas&#10; &#10; 2015 GASB 68 Schedules &#10;  &#10;Notes to Schedules  &#10;PENSION TRUST FUND &#10; &#10;A.  Comprehensive Annual Financial Report &#10;The Teacher Retirement System of Texas (TRS) is a public employee retirement system (PERS) that is a &#10;multiple-employer, cost-sharing, defined benefit pension plan that has a special funding situation. TRS issues a &#10;publicly-available, audited Comprehensive Annual Financial Report (CAFR) that includes financial statements, &#10;notes and required supplementary information for the pension plan.  That report is available online at the &#10;following link under the “Financial Reports” header.  The separately issued actuarial valuations which may be of &#10;interest are also available at the same link under the “Actuarial Valuation Report” header. &#10; &#10;http://www.trs.state.tx.us/info.jsp?submenu=publications&amp;page_id=/global/publications_info&#10; &#10; &#10;Or the report may be obtained by writing to TRS at:  &#10;Teacher Retirement System &#10;1000 Red River Street &#10;Austin, Texas 78701-2698 &#10; &#10;Information that is available in the audited financial report and needed by employers to implement GASB 68 is &#10;not repeated in the schedules and following notes.  Please refer to the TRS CAFR referenced above for those &#10;items.  Please note the information in the actuarial section of the TRS CAFR is for funding basis and should not &#10;be used for employer disclosures. &#10; &#10;Information Location in 2015 CAFR &#10;Description of the pension plan and information on &#10;TRS &#10;Note 1: Summary of Significant Accounting &#10;Policies and Note 12: Pension Disclosure &#10;Investment related information including earnings &#10;and asset allocation &#10;Note 3: Deposits and Investments &#10;Pension related information, development of the &#10;single discount rate, and GASB 67/68 compliant &#10;actuarial information &#10;Note 12: Pension Disclosure &#10;Benefit information Benefits Section  &#10;Note 12: Pension Disclosure &#10;Required Supplementary Information (RSI)  Immediately following Notes to the Financial &#10;Statements &#10; &#10;B.  Deferred Outflows and Deferred Inflows of Resources by Source for the Pension Plan as a &#10;Whole &#10;The recognition period for amortizing the deferred outflow and deferred inflow of resources is set forth by &#10;GASB 68, paragraph 71.  Depending on the specific deferral the period is defined as either a fixed five year &#10;period or the Average Expected Remaining Service Life (AERSL) of all members in the plan measured as of the &#10;beginning of the measurement period.  For the 2015 measurement period, the AERSL was 6.9029 years.  The &#10;amortization or recognition periods are displayed in the following table beside each type of deferral. &#10; &#10; &#10;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26418" cy="10112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15240</xdr:rowOff>
    </xdr:from>
    <xdr:to>
      <xdr:col>12</xdr:col>
      <xdr:colOff>511218</xdr:colOff>
      <xdr:row>111</xdr:row>
      <xdr:rowOff>38976</xdr:rowOff>
    </xdr:to>
    <xdr:pic>
      <xdr:nvPicPr>
        <xdr:cNvPr id="3" name="Picture 2" descr="Machine generated alternative text:&#10; &#10;Notes to Schedules &#10;  &#10;Teacher Retirement System of Texas&#10; &#10; 2015 GASB 68 Schedules &#10; &#10;The schedule below represents the 2015 measurement year deferred outflow and inflow amounts for the current &#10;year only.  To amortize the prior year (2014) deferred outflows and inflows of resources for 2015, refer to the &#10;Notes to Schedules tab that is found in the 2014 GASB 68 Allocation Schedules link on the TRS website. &#10; &#10; &#10; &#10;Total &#10;Recognition &#10;Period &#10;Amount Recognized &#10;in Expense &#10;Deferred Outflows&#10; &#10;of Resources &#10;Deferred Inflows&#10; &#10;of Resources &#10; &#10;Difference in &#10;Expected and Actual &#10;Actuarial Experience &#10; $ (1,588,618,832) 6.9029  $     (230,137,889) &#10; &#10; $                       -&#10;   &#10; &#10;$ (1,358,480,943)   &#10; &#10;Changes in Actuarial &#10;Assumptions &#10;    (1,474,723,994) 6.9029         (213,638,325) &#10; &#10;                           -&#10;   &#10;    (1,261,085,669) &#10; &#10;Difference in &#10;Projected and Actual &#10;Investment Earnings &#10;10,881,987,436&#10;        &#10;5.000 2,176,397,487     &#10;8,705,589,949   &#10;                          -&#10;   &#10; &#10;Differences in &#10;Employer and &#10;Proportionate Share &#10;of Contributions and &#10;Changes in &#10;Proportion &#10;                           -&#10;   &#10;6.9029                            -&#10;   &#10;     2,386,764,523     (2,386,764,523) &#10;Total  $  7,818,644,610 &#10;  $   1,732,621,273 &#10; $ 11,092,354,472 &#10; &#10; $ (5,006,331,135) &#10; &#10;C.  Employer Contributions &#10;Employer contributions were taken from the TRS system called TRAQS (TRS Reporting and Query system) for &#10;the fiscal year ended August 31, 2015.  The employer contributions which were the basis of the related schedules &#10;represent what the participating employer has reported to TRS for the fiscal year under their Reporting Entity &#10;number.  One year of historical reported contributions was used for purposes of preparing the Schedule of &#10;Employer’s Proportionate Shares (Allocations).   &#10; &#10;There may be differences in the amount an employer has in their internal records as payments to TRS and the &#10;amounts shown in the allocation schedules as contributions.  The reasons for those differences are explained &#10;below.  The column titled “FY 2015 Contributions per TRAQS (as adjusted)” (column #3) in the Schedule of &#10;Pension Amounts by Employer includes the base data extracted from TRAQS plus adjustments.  These amounts &#10;represent future contribution effort and are the basis for the ratio (proportionate share) calculations in the &#10;Schedule of Employer’s Proportionate Shares (Allocations).  To see the adjustments by entity, refer to the &#10;column titled “Contribution Adjustments” (column #4) in the Schedule of Pension Amounts by Employer.  To &#10;arrive at the contribution figure that should be used for the entity, these two contribution columns (columns #3 &#10;and #4) must be combined.     &#10; &#10; &#10; &#10; &#10; &#10; &#10; &#10; &#10; &#10;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71760"/>
          <a:ext cx="7826418" cy="10112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112</xdr:row>
      <xdr:rowOff>15240</xdr:rowOff>
    </xdr:from>
    <xdr:to>
      <xdr:col>12</xdr:col>
      <xdr:colOff>511218</xdr:colOff>
      <xdr:row>167</xdr:row>
      <xdr:rowOff>38976</xdr:rowOff>
    </xdr:to>
    <xdr:pic>
      <xdr:nvPicPr>
        <xdr:cNvPr id="4" name="Picture 3" descr="Machine generated alternative text:&#10; &#10;Notes to Schedules &#10;  &#10;Teacher Retirement System of Texas&#10; &#10; 2015 GASB 68 Schedules &#10;Adjustments were made in the following circumstances with the treatment shown below.&#10; &#10; &#10; Situation: All TRAQS reports were not completed for the year in a timely manner &#10;  Adjustment: Reports that had been filed but not completed as of the extract date were used as estimates. &#10; &#10; Situation: An incomplete year of reports were filed such as in the case of a new entity. &#10;  Adjustment: Amounts were annualized in accordance with GASB 68 Implementation Guide, question &#10;number 129. &#10; &#10; Situation: Proportionality adjustments were made during the year. &#10;  Adjustment: These were included as contribution adjustments.  Since the proportionality settle-up for the &#10;appropriation year (2015) occurs in the following fiscal year, the settle-up amounts are excluded &#10;from the measurement year (2015) amounts. &#10; &#10; Situation: Negative adjustments were reported during the measurement year that pertained to previous &#10;fiscal years. &#10;  Adjustment:   These were excluded from contribution adjustments.  Only negative adjustments pertaining to &#10;the current year were allowed. &#10; &#10; Situation: A Reporting Entity (RE) was merged with another reporting entity during the current fiscal year. &#10;  Adjustment: Contributions are reported under both RE numbers as they were reported to TRS.   &#10; &#10; Situation: A Reporting Entity (RE) is contributing for more than one entity under the same RE number in &#10;TRAQS. &#10;  Adjustment: These Reporting Entities may need to prorate the liability for their audited financial statements &#10;between the entities using their internal records.  To correct this situation in the future, &#10;additional RE numbers should be requested for each legally separate entity.   &#10; &#10;  &#10;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543520"/>
          <a:ext cx="7826418" cy="10112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server3\dal_data1\85180\0401\SS99\C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3285\2014\GASB\Final\GASB67&amp;68%20FY2014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013\2013\PRJ\Data%20Tables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TABLE"/>
      <sheetName val="RND960"/>
      <sheetName val="RND989"/>
      <sheetName val="RND889"/>
      <sheetName val="EXH I"/>
      <sheetName val="EXH II"/>
      <sheetName val="EXH III"/>
      <sheetName val="EXHA"/>
      <sheetName val="EXHB"/>
      <sheetName val="EXHB-AGY"/>
      <sheetName val="SCH1I"/>
      <sheetName val="SCH1M"/>
      <sheetName val="SCH1S"/>
      <sheetName val="SCH1R"/>
      <sheetName val="SCH1D"/>
      <sheetName val="SCH1E"/>
      <sheetName val="SCH 2"/>
      <sheetName val="SCH3"/>
      <sheetName val="N"/>
      <sheetName val="TRSNEWS"/>
      <sheetName val="TRSNEWS (2)"/>
      <sheetName val="Sheet1"/>
      <sheetName val="SCH1B"/>
      <sheetName val="SCH4 "/>
      <sheetName val="SCH 5"/>
      <sheetName val="SCH6"/>
      <sheetName val="EXHB-AGY (2)"/>
      <sheetName val="EXHC"/>
      <sheetName val="Module2"/>
      <sheetName val="TRSNEWS 960"/>
      <sheetName val="TRSNEWS 98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1"/>
      <sheetName val="Exhibit 2"/>
      <sheetName val="Exhibit 3"/>
      <sheetName val="Exhibit 4"/>
      <sheetName val="Income Statement"/>
      <sheetName val="Deferred In Out Flows"/>
      <sheetName val="PE - SCRS"/>
      <sheetName val="PE - PORS"/>
      <sheetName val="PE - Aggregate SCRS &amp; PORS"/>
      <sheetName val="PE - JSRS"/>
      <sheetName val="PE - GARS"/>
      <sheetName val="PE - SCNG"/>
      <sheetName val="Act FY14 Contributions"/>
      <sheetName val="PayrollByEmployer"/>
      <sheetName val="PEC_List"/>
      <sheetName val="Pay Data"/>
      <sheetName val="2013 Val Results"/>
      <sheetName val="2012 Val Results"/>
    </sheetNames>
    <sheetDataSet>
      <sheetData sheetId="0"/>
      <sheetData sheetId="1">
        <row r="41">
          <cell r="D41" t="str">
            <v>SCRS</v>
          </cell>
        </row>
        <row r="107">
          <cell r="D107">
            <v>4.2329999999999997</v>
          </cell>
          <cell r="E107">
            <v>4.8559999999999999</v>
          </cell>
          <cell r="F107">
            <v>4.5209999999999999</v>
          </cell>
          <cell r="G107">
            <v>2.097</v>
          </cell>
          <cell r="H107">
            <v>10.786</v>
          </cell>
        </row>
      </sheetData>
      <sheetData sheetId="2"/>
      <sheetData sheetId="3"/>
      <sheetData sheetId="4"/>
      <sheetData sheetId="5">
        <row r="52">
          <cell r="F52" t="str">
            <v>SCRS</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Entrant Demographics 1"/>
      <sheetName val="Graphs"/>
      <sheetName val="Assumptions"/>
      <sheetName val="PROJPRES"/>
      <sheetName val="Closed - Benefit Projection"/>
      <sheetName val="Closed - Population Projection"/>
      <sheetName val="PROJTOTS"/>
      <sheetName val="Open - Benefit Projection"/>
      <sheetName val="Open - Population Projection"/>
      <sheetName val="RB Log File"/>
      <sheetName val="RB Projection"/>
      <sheetName val="AmemVTLog"/>
      <sheetName val="RBVTLog"/>
      <sheetName val="Deferred Log File"/>
      <sheetName val="Deferred Projection"/>
      <sheetName val="Present Active Members - #1"/>
      <sheetName val="Future Active Members - #1"/>
      <sheetName val="Total Active Members - #1"/>
      <sheetName val="Retiree Population"/>
      <sheetName val="Ratio of Actives to Retirees"/>
      <sheetName val="Projection Results - Benefits"/>
      <sheetName val="Payroll Info"/>
      <sheetName val="Employee Contributions"/>
      <sheetName val="AAL Projection"/>
      <sheetName val="NC Projection"/>
      <sheetName val="Workbook Entry"/>
      <sheetName val="Exhibit"/>
      <sheetName val="Population"/>
    </sheetNames>
    <sheetDataSet>
      <sheetData sheetId="0"/>
      <sheetData sheetId="1"/>
      <sheetData sheetId="2">
        <row r="2">
          <cell r="B2">
            <v>0.08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137"/>
  <sheetViews>
    <sheetView workbookViewId="0">
      <selection activeCell="O22" sqref="O22"/>
    </sheetView>
  </sheetViews>
  <sheetFormatPr defaultRowHeight="14.4"/>
  <sheetData>
    <row r="1" spans="1:1" ht="15.6">
      <c r="A1" s="80"/>
    </row>
    <row r="2" spans="1:1">
      <c r="A2" s="81"/>
    </row>
    <row r="3" spans="1:1">
      <c r="A3" s="81"/>
    </row>
    <row r="4" spans="1:1">
      <c r="A4" s="81"/>
    </row>
    <row r="5" spans="1:1">
      <c r="A5" s="81"/>
    </row>
    <row r="6" spans="1:1">
      <c r="A6" s="81"/>
    </row>
    <row r="7" spans="1:1">
      <c r="A7" s="81"/>
    </row>
    <row r="8" spans="1:1">
      <c r="A8" s="81"/>
    </row>
    <row r="9" spans="1:1">
      <c r="A9" s="81"/>
    </row>
    <row r="10" spans="1:1">
      <c r="A10" s="81"/>
    </row>
    <row r="11" spans="1:1">
      <c r="A11" s="81"/>
    </row>
    <row r="12" spans="1:1">
      <c r="A12" s="81"/>
    </row>
    <row r="13" spans="1:1">
      <c r="A13" s="81"/>
    </row>
    <row r="14" spans="1:1">
      <c r="A14" s="81"/>
    </row>
    <row r="15" spans="1:1">
      <c r="A15" s="81"/>
    </row>
    <row r="16" spans="1:1">
      <c r="A16" s="81"/>
    </row>
    <row r="17" spans="1:1">
      <c r="A17" s="81"/>
    </row>
    <row r="18" spans="1:1">
      <c r="A18" s="81"/>
    </row>
    <row r="19" spans="1:1">
      <c r="A19" s="81"/>
    </row>
    <row r="20" spans="1:1">
      <c r="A20" s="81"/>
    </row>
    <row r="21" spans="1:1">
      <c r="A21" s="81"/>
    </row>
    <row r="22" spans="1:1">
      <c r="A22" s="81"/>
    </row>
    <row r="23" spans="1:1">
      <c r="A23" s="81"/>
    </row>
    <row r="24" spans="1:1">
      <c r="A24" s="81"/>
    </row>
    <row r="25" spans="1:1">
      <c r="A25" s="81"/>
    </row>
    <row r="26" spans="1:1">
      <c r="A26" s="81"/>
    </row>
    <row r="27" spans="1:1">
      <c r="A27" s="81"/>
    </row>
    <row r="28" spans="1:1">
      <c r="A28" s="81"/>
    </row>
    <row r="29" spans="1:1">
      <c r="A29" s="81"/>
    </row>
    <row r="30" spans="1:1">
      <c r="A30" s="81"/>
    </row>
    <row r="31" spans="1:1">
      <c r="A31" s="81"/>
    </row>
    <row r="32" spans="1:1">
      <c r="A32" s="81"/>
    </row>
    <row r="33" spans="1:1">
      <c r="A33" s="81"/>
    </row>
    <row r="34" spans="1:1">
      <c r="A34" s="81"/>
    </row>
    <row r="35" spans="1:1">
      <c r="A35" s="81"/>
    </row>
    <row r="36" spans="1:1">
      <c r="A36" s="81"/>
    </row>
    <row r="37" spans="1:1">
      <c r="A37" s="81"/>
    </row>
    <row r="38" spans="1:1">
      <c r="A38" s="81"/>
    </row>
    <row r="39" spans="1:1">
      <c r="A39" s="81"/>
    </row>
    <row r="40" spans="1:1">
      <c r="A40" s="81"/>
    </row>
    <row r="41" spans="1:1">
      <c r="A41" s="81"/>
    </row>
    <row r="42" spans="1:1">
      <c r="A42" s="81"/>
    </row>
    <row r="43" spans="1:1">
      <c r="A43" s="81"/>
    </row>
    <row r="44" spans="1:1">
      <c r="A44" s="81"/>
    </row>
    <row r="45" spans="1:1">
      <c r="A45" s="81"/>
    </row>
    <row r="46" spans="1:1">
      <c r="A46" s="81"/>
    </row>
    <row r="47" spans="1:1">
      <c r="A47" s="81"/>
    </row>
    <row r="48" spans="1:1">
      <c r="A48" s="81"/>
    </row>
    <row r="49" spans="1:1">
      <c r="A49" s="81"/>
    </row>
    <row r="50" spans="1:1">
      <c r="A50" s="81"/>
    </row>
    <row r="51" spans="1:1">
      <c r="A51" s="81"/>
    </row>
    <row r="52" spans="1:1">
      <c r="A52" s="81"/>
    </row>
    <row r="53" spans="1:1">
      <c r="A53" s="81"/>
    </row>
    <row r="54" spans="1:1">
      <c r="A54" s="81"/>
    </row>
    <row r="55" spans="1:1">
      <c r="A55" s="81"/>
    </row>
    <row r="56" spans="1:1">
      <c r="A56" s="81"/>
    </row>
    <row r="57" spans="1:1">
      <c r="A57" s="81"/>
    </row>
    <row r="58" spans="1:1">
      <c r="A58" s="81"/>
    </row>
    <row r="59" spans="1:1">
      <c r="A59" s="81"/>
    </row>
    <row r="60" spans="1:1">
      <c r="A60" s="81"/>
    </row>
    <row r="61" spans="1:1">
      <c r="A61" s="81"/>
    </row>
    <row r="62" spans="1:1">
      <c r="A62" s="81"/>
    </row>
    <row r="63" spans="1:1">
      <c r="A63" s="81"/>
    </row>
    <row r="64" spans="1:1">
      <c r="A64" s="81"/>
    </row>
    <row r="65" spans="1:1">
      <c r="A65" s="81"/>
    </row>
    <row r="66" spans="1:1">
      <c r="A66" s="81"/>
    </row>
    <row r="67" spans="1:1">
      <c r="A67" s="81"/>
    </row>
    <row r="68" spans="1:1">
      <c r="A68" s="81"/>
    </row>
    <row r="69" spans="1:1" ht="15.6">
      <c r="A69" s="80"/>
    </row>
    <row r="70" spans="1:1" ht="15.6">
      <c r="A70" s="80"/>
    </row>
    <row r="71" spans="1:1">
      <c r="A71" s="81"/>
    </row>
    <row r="72" spans="1:1">
      <c r="A72" s="81"/>
    </row>
    <row r="73" spans="1:1">
      <c r="A73" s="81"/>
    </row>
    <row r="74" spans="1:1">
      <c r="A74" s="81"/>
    </row>
    <row r="75" spans="1:1">
      <c r="A75" s="81"/>
    </row>
    <row r="76" spans="1:1">
      <c r="A76" s="81"/>
    </row>
    <row r="77" spans="1:1">
      <c r="A77" s="81"/>
    </row>
    <row r="78" spans="1:1">
      <c r="A78" s="81"/>
    </row>
    <row r="79" spans="1:1">
      <c r="A79" s="81"/>
    </row>
    <row r="80" spans="1:1">
      <c r="A80" s="81"/>
    </row>
    <row r="81" spans="1:1">
      <c r="A81" s="81"/>
    </row>
    <row r="82" spans="1:1">
      <c r="A82" s="81"/>
    </row>
    <row r="83" spans="1:1">
      <c r="A83" s="81"/>
    </row>
    <row r="84" spans="1:1">
      <c r="A84" s="81"/>
    </row>
    <row r="85" spans="1:1">
      <c r="A85" s="81"/>
    </row>
    <row r="86" spans="1:1">
      <c r="A86" s="81"/>
    </row>
    <row r="87" spans="1:1">
      <c r="A87" s="81"/>
    </row>
    <row r="88" spans="1:1">
      <c r="A88" s="81"/>
    </row>
    <row r="89" spans="1:1">
      <c r="A89" s="81"/>
    </row>
    <row r="90" spans="1:1">
      <c r="A90" s="81"/>
    </row>
    <row r="91" spans="1:1">
      <c r="A91" s="81"/>
    </row>
    <row r="92" spans="1:1">
      <c r="A92" s="81"/>
    </row>
    <row r="93" spans="1:1">
      <c r="A93" s="81"/>
    </row>
    <row r="94" spans="1:1">
      <c r="A94" s="81"/>
    </row>
    <row r="95" spans="1:1">
      <c r="A95" s="81"/>
    </row>
    <row r="96" spans="1:1">
      <c r="A96" s="81"/>
    </row>
    <row r="97" spans="1:1">
      <c r="A97" s="81"/>
    </row>
    <row r="98" spans="1:1">
      <c r="A98" s="81"/>
    </row>
    <row r="99" spans="1:1">
      <c r="A99" s="81"/>
    </row>
    <row r="100" spans="1:1">
      <c r="A100" s="81"/>
    </row>
    <row r="101" spans="1:1">
      <c r="A101" s="81"/>
    </row>
    <row r="102" spans="1:1">
      <c r="A102" s="81"/>
    </row>
    <row r="103" spans="1:1">
      <c r="A103" s="81"/>
    </row>
    <row r="104" spans="1:1">
      <c r="A104" s="81"/>
    </row>
    <row r="105" spans="1:1">
      <c r="A105" s="81"/>
    </row>
    <row r="106" spans="1:1">
      <c r="A106" s="81"/>
    </row>
    <row r="107" spans="1:1">
      <c r="A107" s="81"/>
    </row>
    <row r="108" spans="1:1">
      <c r="A108" s="81"/>
    </row>
    <row r="109" spans="1:1">
      <c r="A109" s="81"/>
    </row>
    <row r="110" spans="1:1">
      <c r="A110" s="81"/>
    </row>
    <row r="111" spans="1:1">
      <c r="A111" s="81"/>
    </row>
    <row r="112" spans="1:1">
      <c r="A112" s="81"/>
    </row>
    <row r="113" spans="1:1">
      <c r="A113" s="81"/>
    </row>
    <row r="114" spans="1:1">
      <c r="A114" s="81"/>
    </row>
    <row r="115" spans="1:1">
      <c r="A115" s="81"/>
    </row>
    <row r="116" spans="1:1">
      <c r="A116" s="81"/>
    </row>
    <row r="117" spans="1:1">
      <c r="A117" s="81"/>
    </row>
    <row r="118" spans="1:1">
      <c r="A118" s="81"/>
    </row>
    <row r="119" spans="1:1">
      <c r="A119" s="81"/>
    </row>
    <row r="120" spans="1:1">
      <c r="A120" s="81"/>
    </row>
    <row r="121" spans="1:1">
      <c r="A121" s="81"/>
    </row>
    <row r="122" spans="1:1">
      <c r="A122" s="81"/>
    </row>
    <row r="123" spans="1:1">
      <c r="A123" s="81"/>
    </row>
    <row r="124" spans="1:1">
      <c r="A124" s="81"/>
    </row>
    <row r="125" spans="1:1">
      <c r="A125" s="81"/>
    </row>
    <row r="126" spans="1:1">
      <c r="A126" s="81"/>
    </row>
    <row r="127" spans="1:1">
      <c r="A127" s="81"/>
    </row>
    <row r="128" spans="1:1">
      <c r="A128" s="81"/>
    </row>
    <row r="129" spans="1:1">
      <c r="A129" s="81"/>
    </row>
    <row r="130" spans="1:1">
      <c r="A130" s="81"/>
    </row>
    <row r="131" spans="1:1">
      <c r="A131" s="81"/>
    </row>
    <row r="132" spans="1:1">
      <c r="A132" s="81"/>
    </row>
    <row r="133" spans="1:1">
      <c r="A133" s="81"/>
    </row>
    <row r="134" spans="1:1">
      <c r="A134" s="81"/>
    </row>
    <row r="135" spans="1:1">
      <c r="A135" s="81"/>
    </row>
    <row r="136" spans="1:1">
      <c r="A136" s="81"/>
    </row>
    <row r="137" spans="1:1">
      <c r="A137" s="81"/>
    </row>
  </sheetData>
  <sheetProtection algorithmName="SHA-512" hashValue="ORnmhnbbCPAGqVubyYzW3sQUMtgSRJLD+0ZglRNjOQit4kWa7l/B+BIF78DLrP8zEr9W4C44Ki9fDRjsLg86PQ==" saltValue="HOoqmpK9hUiqreAaY6X1DQ==" spinCount="100000" sheet="1" objects="1" scenarios="1"/>
  <printOptions horizontalCentered="1" verticalCentered="1"/>
  <pageMargins left="0" right="0" top="0.75" bottom="0" header="0" footer="0"/>
  <pageSetup scale="89" fitToHeight="2" orientation="portrait" r:id="rId1"/>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1512"/>
  <sheetViews>
    <sheetView tabSelected="1" workbookViewId="0">
      <selection activeCell="D6" sqref="D6"/>
    </sheetView>
  </sheetViews>
  <sheetFormatPr defaultColWidth="8.88671875" defaultRowHeight="13.8" outlineLevelRow="2"/>
  <cols>
    <col min="1" max="1" width="2.33203125" style="26" customWidth="1"/>
    <col min="2" max="2" width="8.33203125" style="39" hidden="1" customWidth="1"/>
    <col min="3" max="3" width="36.33203125" style="26" bestFit="1" customWidth="1"/>
    <col min="4" max="4" width="7.6640625" style="26" customWidth="1"/>
    <col min="5" max="5" width="9.109375" style="26" customWidth="1"/>
    <col min="6" max="6" width="9.5546875" style="26" customWidth="1"/>
    <col min="7" max="7" width="57.6640625" style="15" customWidth="1"/>
    <col min="8" max="8" width="17.6640625" style="26" customWidth="1"/>
    <col min="9" max="9" width="16.109375" style="26" customWidth="1"/>
    <col min="10" max="10" width="8.88671875" style="26"/>
    <col min="11" max="11" width="32" style="26" bestFit="1" customWidth="1"/>
    <col min="12" max="12" width="15.44140625" style="26" bestFit="1" customWidth="1"/>
    <col min="13" max="16384" width="8.88671875" style="26"/>
  </cols>
  <sheetData>
    <row r="1" spans="1:21" ht="13.2" customHeight="1">
      <c r="C1" s="40"/>
      <c r="D1" s="43" t="s">
        <v>3928</v>
      </c>
      <c r="E1" s="43"/>
      <c r="F1" s="43"/>
      <c r="G1" s="23"/>
      <c r="H1" s="43"/>
      <c r="I1" s="43"/>
      <c r="J1" s="43"/>
      <c r="K1" s="43"/>
      <c r="L1" s="43"/>
      <c r="M1" s="43"/>
      <c r="N1" s="43"/>
      <c r="O1" s="43"/>
      <c r="P1" s="43"/>
      <c r="Q1" s="43"/>
      <c r="R1" s="43"/>
      <c r="S1" s="43"/>
    </row>
    <row r="2" spans="1:21" s="15" customFormat="1" ht="18" thickBot="1">
      <c r="B2" s="16"/>
      <c r="C2" s="17"/>
      <c r="D2" s="93" t="s">
        <v>3929</v>
      </c>
      <c r="E2" s="93"/>
      <c r="F2" s="93"/>
      <c r="G2" s="93"/>
      <c r="H2" s="18"/>
      <c r="I2" s="18"/>
      <c r="J2" s="18"/>
      <c r="K2" s="18"/>
      <c r="L2" s="18"/>
      <c r="M2" s="18"/>
      <c r="N2" s="18"/>
      <c r="O2" s="18"/>
      <c r="P2" s="18"/>
      <c r="Q2" s="18"/>
      <c r="R2" s="18"/>
      <c r="S2" s="18"/>
    </row>
    <row r="3" spans="1:21" s="15" customFormat="1" ht="14.4" thickTop="1">
      <c r="B3" s="16"/>
      <c r="C3" s="17"/>
      <c r="D3" s="94" t="s">
        <v>3927</v>
      </c>
      <c r="E3" s="94"/>
      <c r="F3" s="94"/>
      <c r="G3" s="94"/>
      <c r="H3" s="23"/>
      <c r="I3" s="23"/>
      <c r="J3" s="23"/>
      <c r="K3" s="23"/>
      <c r="L3" s="23"/>
      <c r="M3" s="23"/>
      <c r="N3" s="23"/>
      <c r="O3" s="23"/>
      <c r="P3" s="23"/>
      <c r="Q3" s="23"/>
      <c r="R3" s="23"/>
      <c r="S3" s="23"/>
    </row>
    <row r="4" spans="1:21">
      <c r="C4" s="40"/>
      <c r="D4" s="43" t="s">
        <v>3926</v>
      </c>
      <c r="E4" s="43"/>
      <c r="F4" s="43"/>
      <c r="G4" s="23"/>
      <c r="H4" s="43"/>
      <c r="I4" s="43"/>
      <c r="J4" s="43"/>
      <c r="K4" s="43"/>
      <c r="L4" s="43"/>
      <c r="M4" s="43"/>
      <c r="N4" s="43"/>
      <c r="O4" s="43"/>
      <c r="P4" s="43"/>
      <c r="Q4" s="43"/>
      <c r="R4" s="43"/>
      <c r="S4" s="43"/>
    </row>
    <row r="5" spans="1:21">
      <c r="C5" s="40"/>
      <c r="D5" s="43"/>
      <c r="E5" s="43"/>
      <c r="F5" s="43"/>
      <c r="G5" s="23"/>
      <c r="H5" s="43"/>
      <c r="I5" s="43"/>
      <c r="J5" s="43"/>
      <c r="K5" s="43"/>
      <c r="L5" s="43"/>
      <c r="M5" s="43"/>
      <c r="N5" s="43"/>
      <c r="O5" s="43"/>
      <c r="P5" s="43"/>
      <c r="Q5" s="43"/>
      <c r="R5" s="43"/>
      <c r="S5" s="43"/>
    </row>
    <row r="6" spans="1:21">
      <c r="C6" s="40"/>
      <c r="D6" s="43" t="s">
        <v>3970</v>
      </c>
      <c r="E6" s="25"/>
      <c r="F6" s="25"/>
      <c r="G6" s="23"/>
      <c r="H6" s="43"/>
      <c r="I6" s="43"/>
      <c r="J6" s="43"/>
      <c r="K6" s="43"/>
      <c r="L6" s="43"/>
      <c r="M6" s="43"/>
      <c r="N6" s="43"/>
      <c r="O6" s="43"/>
      <c r="P6" s="43"/>
      <c r="Q6" s="43"/>
      <c r="R6" s="43"/>
      <c r="S6" s="43"/>
      <c r="T6" s="43"/>
    </row>
    <row r="7" spans="1:21">
      <c r="C7" s="40"/>
      <c r="D7" s="39"/>
      <c r="E7" s="25" t="s">
        <v>3971</v>
      </c>
      <c r="F7" s="25"/>
      <c r="G7" s="23"/>
      <c r="H7" s="43"/>
      <c r="I7" s="43"/>
      <c r="J7" s="43"/>
      <c r="K7" s="43"/>
      <c r="L7" s="43"/>
      <c r="M7" s="43"/>
      <c r="N7" s="43"/>
      <c r="O7" s="43"/>
      <c r="P7" s="43"/>
      <c r="Q7" s="43"/>
      <c r="R7" s="43"/>
      <c r="S7" s="43"/>
      <c r="T7" s="43"/>
    </row>
    <row r="8" spans="1:21" ht="14.4" thickBot="1">
      <c r="C8" s="40"/>
      <c r="D8" s="44"/>
      <c r="E8" s="30" t="s">
        <v>3972</v>
      </c>
      <c r="F8" s="30"/>
      <c r="G8" s="83"/>
      <c r="H8" s="45">
        <f>H21</f>
        <v>1591482987.9200001</v>
      </c>
      <c r="I8" s="46">
        <f>I21</f>
        <v>0.53747379600000034</v>
      </c>
      <c r="J8" s="43"/>
      <c r="K8" s="43"/>
      <c r="L8" s="43"/>
      <c r="M8" s="43"/>
      <c r="N8" s="43"/>
      <c r="O8" s="43"/>
      <c r="P8" s="43"/>
      <c r="Q8" s="43"/>
      <c r="R8" s="43"/>
      <c r="S8" s="43"/>
      <c r="T8" s="43"/>
      <c r="U8" s="43"/>
    </row>
    <row r="9" spans="1:21">
      <c r="C9" s="40"/>
      <c r="D9" s="47"/>
      <c r="E9" s="35" t="s">
        <v>3973</v>
      </c>
      <c r="F9" s="35"/>
      <c r="G9" s="84"/>
      <c r="H9" s="5">
        <f>H19</f>
        <v>93079032.950000003</v>
      </c>
      <c r="I9" s="48">
        <f>I19</f>
        <v>3.1434543000000002E-2</v>
      </c>
      <c r="J9" s="43"/>
      <c r="K9" s="43"/>
      <c r="L9" s="43"/>
      <c r="M9" s="43"/>
      <c r="N9" s="43"/>
      <c r="O9" s="43"/>
      <c r="P9" s="43"/>
      <c r="Q9" s="43"/>
      <c r="R9" s="43"/>
      <c r="S9" s="43"/>
      <c r="T9" s="43"/>
      <c r="U9" s="43"/>
    </row>
    <row r="10" spans="1:21">
      <c r="C10" s="40"/>
      <c r="D10" s="47"/>
      <c r="E10" s="49" t="s">
        <v>3979</v>
      </c>
      <c r="F10" s="49"/>
      <c r="G10" s="85"/>
      <c r="H10" s="5">
        <f>H79</f>
        <v>324849622.66000003</v>
      </c>
      <c r="I10" s="48">
        <f>I79</f>
        <v>0.10970783699999999</v>
      </c>
      <c r="J10" s="43"/>
      <c r="K10" s="43"/>
      <c r="L10" s="43"/>
      <c r="M10" s="43"/>
      <c r="N10" s="43"/>
      <c r="O10" s="43"/>
      <c r="P10" s="43"/>
      <c r="Q10" s="43"/>
      <c r="R10" s="43"/>
      <c r="S10" s="43"/>
      <c r="T10" s="43"/>
      <c r="U10" s="43"/>
    </row>
    <row r="11" spans="1:21" ht="14.4" thickBot="1">
      <c r="C11" s="40"/>
      <c r="D11" s="50" t="s">
        <v>3974</v>
      </c>
      <c r="E11" s="37"/>
      <c r="F11" s="37"/>
      <c r="G11" s="86"/>
      <c r="H11" s="45">
        <f>SUM(H8:H10)</f>
        <v>2009411643.5300002</v>
      </c>
      <c r="I11" s="46">
        <f>SUM(I8:I10)</f>
        <v>0.67861617600000035</v>
      </c>
      <c r="J11" s="43"/>
      <c r="K11" s="43"/>
      <c r="L11" s="43"/>
      <c r="M11" s="43"/>
      <c r="N11" s="43"/>
      <c r="O11" s="43"/>
      <c r="P11" s="43"/>
      <c r="Q11" s="43"/>
      <c r="R11" s="43"/>
      <c r="S11" s="43"/>
      <c r="T11" s="43"/>
      <c r="U11" s="43"/>
    </row>
    <row r="12" spans="1:21">
      <c r="C12" s="40"/>
      <c r="D12" s="51"/>
      <c r="E12" s="25"/>
      <c r="F12" s="25"/>
      <c r="G12" s="18"/>
      <c r="H12" s="5"/>
      <c r="I12" s="48"/>
      <c r="J12" s="43"/>
      <c r="K12" s="43"/>
      <c r="L12" s="43"/>
      <c r="M12" s="43"/>
      <c r="N12" s="43"/>
      <c r="O12" s="43"/>
      <c r="P12" s="43"/>
      <c r="Q12" s="43"/>
      <c r="R12" s="43"/>
      <c r="S12" s="43"/>
      <c r="T12" s="43"/>
      <c r="U12" s="43"/>
    </row>
    <row r="13" spans="1:21">
      <c r="C13" s="40"/>
      <c r="D13" s="50" t="s">
        <v>3975</v>
      </c>
      <c r="E13" s="37"/>
      <c r="F13" s="37"/>
      <c r="G13" s="86"/>
      <c r="H13" s="52">
        <f>H130+H1181+H1371</f>
        <v>951631363.26000082</v>
      </c>
      <c r="I13" s="48">
        <f>I130+I1181+I1371</f>
        <v>0.32138382399999998</v>
      </c>
      <c r="J13" s="43"/>
      <c r="K13" s="43"/>
      <c r="L13" s="43"/>
      <c r="M13" s="43"/>
      <c r="N13" s="43"/>
      <c r="O13" s="43"/>
      <c r="P13" s="43"/>
      <c r="Q13" s="43"/>
      <c r="R13" s="43"/>
      <c r="S13" s="43"/>
      <c r="T13" s="43"/>
      <c r="U13" s="43"/>
    </row>
    <row r="14" spans="1:21">
      <c r="C14" s="40"/>
      <c r="D14" s="51"/>
      <c r="E14" s="25"/>
      <c r="F14" s="25"/>
      <c r="G14" s="18"/>
      <c r="H14" s="5"/>
      <c r="I14" s="2"/>
      <c r="J14" s="43"/>
      <c r="K14" s="43"/>
      <c r="L14" s="43"/>
      <c r="M14" s="43"/>
      <c r="N14" s="43"/>
      <c r="O14" s="43"/>
      <c r="P14" s="43"/>
      <c r="Q14" s="43"/>
      <c r="R14" s="43"/>
      <c r="S14" s="43"/>
      <c r="T14" s="43"/>
      <c r="U14" s="43"/>
    </row>
    <row r="15" spans="1:21" ht="14.4" thickBot="1">
      <c r="C15" s="40"/>
      <c r="D15" s="53" t="s">
        <v>3976</v>
      </c>
      <c r="E15" s="54"/>
      <c r="F15" s="54"/>
      <c r="G15" s="87"/>
      <c r="H15" s="55">
        <f>H11+H13</f>
        <v>2961043006.7900009</v>
      </c>
      <c r="I15" s="56">
        <f>SUM(I11:I13)</f>
        <v>1.0000000000000004</v>
      </c>
      <c r="J15" s="43"/>
      <c r="K15" s="43"/>
      <c r="L15" s="43"/>
      <c r="M15" s="43"/>
      <c r="N15" s="43"/>
      <c r="O15" s="43"/>
      <c r="P15" s="43"/>
      <c r="Q15" s="43"/>
      <c r="R15" s="43"/>
      <c r="S15" s="43"/>
      <c r="T15" s="43"/>
      <c r="U15" s="43"/>
    </row>
    <row r="16" spans="1:21" ht="14.4" thickBot="1">
      <c r="A16" s="15"/>
      <c r="B16" s="16"/>
      <c r="C16" s="17"/>
      <c r="D16" s="39"/>
      <c r="E16" s="43"/>
      <c r="F16" s="43"/>
      <c r="G16" s="88"/>
      <c r="H16" s="50"/>
      <c r="I16" s="43"/>
      <c r="J16" s="43"/>
      <c r="K16" s="43"/>
      <c r="L16" s="43"/>
      <c r="M16" s="43"/>
      <c r="N16" s="43"/>
      <c r="O16" s="43"/>
      <c r="P16" s="43"/>
      <c r="Q16" s="43"/>
      <c r="R16" s="43"/>
      <c r="S16" s="43"/>
      <c r="T16" s="43"/>
    </row>
    <row r="17" spans="2:9" s="24" customFormat="1" ht="69.599999999999994" thickBot="1">
      <c r="B17" s="51" t="s">
        <v>3954</v>
      </c>
      <c r="C17" s="61" t="s">
        <v>3955</v>
      </c>
      <c r="D17" s="78" t="s">
        <v>3950</v>
      </c>
      <c r="E17" s="78" t="s">
        <v>3925</v>
      </c>
      <c r="F17" s="78" t="s">
        <v>3953</v>
      </c>
      <c r="G17" s="89" t="s">
        <v>3958</v>
      </c>
      <c r="H17" s="77" t="s">
        <v>3959</v>
      </c>
      <c r="I17" s="77" t="s">
        <v>3960</v>
      </c>
    </row>
    <row r="18" spans="2:9" outlineLevel="2">
      <c r="B18" s="39">
        <v>1</v>
      </c>
      <c r="C18" s="26" t="s">
        <v>3923</v>
      </c>
      <c r="D18" s="76"/>
      <c r="E18" s="76"/>
      <c r="F18" s="76">
        <v>902</v>
      </c>
      <c r="G18" s="8" t="s">
        <v>3918</v>
      </c>
      <c r="H18" s="6">
        <v>93079032.950000003</v>
      </c>
      <c r="I18" s="2">
        <v>3.1434543000000002E-2</v>
      </c>
    </row>
    <row r="19" spans="2:9" s="24" customFormat="1" outlineLevel="1">
      <c r="B19" s="51"/>
      <c r="C19" s="24" t="s">
        <v>3977</v>
      </c>
      <c r="D19" s="79"/>
      <c r="E19" s="79"/>
      <c r="F19" s="79"/>
      <c r="G19" s="13"/>
      <c r="H19" s="10">
        <f>SUBTOTAL(9,H18:H18)</f>
        <v>93079032.950000003</v>
      </c>
      <c r="I19" s="11">
        <f>SUBTOTAL(9,I18:I18)</f>
        <v>3.1434543000000002E-2</v>
      </c>
    </row>
    <row r="20" spans="2:9" outlineLevel="2">
      <c r="B20" s="39">
        <v>1</v>
      </c>
      <c r="C20" s="26" t="s">
        <v>3922</v>
      </c>
      <c r="D20" s="76"/>
      <c r="E20" s="76"/>
      <c r="F20" s="76">
        <v>902</v>
      </c>
      <c r="G20" s="8" t="s">
        <v>3917</v>
      </c>
      <c r="H20" s="6">
        <v>1591482987.9200001</v>
      </c>
      <c r="I20" s="2">
        <v>0.53747379600000034</v>
      </c>
    </row>
    <row r="21" spans="2:9" s="24" customFormat="1" outlineLevel="1">
      <c r="B21" s="51"/>
      <c r="C21" s="24" t="s">
        <v>3978</v>
      </c>
      <c r="D21" s="79"/>
      <c r="E21" s="79"/>
      <c r="F21" s="79"/>
      <c r="G21" s="13"/>
      <c r="H21" s="10">
        <f>SUBTOTAL(9,H20:H20)</f>
        <v>1591482987.9200001</v>
      </c>
      <c r="I21" s="11">
        <f>SUBTOTAL(9,I20:I20)</f>
        <v>0.53747379600000034</v>
      </c>
    </row>
    <row r="22" spans="2:9" outlineLevel="2">
      <c r="B22" s="39">
        <v>2</v>
      </c>
      <c r="C22" s="26" t="s">
        <v>3920</v>
      </c>
      <c r="D22" s="76" t="s">
        <v>3599</v>
      </c>
      <c r="E22" s="76" t="s">
        <v>3600</v>
      </c>
      <c r="F22" s="71" t="s">
        <v>3983</v>
      </c>
      <c r="G22" s="8" t="s">
        <v>3601</v>
      </c>
      <c r="H22" s="6">
        <v>1051386.17</v>
      </c>
      <c r="I22" s="2">
        <v>3.5507300000000002E-4</v>
      </c>
    </row>
    <row r="23" spans="2:9" outlineLevel="2">
      <c r="B23" s="39">
        <v>2</v>
      </c>
      <c r="C23" s="26" t="s">
        <v>3920</v>
      </c>
      <c r="D23" s="76" t="s">
        <v>3655</v>
      </c>
      <c r="E23" s="76" t="s">
        <v>3656</v>
      </c>
      <c r="F23" s="71" t="s">
        <v>3984</v>
      </c>
      <c r="G23" s="8" t="s">
        <v>3657</v>
      </c>
      <c r="H23" s="6">
        <v>190088.82</v>
      </c>
      <c r="I23" s="2">
        <v>6.4196999999999995E-5</v>
      </c>
    </row>
    <row r="24" spans="2:9" outlineLevel="2">
      <c r="B24" s="39">
        <v>2</v>
      </c>
      <c r="C24" s="26" t="s">
        <v>3920</v>
      </c>
      <c r="D24" s="76" t="s">
        <v>3658</v>
      </c>
      <c r="E24" s="76" t="s">
        <v>3659</v>
      </c>
      <c r="F24" s="71" t="s">
        <v>3985</v>
      </c>
      <c r="G24" s="8" t="s">
        <v>3660</v>
      </c>
      <c r="H24" s="6">
        <v>74566.58</v>
      </c>
      <c r="I24" s="2">
        <v>2.5182999999999999E-5</v>
      </c>
    </row>
    <row r="25" spans="2:9" outlineLevel="2">
      <c r="B25" s="39">
        <v>2</v>
      </c>
      <c r="C25" s="26" t="s">
        <v>3920</v>
      </c>
      <c r="D25" s="76" t="s">
        <v>3661</v>
      </c>
      <c r="E25" s="76" t="s">
        <v>3662</v>
      </c>
      <c r="F25" s="71" t="s">
        <v>3986</v>
      </c>
      <c r="G25" s="8" t="s">
        <v>4087</v>
      </c>
      <c r="H25" s="6">
        <v>133068.44</v>
      </c>
      <c r="I25" s="2">
        <v>4.494E-5</v>
      </c>
    </row>
    <row r="26" spans="2:9" outlineLevel="2">
      <c r="B26" s="39">
        <v>2</v>
      </c>
      <c r="C26" s="26" t="s">
        <v>3920</v>
      </c>
      <c r="D26" s="76" t="s">
        <v>3663</v>
      </c>
      <c r="E26" s="76" t="s">
        <v>3664</v>
      </c>
      <c r="F26" s="71" t="s">
        <v>3987</v>
      </c>
      <c r="G26" s="8" t="s">
        <v>3665</v>
      </c>
      <c r="H26" s="6">
        <v>1180542.48</v>
      </c>
      <c r="I26" s="2">
        <v>3.9869100000000001E-4</v>
      </c>
    </row>
    <row r="27" spans="2:9" outlineLevel="2">
      <c r="B27" s="39">
        <v>2</v>
      </c>
      <c r="C27" s="26" t="s">
        <v>3920</v>
      </c>
      <c r="D27" s="76" t="s">
        <v>3680</v>
      </c>
      <c r="E27" s="76" t="s">
        <v>3681</v>
      </c>
      <c r="F27" s="71" t="s">
        <v>3988</v>
      </c>
      <c r="G27" s="8" t="s">
        <v>4047</v>
      </c>
      <c r="H27" s="6">
        <v>805693.62</v>
      </c>
      <c r="I27" s="2">
        <v>2.7209800000000002E-4</v>
      </c>
    </row>
    <row r="28" spans="2:9" outlineLevel="2">
      <c r="B28" s="39">
        <v>2</v>
      </c>
      <c r="C28" s="26" t="s">
        <v>3920</v>
      </c>
      <c r="D28" s="76" t="s">
        <v>3699</v>
      </c>
      <c r="E28" s="76" t="s">
        <v>3700</v>
      </c>
      <c r="F28" s="71" t="s">
        <v>3989</v>
      </c>
      <c r="G28" s="8" t="s">
        <v>4048</v>
      </c>
      <c r="H28" s="6">
        <v>1442810.04</v>
      </c>
      <c r="I28" s="2">
        <v>4.87264E-4</v>
      </c>
    </row>
    <row r="29" spans="2:9" outlineLevel="2">
      <c r="B29" s="39">
        <v>2</v>
      </c>
      <c r="C29" s="26" t="s">
        <v>3920</v>
      </c>
      <c r="D29" s="76" t="s">
        <v>3704</v>
      </c>
      <c r="E29" s="76" t="s">
        <v>3705</v>
      </c>
      <c r="F29" s="71" t="s">
        <v>3990</v>
      </c>
      <c r="G29" s="8" t="s">
        <v>4049</v>
      </c>
      <c r="H29" s="6">
        <v>3737105.49</v>
      </c>
      <c r="I29" s="2">
        <v>1.2620909999999999E-3</v>
      </c>
    </row>
    <row r="30" spans="2:9" outlineLevel="2">
      <c r="B30" s="39">
        <v>2</v>
      </c>
      <c r="C30" s="26" t="s">
        <v>3920</v>
      </c>
      <c r="D30" s="76" t="s">
        <v>3718</v>
      </c>
      <c r="E30" s="76" t="s">
        <v>3719</v>
      </c>
      <c r="F30" s="71" t="s">
        <v>3991</v>
      </c>
      <c r="G30" s="8" t="s">
        <v>4050</v>
      </c>
      <c r="H30" s="6">
        <v>3337548.2</v>
      </c>
      <c r="I30" s="2">
        <v>1.1271530000000001E-3</v>
      </c>
    </row>
    <row r="31" spans="2:9" outlineLevel="2">
      <c r="B31" s="39">
        <v>2</v>
      </c>
      <c r="C31" s="26" t="s">
        <v>3920</v>
      </c>
      <c r="D31" s="76" t="s">
        <v>3720</v>
      </c>
      <c r="E31" s="76" t="s">
        <v>3721</v>
      </c>
      <c r="F31" s="71" t="s">
        <v>3992</v>
      </c>
      <c r="G31" s="8" t="s">
        <v>3722</v>
      </c>
      <c r="H31" s="6">
        <v>314822.40999999997</v>
      </c>
      <c r="I31" s="2">
        <v>1.06321E-4</v>
      </c>
    </row>
    <row r="32" spans="2:9" outlineLevel="2">
      <c r="B32" s="39">
        <v>2</v>
      </c>
      <c r="C32" s="26" t="s">
        <v>3920</v>
      </c>
      <c r="D32" s="76" t="s">
        <v>3723</v>
      </c>
      <c r="E32" s="76" t="s">
        <v>3724</v>
      </c>
      <c r="F32" s="71" t="s">
        <v>3993</v>
      </c>
      <c r="G32" s="8" t="s">
        <v>3725</v>
      </c>
      <c r="H32" s="6">
        <v>1298530.1399999999</v>
      </c>
      <c r="I32" s="2">
        <v>4.3853799999999998E-4</v>
      </c>
    </row>
    <row r="33" spans="2:9" outlineLevel="2">
      <c r="B33" s="39">
        <v>2</v>
      </c>
      <c r="C33" s="26" t="s">
        <v>3920</v>
      </c>
      <c r="D33" s="76" t="s">
        <v>3734</v>
      </c>
      <c r="E33" s="76" t="s">
        <v>3735</v>
      </c>
      <c r="F33" s="71" t="s">
        <v>3994</v>
      </c>
      <c r="G33" s="8" t="s">
        <v>4051</v>
      </c>
      <c r="H33" s="6">
        <v>1202382.54</v>
      </c>
      <c r="I33" s="2">
        <v>4.0606699999999997E-4</v>
      </c>
    </row>
    <row r="34" spans="2:9" outlineLevel="2">
      <c r="B34" s="39">
        <v>2</v>
      </c>
      <c r="C34" s="26" t="s">
        <v>3920</v>
      </c>
      <c r="D34" s="76" t="s">
        <v>3736</v>
      </c>
      <c r="E34" s="76" t="s">
        <v>3737</v>
      </c>
      <c r="F34" s="71" t="s">
        <v>3995</v>
      </c>
      <c r="G34" s="8" t="s">
        <v>4052</v>
      </c>
      <c r="H34" s="6">
        <v>1377301.78</v>
      </c>
      <c r="I34" s="2">
        <v>4.6514100000000002E-4</v>
      </c>
    </row>
    <row r="35" spans="2:9" outlineLevel="2">
      <c r="B35" s="39">
        <v>2</v>
      </c>
      <c r="C35" s="26" t="s">
        <v>3920</v>
      </c>
      <c r="D35" s="76" t="s">
        <v>3738</v>
      </c>
      <c r="E35" s="76" t="s">
        <v>3739</v>
      </c>
      <c r="F35" s="71" t="s">
        <v>3996</v>
      </c>
      <c r="G35" s="8" t="s">
        <v>3740</v>
      </c>
      <c r="H35" s="6">
        <v>758598.28</v>
      </c>
      <c r="I35" s="2">
        <v>2.5619299999999999E-4</v>
      </c>
    </row>
    <row r="36" spans="2:9" outlineLevel="2">
      <c r="B36" s="39">
        <v>2</v>
      </c>
      <c r="C36" s="26" t="s">
        <v>3920</v>
      </c>
      <c r="D36" s="76" t="s">
        <v>3741</v>
      </c>
      <c r="E36" s="76" t="s">
        <v>3742</v>
      </c>
      <c r="F36" s="71" t="s">
        <v>3997</v>
      </c>
      <c r="G36" s="8" t="s">
        <v>3743</v>
      </c>
      <c r="H36" s="6">
        <v>1330716.04</v>
      </c>
      <c r="I36" s="2">
        <v>4.4940799999999999E-4</v>
      </c>
    </row>
    <row r="37" spans="2:9" outlineLevel="2">
      <c r="B37" s="39">
        <v>2</v>
      </c>
      <c r="C37" s="26" t="s">
        <v>3920</v>
      </c>
      <c r="D37" s="76" t="s">
        <v>3744</v>
      </c>
      <c r="E37" s="76" t="s">
        <v>3745</v>
      </c>
      <c r="F37" s="71" t="s">
        <v>3998</v>
      </c>
      <c r="G37" s="8" t="s">
        <v>3746</v>
      </c>
      <c r="H37" s="6">
        <v>944578.77</v>
      </c>
      <c r="I37" s="2">
        <v>3.1900199999999998E-4</v>
      </c>
    </row>
    <row r="38" spans="2:9" outlineLevel="2">
      <c r="B38" s="39">
        <v>2</v>
      </c>
      <c r="C38" s="26" t="s">
        <v>3920</v>
      </c>
      <c r="D38" s="76" t="s">
        <v>3747</v>
      </c>
      <c r="E38" s="76" t="s">
        <v>3748</v>
      </c>
      <c r="F38" s="71" t="s">
        <v>3999</v>
      </c>
      <c r="G38" s="8" t="s">
        <v>4053</v>
      </c>
      <c r="H38" s="6">
        <v>1043296.75</v>
      </c>
      <c r="I38" s="2">
        <v>3.5234099999999999E-4</v>
      </c>
    </row>
    <row r="39" spans="2:9" outlineLevel="2">
      <c r="B39" s="39">
        <v>2</v>
      </c>
      <c r="C39" s="26" t="s">
        <v>3920</v>
      </c>
      <c r="D39" s="76" t="s">
        <v>3749</v>
      </c>
      <c r="E39" s="76" t="s">
        <v>3750</v>
      </c>
      <c r="F39" s="71" t="s">
        <v>4000</v>
      </c>
      <c r="G39" s="8" t="s">
        <v>4054</v>
      </c>
      <c r="H39" s="6">
        <v>888527.46</v>
      </c>
      <c r="I39" s="2">
        <v>3.0007200000000002E-4</v>
      </c>
    </row>
    <row r="40" spans="2:9" outlineLevel="2">
      <c r="B40" s="39">
        <v>2</v>
      </c>
      <c r="C40" s="26" t="s">
        <v>3920</v>
      </c>
      <c r="D40" s="76" t="s">
        <v>3751</v>
      </c>
      <c r="E40" s="76" t="s">
        <v>3752</v>
      </c>
      <c r="F40" s="71" t="s">
        <v>4001</v>
      </c>
      <c r="G40" s="8" t="s">
        <v>3753</v>
      </c>
      <c r="H40" s="6">
        <v>12740898.939999999</v>
      </c>
      <c r="I40" s="2">
        <v>4.3028420000000003E-3</v>
      </c>
    </row>
    <row r="41" spans="2:9" outlineLevel="2">
      <c r="B41" s="39">
        <v>2</v>
      </c>
      <c r="C41" s="26" t="s">
        <v>3920</v>
      </c>
      <c r="D41" s="76" t="s">
        <v>3754</v>
      </c>
      <c r="E41" s="76" t="s">
        <v>3755</v>
      </c>
      <c r="F41" s="71" t="s">
        <v>4002</v>
      </c>
      <c r="G41" s="8" t="s">
        <v>4055</v>
      </c>
      <c r="H41" s="6">
        <v>338584.11</v>
      </c>
      <c r="I41" s="2">
        <v>1.1434600000000001E-4</v>
      </c>
    </row>
    <row r="42" spans="2:9" outlineLevel="2">
      <c r="B42" s="39">
        <v>2</v>
      </c>
      <c r="C42" s="26" t="s">
        <v>3920</v>
      </c>
      <c r="D42" s="76" t="s">
        <v>3756</v>
      </c>
      <c r="E42" s="76" t="s">
        <v>3757</v>
      </c>
      <c r="F42" s="71" t="s">
        <v>4003</v>
      </c>
      <c r="G42" s="8" t="s">
        <v>4056</v>
      </c>
      <c r="H42" s="6">
        <v>1216705.3500000001</v>
      </c>
      <c r="I42" s="2">
        <v>4.1090400000000002E-4</v>
      </c>
    </row>
    <row r="43" spans="2:9" outlineLevel="2">
      <c r="B43" s="39">
        <v>2</v>
      </c>
      <c r="C43" s="26" t="s">
        <v>3920</v>
      </c>
      <c r="D43" s="76" t="s">
        <v>3758</v>
      </c>
      <c r="E43" s="76" t="s">
        <v>3759</v>
      </c>
      <c r="F43" s="71" t="s">
        <v>4004</v>
      </c>
      <c r="G43" s="8" t="s">
        <v>4057</v>
      </c>
      <c r="H43" s="6">
        <v>1695076.71</v>
      </c>
      <c r="I43" s="2">
        <v>5.7245899999999999E-4</v>
      </c>
    </row>
    <row r="44" spans="2:9" outlineLevel="2">
      <c r="B44" s="39">
        <v>2</v>
      </c>
      <c r="C44" s="26" t="s">
        <v>3920</v>
      </c>
      <c r="D44" s="76" t="s">
        <v>3760</v>
      </c>
      <c r="E44" s="76" t="s">
        <v>3761</v>
      </c>
      <c r="F44" s="71" t="s">
        <v>4005</v>
      </c>
      <c r="G44" s="8" t="s">
        <v>4058</v>
      </c>
      <c r="H44" s="6">
        <v>322240.15999999997</v>
      </c>
      <c r="I44" s="2">
        <v>1.0882699999999999E-4</v>
      </c>
    </row>
    <row r="45" spans="2:9" outlineLevel="2">
      <c r="B45" s="39">
        <v>2</v>
      </c>
      <c r="C45" s="26" t="s">
        <v>3920</v>
      </c>
      <c r="D45" s="76" t="s">
        <v>3762</v>
      </c>
      <c r="E45" s="76" t="s">
        <v>3763</v>
      </c>
      <c r="F45" s="71" t="s">
        <v>4006</v>
      </c>
      <c r="G45" s="8" t="s">
        <v>4059</v>
      </c>
      <c r="H45" s="6">
        <v>1411384.6</v>
      </c>
      <c r="I45" s="2">
        <v>4.7665099999999997E-4</v>
      </c>
    </row>
    <row r="46" spans="2:9" outlineLevel="2">
      <c r="B46" s="39">
        <v>2</v>
      </c>
      <c r="C46" s="26" t="s">
        <v>3920</v>
      </c>
      <c r="D46" s="76" t="s">
        <v>3764</v>
      </c>
      <c r="E46" s="76" t="s">
        <v>3765</v>
      </c>
      <c r="F46" s="71" t="s">
        <v>4007</v>
      </c>
      <c r="G46" s="8" t="s">
        <v>4060</v>
      </c>
      <c r="H46" s="6">
        <v>399064.32000000001</v>
      </c>
      <c r="I46" s="2">
        <v>1.3477199999999999E-4</v>
      </c>
    </row>
    <row r="47" spans="2:9" outlineLevel="2">
      <c r="B47" s="39">
        <v>2</v>
      </c>
      <c r="C47" s="26" t="s">
        <v>3920</v>
      </c>
      <c r="D47" s="76" t="s">
        <v>3769</v>
      </c>
      <c r="E47" s="76" t="s">
        <v>3770</v>
      </c>
      <c r="F47" s="71" t="s">
        <v>4008</v>
      </c>
      <c r="G47" s="8" t="s">
        <v>4061</v>
      </c>
      <c r="H47" s="6">
        <v>2006440.81</v>
      </c>
      <c r="I47" s="2">
        <v>6.7761299999999998E-4</v>
      </c>
    </row>
    <row r="48" spans="2:9" outlineLevel="2">
      <c r="B48" s="39">
        <v>2</v>
      </c>
      <c r="C48" s="26" t="s">
        <v>3920</v>
      </c>
      <c r="D48" s="76" t="s">
        <v>3772</v>
      </c>
      <c r="E48" s="76" t="s">
        <v>3773</v>
      </c>
      <c r="F48" s="71" t="s">
        <v>4009</v>
      </c>
      <c r="G48" s="8" t="s">
        <v>4062</v>
      </c>
      <c r="H48" s="6">
        <v>1750314.6</v>
      </c>
      <c r="I48" s="2">
        <v>5.9111400000000001E-4</v>
      </c>
    </row>
    <row r="49" spans="2:9" outlineLevel="2">
      <c r="B49" s="39">
        <v>2</v>
      </c>
      <c r="C49" s="26" t="s">
        <v>3920</v>
      </c>
      <c r="D49" s="76" t="s">
        <v>3766</v>
      </c>
      <c r="E49" s="76" t="s">
        <v>3767</v>
      </c>
      <c r="F49" s="71" t="s">
        <v>4010</v>
      </c>
      <c r="G49" s="8" t="s">
        <v>4063</v>
      </c>
      <c r="H49" s="6">
        <v>116582.75</v>
      </c>
      <c r="I49" s="2">
        <v>3.9372000000000002E-5</v>
      </c>
    </row>
    <row r="50" spans="2:9" outlineLevel="2">
      <c r="B50" s="39">
        <v>2</v>
      </c>
      <c r="C50" s="26" t="s">
        <v>3920</v>
      </c>
      <c r="D50" s="76" t="s">
        <v>3774</v>
      </c>
      <c r="E50" s="76" t="s">
        <v>3775</v>
      </c>
      <c r="F50" s="71" t="s">
        <v>4011</v>
      </c>
      <c r="G50" s="8" t="s">
        <v>4066</v>
      </c>
      <c r="H50" s="6">
        <v>233526.75</v>
      </c>
      <c r="I50" s="2">
        <v>7.8866E-5</v>
      </c>
    </row>
    <row r="51" spans="2:9" outlineLevel="2">
      <c r="B51" s="39">
        <v>2</v>
      </c>
      <c r="C51" s="26" t="s">
        <v>3920</v>
      </c>
      <c r="D51" s="76" t="s">
        <v>3777</v>
      </c>
      <c r="E51" s="76" t="s">
        <v>3778</v>
      </c>
      <c r="F51" s="71" t="s">
        <v>4012</v>
      </c>
      <c r="G51" s="8" t="s">
        <v>3779</v>
      </c>
      <c r="H51" s="6">
        <v>1694645.09</v>
      </c>
      <c r="I51" s="2">
        <v>5.7231399999999998E-4</v>
      </c>
    </row>
    <row r="52" spans="2:9" outlineLevel="2">
      <c r="B52" s="39">
        <v>2</v>
      </c>
      <c r="C52" s="26" t="s">
        <v>3920</v>
      </c>
      <c r="D52" s="76" t="s">
        <v>3783</v>
      </c>
      <c r="E52" s="76" t="s">
        <v>3784</v>
      </c>
      <c r="F52" s="71" t="s">
        <v>4013</v>
      </c>
      <c r="G52" s="8" t="s">
        <v>3785</v>
      </c>
      <c r="H52" s="6">
        <v>1045886.62</v>
      </c>
      <c r="I52" s="2">
        <v>3.53216E-4</v>
      </c>
    </row>
    <row r="53" spans="2:9" outlineLevel="2">
      <c r="B53" s="39">
        <v>2</v>
      </c>
      <c r="C53" s="26" t="s">
        <v>3920</v>
      </c>
      <c r="D53" s="76" t="s">
        <v>3786</v>
      </c>
      <c r="E53" s="76" t="s">
        <v>3787</v>
      </c>
      <c r="F53" s="71" t="s">
        <v>4014</v>
      </c>
      <c r="G53" s="8" t="s">
        <v>4064</v>
      </c>
      <c r="H53" s="6">
        <v>6283012.1600000001</v>
      </c>
      <c r="I53" s="2">
        <v>2.1218919999999998E-3</v>
      </c>
    </row>
    <row r="54" spans="2:9" outlineLevel="2">
      <c r="B54" s="39">
        <v>2</v>
      </c>
      <c r="C54" s="26" t="s">
        <v>3920</v>
      </c>
      <c r="D54" s="76" t="s">
        <v>3789</v>
      </c>
      <c r="E54" s="76" t="s">
        <v>3790</v>
      </c>
      <c r="F54" s="71" t="s">
        <v>4015</v>
      </c>
      <c r="G54" s="8" t="s">
        <v>4065</v>
      </c>
      <c r="H54" s="6">
        <v>373000.92</v>
      </c>
      <c r="I54" s="2">
        <v>1.25969E-4</v>
      </c>
    </row>
    <row r="55" spans="2:9" outlineLevel="2">
      <c r="B55" s="39">
        <v>2</v>
      </c>
      <c r="C55" s="26" t="s">
        <v>3920</v>
      </c>
      <c r="D55" s="76" t="s">
        <v>3792</v>
      </c>
      <c r="E55" s="76" t="s">
        <v>3793</v>
      </c>
      <c r="F55" s="71" t="s">
        <v>4016</v>
      </c>
      <c r="G55" s="8" t="s">
        <v>3794</v>
      </c>
      <c r="H55" s="6">
        <v>14585451.289999999</v>
      </c>
      <c r="I55" s="2">
        <v>4.9257820000000001E-3</v>
      </c>
    </row>
    <row r="56" spans="2:9" outlineLevel="2">
      <c r="B56" s="39">
        <v>2</v>
      </c>
      <c r="C56" s="26" t="s">
        <v>3920</v>
      </c>
      <c r="D56" s="76" t="s">
        <v>3795</v>
      </c>
      <c r="E56" s="76" t="s">
        <v>3796</v>
      </c>
      <c r="F56" s="71" t="s">
        <v>4017</v>
      </c>
      <c r="G56" s="8" t="s">
        <v>3797</v>
      </c>
      <c r="H56" s="6">
        <v>1916043.95</v>
      </c>
      <c r="I56" s="2">
        <v>6.4708400000000003E-4</v>
      </c>
    </row>
    <row r="57" spans="2:9" outlineLevel="2">
      <c r="B57" s="39">
        <v>2</v>
      </c>
      <c r="C57" s="26" t="s">
        <v>3920</v>
      </c>
      <c r="D57" s="76" t="s">
        <v>3804</v>
      </c>
      <c r="E57" s="76" t="s">
        <v>3805</v>
      </c>
      <c r="F57" s="71" t="s">
        <v>4018</v>
      </c>
      <c r="G57" s="8" t="s">
        <v>4069</v>
      </c>
      <c r="H57" s="6">
        <v>2909271.01</v>
      </c>
      <c r="I57" s="2">
        <v>9.825159999999999E-4</v>
      </c>
    </row>
    <row r="58" spans="2:9" outlineLevel="2">
      <c r="B58" s="39">
        <v>2</v>
      </c>
      <c r="C58" s="26" t="s">
        <v>3920</v>
      </c>
      <c r="D58" s="76" t="s">
        <v>3806</v>
      </c>
      <c r="E58" s="76" t="s">
        <v>3807</v>
      </c>
      <c r="F58" s="71" t="s">
        <v>4019</v>
      </c>
      <c r="G58" s="8" t="s">
        <v>4068</v>
      </c>
      <c r="H58" s="6">
        <v>937405.52</v>
      </c>
      <c r="I58" s="2">
        <v>3.1658000000000001E-4</v>
      </c>
    </row>
    <row r="59" spans="2:9" outlineLevel="2">
      <c r="B59" s="39">
        <v>2</v>
      </c>
      <c r="C59" s="26" t="s">
        <v>3920</v>
      </c>
      <c r="D59" s="76" t="s">
        <v>3808</v>
      </c>
      <c r="E59" s="76" t="s">
        <v>3809</v>
      </c>
      <c r="F59" s="71" t="s">
        <v>4020</v>
      </c>
      <c r="G59" s="8" t="s">
        <v>4070</v>
      </c>
      <c r="H59" s="6">
        <v>14853640.210000001</v>
      </c>
      <c r="I59" s="2">
        <v>5.0163539999999998E-3</v>
      </c>
    </row>
    <row r="60" spans="2:9" outlineLevel="2">
      <c r="B60" s="39">
        <v>2</v>
      </c>
      <c r="C60" s="26" t="s">
        <v>3920</v>
      </c>
      <c r="D60" s="76" t="s">
        <v>3810</v>
      </c>
      <c r="E60" s="76" t="s">
        <v>3811</v>
      </c>
      <c r="F60" s="71" t="s">
        <v>4021</v>
      </c>
      <c r="G60" s="8" t="s">
        <v>4067</v>
      </c>
      <c r="H60" s="6">
        <v>5844263.4199999999</v>
      </c>
      <c r="I60" s="2">
        <v>1.9737180000000002E-3</v>
      </c>
    </row>
    <row r="61" spans="2:9" outlineLevel="2">
      <c r="B61" s="39">
        <v>2</v>
      </c>
      <c r="C61" s="26" t="s">
        <v>3920</v>
      </c>
      <c r="D61" s="76" t="s">
        <v>3812</v>
      </c>
      <c r="E61" s="76" t="s">
        <v>3813</v>
      </c>
      <c r="F61" s="71" t="s">
        <v>4022</v>
      </c>
      <c r="G61" s="8" t="s">
        <v>3814</v>
      </c>
      <c r="H61" s="6">
        <v>3145398.08</v>
      </c>
      <c r="I61" s="2">
        <v>1.06226E-3</v>
      </c>
    </row>
    <row r="62" spans="2:9" outlineLevel="2">
      <c r="B62" s="39">
        <v>2</v>
      </c>
      <c r="C62" s="26" t="s">
        <v>3920</v>
      </c>
      <c r="D62" s="76" t="s">
        <v>3815</v>
      </c>
      <c r="E62" s="76" t="s">
        <v>3816</v>
      </c>
      <c r="F62" s="71" t="s">
        <v>4023</v>
      </c>
      <c r="G62" s="8" t="s">
        <v>4071</v>
      </c>
      <c r="H62" s="6">
        <v>224912.72</v>
      </c>
      <c r="I62" s="2">
        <v>7.5957000000000005E-5</v>
      </c>
    </row>
    <row r="63" spans="2:9" outlineLevel="2">
      <c r="B63" s="39">
        <v>2</v>
      </c>
      <c r="C63" s="26" t="s">
        <v>3920</v>
      </c>
      <c r="D63" s="76" t="s">
        <v>3817</v>
      </c>
      <c r="E63" s="76" t="s">
        <v>3818</v>
      </c>
      <c r="F63" s="71" t="s">
        <v>4024</v>
      </c>
      <c r="G63" s="8" t="s">
        <v>4072</v>
      </c>
      <c r="H63" s="6">
        <v>1739326.05</v>
      </c>
      <c r="I63" s="2">
        <v>5.8740300000000001E-4</v>
      </c>
    </row>
    <row r="64" spans="2:9" outlineLevel="2">
      <c r="B64" s="39">
        <v>2</v>
      </c>
      <c r="C64" s="26" t="s">
        <v>3920</v>
      </c>
      <c r="D64" s="76" t="s">
        <v>3819</v>
      </c>
      <c r="E64" s="76" t="s">
        <v>3820</v>
      </c>
      <c r="F64" s="71" t="s">
        <v>4025</v>
      </c>
      <c r="G64" s="8" t="s">
        <v>4073</v>
      </c>
      <c r="H64" s="6">
        <v>6910465.2999999998</v>
      </c>
      <c r="I64" s="2">
        <v>2.3337940000000001E-3</v>
      </c>
    </row>
    <row r="65" spans="2:9" outlineLevel="2">
      <c r="B65" s="39">
        <v>2</v>
      </c>
      <c r="C65" s="26" t="s">
        <v>3920</v>
      </c>
      <c r="D65" s="76" t="s">
        <v>3821</v>
      </c>
      <c r="E65" s="76" t="s">
        <v>3822</v>
      </c>
      <c r="F65" s="71" t="s">
        <v>4026</v>
      </c>
      <c r="G65" s="8" t="s">
        <v>4084</v>
      </c>
      <c r="H65" s="6">
        <v>32262721.82</v>
      </c>
      <c r="I65" s="2">
        <v>1.0895729E-2</v>
      </c>
    </row>
    <row r="66" spans="2:9" outlineLevel="2">
      <c r="B66" s="39">
        <v>2</v>
      </c>
      <c r="C66" s="26" t="s">
        <v>3920</v>
      </c>
      <c r="D66" s="76" t="s">
        <v>3823</v>
      </c>
      <c r="E66" s="76" t="s">
        <v>3824</v>
      </c>
      <c r="F66" s="71" t="s">
        <v>4027</v>
      </c>
      <c r="G66" s="8" t="s">
        <v>4074</v>
      </c>
      <c r="H66" s="6">
        <v>6031586.2999999998</v>
      </c>
      <c r="I66" s="2">
        <v>2.0369799999999999E-3</v>
      </c>
    </row>
    <row r="67" spans="2:9" outlineLevel="2">
      <c r="B67" s="39">
        <v>2</v>
      </c>
      <c r="C67" s="26" t="s">
        <v>3920</v>
      </c>
      <c r="D67" s="76" t="s">
        <v>3825</v>
      </c>
      <c r="E67" s="76" t="s">
        <v>3826</v>
      </c>
      <c r="F67" s="71" t="s">
        <v>4028</v>
      </c>
      <c r="G67" s="8" t="s">
        <v>4075</v>
      </c>
      <c r="H67" s="6">
        <v>2617550.86</v>
      </c>
      <c r="I67" s="2">
        <v>8.8399599999999996E-4</v>
      </c>
    </row>
    <row r="68" spans="2:9" outlineLevel="2">
      <c r="B68" s="39">
        <v>2</v>
      </c>
      <c r="C68" s="26" t="s">
        <v>3920</v>
      </c>
      <c r="D68" s="76" t="s">
        <v>3827</v>
      </c>
      <c r="E68" s="76" t="s">
        <v>3828</v>
      </c>
      <c r="F68" s="71" t="s">
        <v>4029</v>
      </c>
      <c r="G68" s="8" t="s">
        <v>4076</v>
      </c>
      <c r="H68" s="6">
        <v>7756014.1200000001</v>
      </c>
      <c r="I68" s="2">
        <v>2.6193520000000001E-3</v>
      </c>
    </row>
    <row r="69" spans="2:9" outlineLevel="2">
      <c r="B69" s="39">
        <v>2</v>
      </c>
      <c r="C69" s="26" t="s">
        <v>3920</v>
      </c>
      <c r="D69" s="76" t="s">
        <v>3829</v>
      </c>
      <c r="E69" s="76" t="s">
        <v>3830</v>
      </c>
      <c r="F69" s="71" t="s">
        <v>4030</v>
      </c>
      <c r="G69" s="8" t="s">
        <v>4077</v>
      </c>
      <c r="H69" s="6">
        <v>1249412.04</v>
      </c>
      <c r="I69" s="2">
        <v>4.2194999999999998E-4</v>
      </c>
    </row>
    <row r="70" spans="2:9" outlineLevel="2">
      <c r="B70" s="39">
        <v>2</v>
      </c>
      <c r="C70" s="26" t="s">
        <v>3920</v>
      </c>
      <c r="D70" s="76" t="s">
        <v>3831</v>
      </c>
      <c r="E70" s="76" t="s">
        <v>3832</v>
      </c>
      <c r="F70" s="71" t="s">
        <v>4031</v>
      </c>
      <c r="G70" s="8" t="s">
        <v>4078</v>
      </c>
      <c r="H70" s="6">
        <v>2192568.4300000002</v>
      </c>
      <c r="I70" s="2">
        <v>7.4047200000000005E-4</v>
      </c>
    </row>
    <row r="71" spans="2:9" outlineLevel="2">
      <c r="B71" s="39">
        <v>2</v>
      </c>
      <c r="C71" s="26" t="s">
        <v>3920</v>
      </c>
      <c r="D71" s="76" t="s">
        <v>3833</v>
      </c>
      <c r="E71" s="76" t="s">
        <v>3834</v>
      </c>
      <c r="F71" s="71" t="s">
        <v>4032</v>
      </c>
      <c r="G71" s="8" t="s">
        <v>4079</v>
      </c>
      <c r="H71" s="6">
        <v>14849314.550000001</v>
      </c>
      <c r="I71" s="2">
        <v>5.0148930000000003E-3</v>
      </c>
    </row>
    <row r="72" spans="2:9" outlineLevel="2">
      <c r="B72" s="39">
        <v>2</v>
      </c>
      <c r="C72" s="26" t="s">
        <v>3920</v>
      </c>
      <c r="D72" s="76" t="s">
        <v>3835</v>
      </c>
      <c r="E72" s="76" t="s">
        <v>3836</v>
      </c>
      <c r="F72" s="71" t="s">
        <v>4033</v>
      </c>
      <c r="G72" s="8" t="s">
        <v>4080</v>
      </c>
      <c r="H72" s="6">
        <v>8846686.8499999996</v>
      </c>
      <c r="I72" s="2">
        <v>2.987693E-3</v>
      </c>
    </row>
    <row r="73" spans="2:9" outlineLevel="2">
      <c r="B73" s="39">
        <v>2</v>
      </c>
      <c r="C73" s="26" t="s">
        <v>3920</v>
      </c>
      <c r="D73" s="76" t="s">
        <v>3837</v>
      </c>
      <c r="E73" s="76" t="s">
        <v>3838</v>
      </c>
      <c r="F73" s="71" t="s">
        <v>4034</v>
      </c>
      <c r="G73" s="8" t="s">
        <v>4086</v>
      </c>
      <c r="H73" s="6">
        <v>79368215.989999995</v>
      </c>
      <c r="I73" s="2">
        <v>2.6804142E-2</v>
      </c>
    </row>
    <row r="74" spans="2:9" outlineLevel="2">
      <c r="B74" s="39">
        <v>2</v>
      </c>
      <c r="C74" s="26" t="s">
        <v>3920</v>
      </c>
      <c r="D74" s="76" t="s">
        <v>3839</v>
      </c>
      <c r="E74" s="76" t="s">
        <v>3840</v>
      </c>
      <c r="F74" s="71" t="s">
        <v>4035</v>
      </c>
      <c r="G74" s="8" t="s">
        <v>4088</v>
      </c>
      <c r="H74" s="6">
        <v>20853803.219999999</v>
      </c>
      <c r="I74" s="2">
        <v>7.0427220000000004E-3</v>
      </c>
    </row>
    <row r="75" spans="2:9" outlineLevel="2">
      <c r="B75" s="39">
        <v>2</v>
      </c>
      <c r="C75" s="26" t="s">
        <v>3920</v>
      </c>
      <c r="D75" s="76" t="s">
        <v>3841</v>
      </c>
      <c r="E75" s="76" t="s">
        <v>3842</v>
      </c>
      <c r="F75" s="71" t="s">
        <v>4036</v>
      </c>
      <c r="G75" s="8" t="s">
        <v>4081</v>
      </c>
      <c r="H75" s="6">
        <v>1114888.54</v>
      </c>
      <c r="I75" s="2">
        <v>3.7651900000000002E-4</v>
      </c>
    </row>
    <row r="76" spans="2:9" outlineLevel="2">
      <c r="B76" s="39">
        <v>2</v>
      </c>
      <c r="C76" s="26" t="s">
        <v>3920</v>
      </c>
      <c r="D76" s="76" t="s">
        <v>3843</v>
      </c>
      <c r="E76" s="76" t="s">
        <v>3844</v>
      </c>
      <c r="F76" s="71" t="s">
        <v>4037</v>
      </c>
      <c r="G76" s="8" t="s">
        <v>4082</v>
      </c>
      <c r="H76" s="6">
        <v>38540133.520000003</v>
      </c>
      <c r="I76" s="2">
        <v>1.3015729E-2</v>
      </c>
    </row>
    <row r="77" spans="2:9" outlineLevel="2">
      <c r="B77" s="39">
        <v>2</v>
      </c>
      <c r="C77" s="26" t="s">
        <v>3920</v>
      </c>
      <c r="D77" s="76" t="s">
        <v>3845</v>
      </c>
      <c r="E77" s="76" t="s">
        <v>3846</v>
      </c>
      <c r="F77" s="71" t="s">
        <v>4038</v>
      </c>
      <c r="G77" s="8" t="s">
        <v>4083</v>
      </c>
      <c r="H77" s="6">
        <v>2435982.86</v>
      </c>
      <c r="I77" s="2">
        <v>8.2267699999999996E-4</v>
      </c>
    </row>
    <row r="78" spans="2:9" outlineLevel="2">
      <c r="B78" s="39">
        <v>2</v>
      </c>
      <c r="C78" s="26" t="s">
        <v>3920</v>
      </c>
      <c r="D78" s="76" t="s">
        <v>3856</v>
      </c>
      <c r="E78" s="76" t="s">
        <v>3857</v>
      </c>
      <c r="F78" s="71" t="s">
        <v>4039</v>
      </c>
      <c r="G78" s="8" t="s">
        <v>4085</v>
      </c>
      <c r="H78" s="6">
        <v>925638.11</v>
      </c>
      <c r="I78" s="2">
        <v>3.1260499999999998E-4</v>
      </c>
    </row>
    <row r="79" spans="2:9" s="24" customFormat="1" outlineLevel="1">
      <c r="B79" s="51"/>
      <c r="C79" s="24" t="s">
        <v>3961</v>
      </c>
      <c r="D79" s="79"/>
      <c r="E79" s="79"/>
      <c r="F79" s="79"/>
      <c r="G79" s="13"/>
      <c r="H79" s="10">
        <f>SUBTOTAL(9,H22:H78)</f>
        <v>324849622.66000003</v>
      </c>
      <c r="I79" s="11">
        <f>SUBTOTAL(9,I22:I78)</f>
        <v>0.10970783699999999</v>
      </c>
    </row>
    <row r="80" spans="2:9" outlineLevel="2">
      <c r="B80" s="39">
        <v>3</v>
      </c>
      <c r="C80" s="26" t="s">
        <v>3957</v>
      </c>
      <c r="D80" s="76" t="s">
        <v>3587</v>
      </c>
      <c r="E80" s="76" t="s">
        <v>3588</v>
      </c>
      <c r="F80" s="76"/>
      <c r="G80" s="8" t="s">
        <v>4089</v>
      </c>
      <c r="H80" s="6">
        <v>4824042.37</v>
      </c>
      <c r="I80" s="2">
        <v>1.6291700000000001E-3</v>
      </c>
    </row>
    <row r="81" spans="2:9" outlineLevel="2">
      <c r="B81" s="39">
        <v>3</v>
      </c>
      <c r="C81" s="26" t="s">
        <v>3957</v>
      </c>
      <c r="D81" s="76" t="s">
        <v>3590</v>
      </c>
      <c r="E81" s="76" t="s">
        <v>3591</v>
      </c>
      <c r="F81" s="76"/>
      <c r="G81" s="8" t="s">
        <v>3592</v>
      </c>
      <c r="H81" s="6">
        <v>530909.41</v>
      </c>
      <c r="I81" s="2">
        <v>1.7929799999999999E-4</v>
      </c>
    </row>
    <row r="82" spans="2:9" outlineLevel="2">
      <c r="B82" s="39">
        <v>3</v>
      </c>
      <c r="C82" s="26" t="s">
        <v>3957</v>
      </c>
      <c r="D82" s="76" t="s">
        <v>3593</v>
      </c>
      <c r="E82" s="76" t="s">
        <v>3594</v>
      </c>
      <c r="F82" s="76"/>
      <c r="G82" s="8" t="s">
        <v>3595</v>
      </c>
      <c r="H82" s="6">
        <v>1279189.3899999999</v>
      </c>
      <c r="I82" s="2">
        <v>4.3200600000000002E-4</v>
      </c>
    </row>
    <row r="83" spans="2:9" outlineLevel="2">
      <c r="B83" s="39">
        <v>3</v>
      </c>
      <c r="C83" s="26" t="s">
        <v>3957</v>
      </c>
      <c r="D83" s="76" t="s">
        <v>3596</v>
      </c>
      <c r="E83" s="76" t="s">
        <v>3597</v>
      </c>
      <c r="F83" s="76"/>
      <c r="G83" s="8" t="s">
        <v>3598</v>
      </c>
      <c r="H83" s="6">
        <v>320225.17</v>
      </c>
      <c r="I83" s="2">
        <v>1.08146E-4</v>
      </c>
    </row>
    <row r="84" spans="2:9" outlineLevel="2">
      <c r="B84" s="39">
        <v>3</v>
      </c>
      <c r="C84" s="26" t="s">
        <v>3957</v>
      </c>
      <c r="D84" s="76" t="s">
        <v>3602</v>
      </c>
      <c r="E84" s="76" t="s">
        <v>3603</v>
      </c>
      <c r="F84" s="76"/>
      <c r="G84" s="8" t="s">
        <v>3604</v>
      </c>
      <c r="H84" s="6">
        <v>3939542.9</v>
      </c>
      <c r="I84" s="2">
        <v>1.3304580000000001E-3</v>
      </c>
    </row>
    <row r="85" spans="2:9" outlineLevel="2">
      <c r="B85" s="39">
        <v>3</v>
      </c>
      <c r="C85" s="26" t="s">
        <v>3957</v>
      </c>
      <c r="D85" s="76" t="s">
        <v>3605</v>
      </c>
      <c r="E85" s="76" t="s">
        <v>3606</v>
      </c>
      <c r="F85" s="76"/>
      <c r="G85" s="8" t="s">
        <v>3607</v>
      </c>
      <c r="H85" s="6">
        <v>1338546.32</v>
      </c>
      <c r="I85" s="2">
        <v>4.5205199999999999E-4</v>
      </c>
    </row>
    <row r="86" spans="2:9" outlineLevel="2">
      <c r="B86" s="39">
        <v>3</v>
      </c>
      <c r="C86" s="26" t="s">
        <v>3957</v>
      </c>
      <c r="D86" s="76" t="s">
        <v>3608</v>
      </c>
      <c r="E86" s="76" t="s">
        <v>3609</v>
      </c>
      <c r="F86" s="76"/>
      <c r="G86" s="8" t="s">
        <v>3610</v>
      </c>
      <c r="H86" s="6">
        <v>415161.74</v>
      </c>
      <c r="I86" s="2">
        <v>1.4020800000000001E-4</v>
      </c>
    </row>
    <row r="87" spans="2:9" outlineLevel="2">
      <c r="B87" s="39">
        <v>3</v>
      </c>
      <c r="C87" s="26" t="s">
        <v>3957</v>
      </c>
      <c r="D87" s="76" t="s">
        <v>3611</v>
      </c>
      <c r="E87" s="76" t="s">
        <v>3612</v>
      </c>
      <c r="F87" s="76"/>
      <c r="G87" s="8" t="s">
        <v>3613</v>
      </c>
      <c r="H87" s="6">
        <v>1869814.77</v>
      </c>
      <c r="I87" s="2">
        <v>6.31472E-4</v>
      </c>
    </row>
    <row r="88" spans="2:9" outlineLevel="2">
      <c r="B88" s="39">
        <v>3</v>
      </c>
      <c r="C88" s="26" t="s">
        <v>3957</v>
      </c>
      <c r="D88" s="76" t="s">
        <v>3614</v>
      </c>
      <c r="E88" s="76" t="s">
        <v>3615</v>
      </c>
      <c r="F88" s="76"/>
      <c r="G88" s="8" t="s">
        <v>3616</v>
      </c>
      <c r="H88" s="6">
        <v>228851.21</v>
      </c>
      <c r="I88" s="2">
        <v>7.7286999999999994E-5</v>
      </c>
    </row>
    <row r="89" spans="2:9" outlineLevel="2">
      <c r="B89" s="39">
        <v>3</v>
      </c>
      <c r="C89" s="26" t="s">
        <v>3957</v>
      </c>
      <c r="D89" s="76" t="s">
        <v>3617</v>
      </c>
      <c r="E89" s="76" t="s">
        <v>3618</v>
      </c>
      <c r="F89" s="76"/>
      <c r="G89" s="8" t="s">
        <v>3619</v>
      </c>
      <c r="H89" s="6">
        <v>152160.75</v>
      </c>
      <c r="I89" s="2">
        <v>5.1388000000000003E-5</v>
      </c>
    </row>
    <row r="90" spans="2:9" outlineLevel="2">
      <c r="B90" s="39">
        <v>3</v>
      </c>
      <c r="C90" s="26" t="s">
        <v>3957</v>
      </c>
      <c r="D90" s="76" t="s">
        <v>3620</v>
      </c>
      <c r="E90" s="76" t="s">
        <v>3621</v>
      </c>
      <c r="F90" s="76"/>
      <c r="G90" s="8" t="s">
        <v>3622</v>
      </c>
      <c r="H90" s="6">
        <v>353765.21</v>
      </c>
      <c r="I90" s="2">
        <v>1.19473E-4</v>
      </c>
    </row>
    <row r="91" spans="2:9" outlineLevel="2">
      <c r="B91" s="39">
        <v>3</v>
      </c>
      <c r="C91" s="26" t="s">
        <v>3957</v>
      </c>
      <c r="D91" s="76" t="s">
        <v>3623</v>
      </c>
      <c r="E91" s="76" t="s">
        <v>3624</v>
      </c>
      <c r="F91" s="76"/>
      <c r="G91" s="8" t="s">
        <v>3625</v>
      </c>
      <c r="H91" s="6">
        <v>553780.15</v>
      </c>
      <c r="I91" s="2">
        <v>1.8702200000000001E-4</v>
      </c>
    </row>
    <row r="92" spans="2:9" outlineLevel="2">
      <c r="B92" s="39">
        <v>3</v>
      </c>
      <c r="C92" s="26" t="s">
        <v>3957</v>
      </c>
      <c r="D92" s="76" t="s">
        <v>3626</v>
      </c>
      <c r="E92" s="76" t="s">
        <v>3627</v>
      </c>
      <c r="F92" s="76"/>
      <c r="G92" s="8" t="s">
        <v>4179</v>
      </c>
      <c r="H92" s="6">
        <v>1820667.78</v>
      </c>
      <c r="I92" s="2">
        <v>6.1487399999999995E-4</v>
      </c>
    </row>
    <row r="93" spans="2:9" outlineLevel="2">
      <c r="B93" s="39">
        <v>3</v>
      </c>
      <c r="C93" s="26" t="s">
        <v>3957</v>
      </c>
      <c r="D93" s="76" t="s">
        <v>3628</v>
      </c>
      <c r="E93" s="76" t="s">
        <v>3629</v>
      </c>
      <c r="F93" s="76"/>
      <c r="G93" s="8" t="s">
        <v>4180</v>
      </c>
      <c r="H93" s="6">
        <v>5563829.1399999997</v>
      </c>
      <c r="I93" s="2">
        <v>1.87901E-3</v>
      </c>
    </row>
    <row r="94" spans="2:9" outlineLevel="2">
      <c r="B94" s="39">
        <v>3</v>
      </c>
      <c r="C94" s="26" t="s">
        <v>3957</v>
      </c>
      <c r="D94" s="76" t="s">
        <v>3630</v>
      </c>
      <c r="E94" s="76" t="s">
        <v>3631</v>
      </c>
      <c r="F94" s="76"/>
      <c r="G94" s="8" t="s">
        <v>3632</v>
      </c>
      <c r="H94" s="6">
        <v>1030040.96</v>
      </c>
      <c r="I94" s="2">
        <v>3.4786399999999997E-4</v>
      </c>
    </row>
    <row r="95" spans="2:9" outlineLevel="2">
      <c r="B95" s="39">
        <v>3</v>
      </c>
      <c r="C95" s="26" t="s">
        <v>3957</v>
      </c>
      <c r="D95" s="76" t="s">
        <v>3633</v>
      </c>
      <c r="E95" s="76" t="s">
        <v>3634</v>
      </c>
      <c r="F95" s="76"/>
      <c r="G95" s="8" t="s">
        <v>3635</v>
      </c>
      <c r="H95" s="6">
        <v>1968270.6</v>
      </c>
      <c r="I95" s="2">
        <v>6.6472199999999997E-4</v>
      </c>
    </row>
    <row r="96" spans="2:9" outlineLevel="2">
      <c r="B96" s="39">
        <v>3</v>
      </c>
      <c r="C96" s="26" t="s">
        <v>3957</v>
      </c>
      <c r="D96" s="76" t="s">
        <v>3636</v>
      </c>
      <c r="E96" s="76" t="s">
        <v>3637</v>
      </c>
      <c r="F96" s="76"/>
      <c r="G96" s="8" t="s">
        <v>3638</v>
      </c>
      <c r="H96" s="6">
        <v>165751.49</v>
      </c>
      <c r="I96" s="2">
        <v>5.5977000000000003E-5</v>
      </c>
    </row>
    <row r="97" spans="2:9" outlineLevel="2">
      <c r="B97" s="39">
        <v>3</v>
      </c>
      <c r="C97" s="26" t="s">
        <v>3957</v>
      </c>
      <c r="D97" s="76" t="s">
        <v>3639</v>
      </c>
      <c r="E97" s="76" t="s">
        <v>3640</v>
      </c>
      <c r="F97" s="76"/>
      <c r="G97" s="8" t="s">
        <v>3641</v>
      </c>
      <c r="H97" s="6">
        <v>305412.71000000002</v>
      </c>
      <c r="I97" s="2">
        <v>1.03144E-4</v>
      </c>
    </row>
    <row r="98" spans="2:9" outlineLevel="2">
      <c r="B98" s="39">
        <v>3</v>
      </c>
      <c r="C98" s="26" t="s">
        <v>3957</v>
      </c>
      <c r="D98" s="76" t="s">
        <v>3642</v>
      </c>
      <c r="E98" s="76" t="s">
        <v>3643</v>
      </c>
      <c r="F98" s="76"/>
      <c r="G98" s="8" t="s">
        <v>3644</v>
      </c>
      <c r="H98" s="6">
        <v>364801.35</v>
      </c>
      <c r="I98" s="2">
        <v>1.2320000000000001E-4</v>
      </c>
    </row>
    <row r="99" spans="2:9" outlineLevel="2">
      <c r="B99" s="39">
        <v>3</v>
      </c>
      <c r="C99" s="26" t="s">
        <v>3957</v>
      </c>
      <c r="D99" s="76" t="s">
        <v>3645</v>
      </c>
      <c r="E99" s="76" t="s">
        <v>3646</v>
      </c>
      <c r="F99" s="76"/>
      <c r="G99" s="8" t="s">
        <v>3647</v>
      </c>
      <c r="H99" s="6">
        <v>234717.21</v>
      </c>
      <c r="I99" s="2">
        <v>7.9268000000000001E-5</v>
      </c>
    </row>
    <row r="100" spans="2:9" outlineLevel="2">
      <c r="B100" s="39">
        <v>3</v>
      </c>
      <c r="C100" s="26" t="s">
        <v>3957</v>
      </c>
      <c r="D100" s="76" t="s">
        <v>3648</v>
      </c>
      <c r="E100" s="76" t="s">
        <v>3649</v>
      </c>
      <c r="F100" s="76"/>
      <c r="G100" s="8" t="s">
        <v>4090</v>
      </c>
      <c r="H100" s="6">
        <v>6549362.0300000003</v>
      </c>
      <c r="I100" s="2">
        <v>2.2118429999999998E-3</v>
      </c>
    </row>
    <row r="101" spans="2:9" outlineLevel="2">
      <c r="B101" s="39">
        <v>3</v>
      </c>
      <c r="C101" s="26" t="s">
        <v>3957</v>
      </c>
      <c r="D101" s="76" t="s">
        <v>3650</v>
      </c>
      <c r="E101" s="76" t="s">
        <v>3651</v>
      </c>
      <c r="F101" s="76"/>
      <c r="G101" s="8" t="s">
        <v>4091</v>
      </c>
      <c r="H101" s="6">
        <v>329493.74</v>
      </c>
      <c r="I101" s="2">
        <v>1.11276E-4</v>
      </c>
    </row>
    <row r="102" spans="2:9" outlineLevel="2">
      <c r="B102" s="39">
        <v>3</v>
      </c>
      <c r="C102" s="26" t="s">
        <v>3957</v>
      </c>
      <c r="D102" s="76" t="s">
        <v>3652</v>
      </c>
      <c r="E102" s="76" t="s">
        <v>3653</v>
      </c>
      <c r="F102" s="76"/>
      <c r="G102" s="8" t="s">
        <v>3654</v>
      </c>
      <c r="H102" s="6">
        <v>482895.83</v>
      </c>
      <c r="I102" s="2">
        <v>1.6308300000000001E-4</v>
      </c>
    </row>
    <row r="103" spans="2:9" outlineLevel="2">
      <c r="B103" s="39">
        <v>3</v>
      </c>
      <c r="C103" s="26" t="s">
        <v>3957</v>
      </c>
      <c r="D103" s="76" t="s">
        <v>3666</v>
      </c>
      <c r="E103" s="76" t="s">
        <v>3667</v>
      </c>
      <c r="F103" s="76"/>
      <c r="G103" s="8" t="s">
        <v>3668</v>
      </c>
      <c r="H103" s="6">
        <v>883928.69</v>
      </c>
      <c r="I103" s="2">
        <v>2.9851900000000002E-4</v>
      </c>
    </row>
    <row r="104" spans="2:9" outlineLevel="2">
      <c r="B104" s="39">
        <v>3</v>
      </c>
      <c r="C104" s="26" t="s">
        <v>3957</v>
      </c>
      <c r="D104" s="76" t="s">
        <v>3669</v>
      </c>
      <c r="E104" s="76" t="s">
        <v>3670</v>
      </c>
      <c r="F104" s="76"/>
      <c r="G104" s="8" t="s">
        <v>3671</v>
      </c>
      <c r="H104" s="6">
        <v>638104.77</v>
      </c>
      <c r="I104" s="2">
        <v>2.1550000000000001E-4</v>
      </c>
    </row>
    <row r="105" spans="2:9" outlineLevel="2">
      <c r="B105" s="39">
        <v>3</v>
      </c>
      <c r="C105" s="26" t="s">
        <v>3957</v>
      </c>
      <c r="D105" s="76" t="s">
        <v>3672</v>
      </c>
      <c r="E105" s="76" t="s">
        <v>3673</v>
      </c>
      <c r="F105" s="76"/>
      <c r="G105" s="8" t="s">
        <v>3674</v>
      </c>
      <c r="H105" s="6">
        <v>4285724.16</v>
      </c>
      <c r="I105" s="2">
        <v>1.4473699999999999E-3</v>
      </c>
    </row>
    <row r="106" spans="2:9" outlineLevel="2">
      <c r="B106" s="39">
        <v>3</v>
      </c>
      <c r="C106" s="26" t="s">
        <v>3957</v>
      </c>
      <c r="D106" s="76" t="s">
        <v>3675</v>
      </c>
      <c r="E106" s="76" t="s">
        <v>3676</v>
      </c>
      <c r="F106" s="76"/>
      <c r="G106" s="8" t="s">
        <v>4181</v>
      </c>
      <c r="H106" s="6">
        <v>815348.93</v>
      </c>
      <c r="I106" s="2">
        <v>2.7535899999999998E-4</v>
      </c>
    </row>
    <row r="107" spans="2:9" outlineLevel="2">
      <c r="B107" s="39">
        <v>3</v>
      </c>
      <c r="C107" s="26" t="s">
        <v>3957</v>
      </c>
      <c r="D107" s="76" t="s">
        <v>3677</v>
      </c>
      <c r="E107" s="76" t="s">
        <v>3678</v>
      </c>
      <c r="F107" s="76"/>
      <c r="G107" s="8" t="s">
        <v>3679</v>
      </c>
      <c r="H107" s="6">
        <v>636356.15</v>
      </c>
      <c r="I107" s="2">
        <v>2.14909E-4</v>
      </c>
    </row>
    <row r="108" spans="2:9" outlineLevel="2">
      <c r="B108" s="39">
        <v>3</v>
      </c>
      <c r="C108" s="26" t="s">
        <v>3957</v>
      </c>
      <c r="D108" s="76" t="s">
        <v>3682</v>
      </c>
      <c r="E108" s="76" t="s">
        <v>3683</v>
      </c>
      <c r="F108" s="76"/>
      <c r="G108" s="8" t="s">
        <v>3684</v>
      </c>
      <c r="H108" s="6">
        <v>664091.57999999996</v>
      </c>
      <c r="I108" s="2">
        <v>2.2427600000000001E-4</v>
      </c>
    </row>
    <row r="109" spans="2:9" outlineLevel="2">
      <c r="B109" s="39">
        <v>3</v>
      </c>
      <c r="C109" s="26" t="s">
        <v>3957</v>
      </c>
      <c r="D109" s="76" t="s">
        <v>3685</v>
      </c>
      <c r="E109" s="76" t="s">
        <v>3686</v>
      </c>
      <c r="F109" s="76"/>
      <c r="G109" s="8" t="s">
        <v>3687</v>
      </c>
      <c r="H109" s="6">
        <v>560648.42000000004</v>
      </c>
      <c r="I109" s="2">
        <v>1.89342E-4</v>
      </c>
    </row>
    <row r="110" spans="2:9" outlineLevel="2">
      <c r="B110" s="39">
        <v>3</v>
      </c>
      <c r="C110" s="26" t="s">
        <v>3957</v>
      </c>
      <c r="D110" s="76" t="s">
        <v>3688</v>
      </c>
      <c r="E110" s="76" t="s">
        <v>3689</v>
      </c>
      <c r="F110" s="76"/>
      <c r="G110" s="8" t="s">
        <v>4182</v>
      </c>
      <c r="H110" s="6">
        <v>311479.65000000002</v>
      </c>
      <c r="I110" s="2">
        <v>1.0519299999999999E-4</v>
      </c>
    </row>
    <row r="111" spans="2:9" outlineLevel="2">
      <c r="B111" s="39">
        <v>3</v>
      </c>
      <c r="C111" s="26" t="s">
        <v>3957</v>
      </c>
      <c r="D111" s="76" t="s">
        <v>3690</v>
      </c>
      <c r="E111" s="76" t="s">
        <v>3691</v>
      </c>
      <c r="F111" s="76"/>
      <c r="G111" s="8" t="s">
        <v>3692</v>
      </c>
      <c r="H111" s="6">
        <v>570704.05000000005</v>
      </c>
      <c r="I111" s="2">
        <v>1.92738E-4</v>
      </c>
    </row>
    <row r="112" spans="2:9" outlineLevel="2">
      <c r="B112" s="39">
        <v>3</v>
      </c>
      <c r="C112" s="26" t="s">
        <v>3957</v>
      </c>
      <c r="D112" s="76" t="s">
        <v>3693</v>
      </c>
      <c r="E112" s="76" t="s">
        <v>3694</v>
      </c>
      <c r="F112" s="76"/>
      <c r="G112" s="8" t="s">
        <v>3695</v>
      </c>
      <c r="H112" s="6">
        <v>245940.51</v>
      </c>
      <c r="I112" s="2">
        <v>8.3059000000000006E-5</v>
      </c>
    </row>
    <row r="113" spans="2:9" outlineLevel="2">
      <c r="B113" s="39">
        <v>3</v>
      </c>
      <c r="C113" s="26" t="s">
        <v>3957</v>
      </c>
      <c r="D113" s="76" t="s">
        <v>3696</v>
      </c>
      <c r="E113" s="76" t="s">
        <v>3697</v>
      </c>
      <c r="F113" s="76"/>
      <c r="G113" s="8" t="s">
        <v>3698</v>
      </c>
      <c r="H113" s="6">
        <v>324275.17</v>
      </c>
      <c r="I113" s="2">
        <v>1.09514E-4</v>
      </c>
    </row>
    <row r="114" spans="2:9" outlineLevel="2">
      <c r="B114" s="39">
        <v>3</v>
      </c>
      <c r="C114" s="26" t="s">
        <v>3957</v>
      </c>
      <c r="D114" s="76" t="s">
        <v>3701</v>
      </c>
      <c r="E114" s="76" t="s">
        <v>3702</v>
      </c>
      <c r="F114" s="76"/>
      <c r="G114" s="8" t="s">
        <v>3703</v>
      </c>
      <c r="H114" s="6">
        <v>104817.69</v>
      </c>
      <c r="I114" s="2">
        <v>3.5398999999999998E-5</v>
      </c>
    </row>
    <row r="115" spans="2:9" outlineLevel="2">
      <c r="B115" s="39">
        <v>3</v>
      </c>
      <c r="C115" s="26" t="s">
        <v>3957</v>
      </c>
      <c r="D115" s="76" t="s">
        <v>3706</v>
      </c>
      <c r="E115" s="76" t="s">
        <v>3707</v>
      </c>
      <c r="F115" s="76"/>
      <c r="G115" s="8" t="s">
        <v>3708</v>
      </c>
      <c r="H115" s="6">
        <v>2508155.71</v>
      </c>
      <c r="I115" s="2">
        <v>8.4705100000000003E-4</v>
      </c>
    </row>
    <row r="116" spans="2:9" outlineLevel="2">
      <c r="B116" s="39">
        <v>3</v>
      </c>
      <c r="C116" s="26" t="s">
        <v>3957</v>
      </c>
      <c r="D116" s="76" t="s">
        <v>3709</v>
      </c>
      <c r="E116" s="76" t="s">
        <v>3710</v>
      </c>
      <c r="F116" s="76"/>
      <c r="G116" s="8" t="s">
        <v>3711</v>
      </c>
      <c r="H116" s="6">
        <v>648543.84</v>
      </c>
      <c r="I116" s="2">
        <v>2.19025E-4</v>
      </c>
    </row>
    <row r="117" spans="2:9" outlineLevel="2">
      <c r="B117" s="39">
        <v>3</v>
      </c>
      <c r="C117" s="26" t="s">
        <v>3957</v>
      </c>
      <c r="D117" s="76" t="s">
        <v>3712</v>
      </c>
      <c r="E117" s="76" t="s">
        <v>3713</v>
      </c>
      <c r="F117" s="76"/>
      <c r="G117" s="8" t="s">
        <v>3714</v>
      </c>
      <c r="H117" s="6">
        <v>2276651.7799999998</v>
      </c>
      <c r="I117" s="2">
        <v>7.6886800000000003E-4</v>
      </c>
    </row>
    <row r="118" spans="2:9" outlineLevel="2">
      <c r="B118" s="39">
        <v>3</v>
      </c>
      <c r="C118" s="26" t="s">
        <v>3957</v>
      </c>
      <c r="D118" s="76" t="s">
        <v>3715</v>
      </c>
      <c r="E118" s="76" t="s">
        <v>3716</v>
      </c>
      <c r="F118" s="76"/>
      <c r="G118" s="8" t="s">
        <v>3717</v>
      </c>
      <c r="H118" s="6">
        <v>515325.26</v>
      </c>
      <c r="I118" s="2">
        <v>1.7403500000000001E-4</v>
      </c>
    </row>
    <row r="119" spans="2:9" outlineLevel="2">
      <c r="B119" s="39">
        <v>3</v>
      </c>
      <c r="C119" s="26" t="s">
        <v>3957</v>
      </c>
      <c r="D119" s="76" t="s">
        <v>3726</v>
      </c>
      <c r="E119" s="76" t="s">
        <v>3727</v>
      </c>
      <c r="F119" s="76"/>
      <c r="G119" s="8" t="s">
        <v>4183</v>
      </c>
      <c r="H119" s="6">
        <v>4062533.4</v>
      </c>
      <c r="I119" s="2">
        <v>1.3719940000000001E-3</v>
      </c>
    </row>
    <row r="120" spans="2:9" outlineLevel="2">
      <c r="B120" s="39">
        <v>3</v>
      </c>
      <c r="C120" s="26" t="s">
        <v>3957</v>
      </c>
      <c r="D120" s="76" t="s">
        <v>3728</v>
      </c>
      <c r="E120" s="76" t="s">
        <v>3729</v>
      </c>
      <c r="F120" s="76"/>
      <c r="G120" s="8" t="s">
        <v>3730</v>
      </c>
      <c r="H120" s="6">
        <v>383899.82</v>
      </c>
      <c r="I120" s="2">
        <v>1.2965000000000001E-4</v>
      </c>
    </row>
    <row r="121" spans="2:9" outlineLevel="2">
      <c r="B121" s="39">
        <v>3</v>
      </c>
      <c r="C121" s="26" t="s">
        <v>3957</v>
      </c>
      <c r="D121" s="76" t="s">
        <v>3731</v>
      </c>
      <c r="E121" s="76" t="s">
        <v>3732</v>
      </c>
      <c r="F121" s="76"/>
      <c r="G121" s="8" t="s">
        <v>3733</v>
      </c>
      <c r="H121" s="6">
        <v>304040.96999999997</v>
      </c>
      <c r="I121" s="2">
        <v>1.0268E-4</v>
      </c>
    </row>
    <row r="122" spans="2:9" outlineLevel="2">
      <c r="B122" s="39">
        <v>3</v>
      </c>
      <c r="C122" s="26" t="s">
        <v>3957</v>
      </c>
      <c r="D122" s="76" t="s">
        <v>3780</v>
      </c>
      <c r="E122" s="76" t="s">
        <v>3781</v>
      </c>
      <c r="F122" s="76"/>
      <c r="G122" s="8" t="s">
        <v>3782</v>
      </c>
      <c r="H122" s="6">
        <v>247310.12</v>
      </c>
      <c r="I122" s="2">
        <v>8.3521000000000002E-5</v>
      </c>
    </row>
    <row r="123" spans="2:9" outlineLevel="2">
      <c r="B123" s="39">
        <v>3</v>
      </c>
      <c r="C123" s="26" t="s">
        <v>3957</v>
      </c>
      <c r="D123" s="76" t="s">
        <v>3798</v>
      </c>
      <c r="E123" s="76" t="s">
        <v>3799</v>
      </c>
      <c r="F123" s="76"/>
      <c r="G123" s="8" t="s">
        <v>3800</v>
      </c>
      <c r="H123" s="6">
        <v>548295.65</v>
      </c>
      <c r="I123" s="2">
        <v>1.8516999999999999E-4</v>
      </c>
    </row>
    <row r="124" spans="2:9" outlineLevel="2">
      <c r="B124" s="39">
        <v>3</v>
      </c>
      <c r="C124" s="26" t="s">
        <v>3957</v>
      </c>
      <c r="D124" s="76" t="s">
        <v>3801</v>
      </c>
      <c r="E124" s="76" t="s">
        <v>3802</v>
      </c>
      <c r="F124" s="76"/>
      <c r="G124" s="8" t="s">
        <v>3803</v>
      </c>
      <c r="H124" s="6">
        <v>845818.88</v>
      </c>
      <c r="I124" s="2">
        <v>2.8564900000000002E-4</v>
      </c>
    </row>
    <row r="125" spans="2:9" outlineLevel="2">
      <c r="B125" s="39">
        <v>3</v>
      </c>
      <c r="C125" s="26" t="s">
        <v>3957</v>
      </c>
      <c r="D125" s="76" t="s">
        <v>3847</v>
      </c>
      <c r="E125" s="76" t="s">
        <v>3848</v>
      </c>
      <c r="F125" s="76"/>
      <c r="G125" s="8" t="s">
        <v>3849</v>
      </c>
      <c r="H125" s="6">
        <v>318424.45</v>
      </c>
      <c r="I125" s="2">
        <v>1.07538E-4</v>
      </c>
    </row>
    <row r="126" spans="2:9" outlineLevel="2">
      <c r="B126" s="39">
        <v>3</v>
      </c>
      <c r="C126" s="26" t="s">
        <v>3957</v>
      </c>
      <c r="D126" s="76" t="s">
        <v>3850</v>
      </c>
      <c r="E126" s="76" t="s">
        <v>3851</v>
      </c>
      <c r="F126" s="76"/>
      <c r="G126" s="8" t="s">
        <v>3852</v>
      </c>
      <c r="H126" s="6">
        <v>460552.1</v>
      </c>
      <c r="I126" s="2">
        <v>1.55537E-4</v>
      </c>
    </row>
    <row r="127" spans="2:9" outlineLevel="2">
      <c r="B127" s="39">
        <v>3</v>
      </c>
      <c r="C127" s="26" t="s">
        <v>3957</v>
      </c>
      <c r="D127" s="76" t="s">
        <v>3853</v>
      </c>
      <c r="E127" s="76" t="s">
        <v>3854</v>
      </c>
      <c r="F127" s="76"/>
      <c r="G127" s="8" t="s">
        <v>3855</v>
      </c>
      <c r="H127" s="6">
        <v>486301.48</v>
      </c>
      <c r="I127" s="2">
        <v>1.6423300000000001E-4</v>
      </c>
    </row>
    <row r="128" spans="2:9" outlineLevel="2">
      <c r="B128" s="39">
        <v>3</v>
      </c>
      <c r="C128" s="26" t="s">
        <v>3957</v>
      </c>
      <c r="D128" s="76" t="s">
        <v>3858</v>
      </c>
      <c r="E128" s="76" t="s">
        <v>3859</v>
      </c>
      <c r="F128" s="76"/>
      <c r="G128" s="8" t="s">
        <v>3860</v>
      </c>
      <c r="H128" s="6">
        <v>200325.46</v>
      </c>
      <c r="I128" s="2">
        <v>6.7654E-5</v>
      </c>
    </row>
    <row r="129" spans="2:9" outlineLevel="2">
      <c r="B129" s="39">
        <v>3</v>
      </c>
      <c r="C129" s="26" t="s">
        <v>3957</v>
      </c>
      <c r="D129" s="76" t="s">
        <v>3861</v>
      </c>
      <c r="E129" s="76" t="s">
        <v>3862</v>
      </c>
      <c r="F129" s="76"/>
      <c r="G129" s="8" t="s">
        <v>3863</v>
      </c>
      <c r="H129" s="6">
        <v>481464.1</v>
      </c>
      <c r="I129" s="2">
        <v>1.6259900000000001E-4</v>
      </c>
    </row>
    <row r="130" spans="2:9" s="24" customFormat="1" outlineLevel="1">
      <c r="B130" s="51"/>
      <c r="C130" s="24" t="s">
        <v>3962</v>
      </c>
      <c r="D130" s="79"/>
      <c r="E130" s="79"/>
      <c r="F130" s="79"/>
      <c r="G130" s="13"/>
      <c r="H130" s="10">
        <f>SUBTOTAL(9,H80:H129)</f>
        <v>58950295.020000003</v>
      </c>
      <c r="I130" s="11">
        <f>SUBTOTAL(9,I80:I129)</f>
        <v>1.9908623E-2</v>
      </c>
    </row>
    <row r="131" spans="2:9" outlineLevel="2">
      <c r="B131" s="39">
        <v>4</v>
      </c>
      <c r="C131" s="26" t="s">
        <v>3919</v>
      </c>
      <c r="D131" s="76" t="s">
        <v>0</v>
      </c>
      <c r="E131" s="76" t="s">
        <v>1</v>
      </c>
      <c r="F131" s="76"/>
      <c r="G131" s="8" t="s">
        <v>2</v>
      </c>
      <c r="H131" s="6">
        <v>39405.08</v>
      </c>
      <c r="I131" s="2">
        <v>1.3308E-5</v>
      </c>
    </row>
    <row r="132" spans="2:9" outlineLevel="2">
      <c r="B132" s="39">
        <v>4</v>
      </c>
      <c r="C132" s="26" t="s">
        <v>3919</v>
      </c>
      <c r="D132" s="76" t="s">
        <v>3</v>
      </c>
      <c r="E132" s="76" t="s">
        <v>4</v>
      </c>
      <c r="F132" s="76"/>
      <c r="G132" s="8" t="s">
        <v>5</v>
      </c>
      <c r="H132" s="6">
        <v>121634.76</v>
      </c>
      <c r="I132" s="2">
        <v>4.1078000000000002E-5</v>
      </c>
    </row>
    <row r="133" spans="2:9" outlineLevel="2">
      <c r="B133" s="39">
        <v>4</v>
      </c>
      <c r="C133" s="26" t="s">
        <v>3919</v>
      </c>
      <c r="D133" s="76" t="s">
        <v>6</v>
      </c>
      <c r="E133" s="76" t="s">
        <v>7</v>
      </c>
      <c r="F133" s="76"/>
      <c r="G133" s="8" t="s">
        <v>8</v>
      </c>
      <c r="H133" s="6">
        <v>2979577.27</v>
      </c>
      <c r="I133" s="2">
        <v>1.006259E-3</v>
      </c>
    </row>
    <row r="134" spans="2:9" outlineLevel="2">
      <c r="B134" s="39">
        <v>4</v>
      </c>
      <c r="C134" s="26" t="s">
        <v>3919</v>
      </c>
      <c r="D134" s="76" t="s">
        <v>9</v>
      </c>
      <c r="E134" s="76" t="s">
        <v>10</v>
      </c>
      <c r="F134" s="76"/>
      <c r="G134" s="8" t="s">
        <v>11</v>
      </c>
      <c r="H134" s="6">
        <v>169655.15</v>
      </c>
      <c r="I134" s="2">
        <v>5.7296000000000002E-5</v>
      </c>
    </row>
    <row r="135" spans="2:9" outlineLevel="2">
      <c r="B135" s="39">
        <v>4</v>
      </c>
      <c r="C135" s="26" t="s">
        <v>3919</v>
      </c>
      <c r="D135" s="76" t="s">
        <v>12</v>
      </c>
      <c r="E135" s="76" t="s">
        <v>13</v>
      </c>
      <c r="F135" s="76"/>
      <c r="G135" s="8" t="s">
        <v>14</v>
      </c>
      <c r="H135" s="6">
        <v>22965.68</v>
      </c>
      <c r="I135" s="2">
        <v>7.7559999999999999E-6</v>
      </c>
    </row>
    <row r="136" spans="2:9" outlineLevel="2">
      <c r="B136" s="39">
        <v>4</v>
      </c>
      <c r="C136" s="26" t="s">
        <v>3919</v>
      </c>
      <c r="D136" s="76" t="s">
        <v>15</v>
      </c>
      <c r="E136" s="76" t="s">
        <v>16</v>
      </c>
      <c r="F136" s="76"/>
      <c r="G136" s="8" t="s">
        <v>17</v>
      </c>
      <c r="H136" s="6">
        <v>57160.38</v>
      </c>
      <c r="I136" s="2">
        <v>1.9304E-5</v>
      </c>
    </row>
    <row r="137" spans="2:9" outlineLevel="2">
      <c r="B137" s="39">
        <v>4</v>
      </c>
      <c r="C137" s="26" t="s">
        <v>3919</v>
      </c>
      <c r="D137" s="76" t="s">
        <v>18</v>
      </c>
      <c r="E137" s="76" t="s">
        <v>19</v>
      </c>
      <c r="F137" s="76"/>
      <c r="G137" s="8" t="s">
        <v>20</v>
      </c>
      <c r="H137" s="6">
        <v>886186.04</v>
      </c>
      <c r="I137" s="2">
        <v>2.99282E-4</v>
      </c>
    </row>
    <row r="138" spans="2:9" outlineLevel="2">
      <c r="B138" s="39">
        <v>4</v>
      </c>
      <c r="C138" s="26" t="s">
        <v>3919</v>
      </c>
      <c r="D138" s="76" t="s">
        <v>21</v>
      </c>
      <c r="E138" s="76" t="s">
        <v>22</v>
      </c>
      <c r="F138" s="76"/>
      <c r="G138" s="8" t="s">
        <v>23</v>
      </c>
      <c r="H138" s="6">
        <v>100476.26</v>
      </c>
      <c r="I138" s="2">
        <v>3.3933000000000002E-5</v>
      </c>
    </row>
    <row r="139" spans="2:9" outlineLevel="2">
      <c r="B139" s="39">
        <v>4</v>
      </c>
      <c r="C139" s="26" t="s">
        <v>3919</v>
      </c>
      <c r="D139" s="76" t="s">
        <v>24</v>
      </c>
      <c r="E139" s="76" t="s">
        <v>25</v>
      </c>
      <c r="F139" s="76"/>
      <c r="G139" s="8" t="s">
        <v>26</v>
      </c>
      <c r="H139" s="6">
        <v>96245.64</v>
      </c>
      <c r="I139" s="2">
        <v>3.2503999999999999E-5</v>
      </c>
    </row>
    <row r="140" spans="2:9" outlineLevel="2">
      <c r="B140" s="39">
        <v>4</v>
      </c>
      <c r="C140" s="26" t="s">
        <v>3919</v>
      </c>
      <c r="D140" s="76" t="s">
        <v>27</v>
      </c>
      <c r="E140" s="76" t="s">
        <v>28</v>
      </c>
      <c r="F140" s="76"/>
      <c r="G140" s="8" t="s">
        <v>29</v>
      </c>
      <c r="H140" s="6">
        <v>14031265.619999999</v>
      </c>
      <c r="I140" s="2">
        <v>4.738623E-3</v>
      </c>
    </row>
    <row r="141" spans="2:9" outlineLevel="2">
      <c r="B141" s="39">
        <v>4</v>
      </c>
      <c r="C141" s="26" t="s">
        <v>3919</v>
      </c>
      <c r="D141" s="76" t="s">
        <v>30</v>
      </c>
      <c r="E141" s="76" t="s">
        <v>31</v>
      </c>
      <c r="F141" s="76"/>
      <c r="G141" s="8" t="s">
        <v>32</v>
      </c>
      <c r="H141" s="6">
        <v>698301.25</v>
      </c>
      <c r="I141" s="2">
        <v>2.3582900000000001E-4</v>
      </c>
    </row>
    <row r="142" spans="2:9" outlineLevel="2">
      <c r="B142" s="39">
        <v>4</v>
      </c>
      <c r="C142" s="26" t="s">
        <v>3919</v>
      </c>
      <c r="D142" s="76" t="s">
        <v>33</v>
      </c>
      <c r="E142" s="76" t="s">
        <v>34</v>
      </c>
      <c r="F142" s="76"/>
      <c r="G142" s="8" t="s">
        <v>35</v>
      </c>
      <c r="H142" s="6">
        <v>893797.51</v>
      </c>
      <c r="I142" s="2">
        <v>3.0185200000000002E-4</v>
      </c>
    </row>
    <row r="143" spans="2:9" outlineLevel="2">
      <c r="B143" s="39">
        <v>4</v>
      </c>
      <c r="C143" s="26" t="s">
        <v>3919</v>
      </c>
      <c r="D143" s="76" t="s">
        <v>36</v>
      </c>
      <c r="E143" s="76" t="s">
        <v>37</v>
      </c>
      <c r="F143" s="76"/>
      <c r="G143" s="8" t="s">
        <v>38</v>
      </c>
      <c r="H143" s="6">
        <v>9898053.9700000007</v>
      </c>
      <c r="I143" s="2">
        <v>3.3427589999999998E-3</v>
      </c>
    </row>
    <row r="144" spans="2:9" outlineLevel="2">
      <c r="B144" s="39">
        <v>4</v>
      </c>
      <c r="C144" s="26" t="s">
        <v>3919</v>
      </c>
      <c r="D144" s="76" t="s">
        <v>39</v>
      </c>
      <c r="E144" s="76" t="s">
        <v>40</v>
      </c>
      <c r="F144" s="76"/>
      <c r="G144" s="8" t="s">
        <v>41</v>
      </c>
      <c r="H144" s="6">
        <v>3130227.6</v>
      </c>
      <c r="I144" s="2">
        <v>1.0571370000000001E-3</v>
      </c>
    </row>
    <row r="145" spans="2:9" outlineLevel="2">
      <c r="B145" s="39">
        <v>4</v>
      </c>
      <c r="C145" s="26" t="s">
        <v>3919</v>
      </c>
      <c r="D145" s="76" t="s">
        <v>42</v>
      </c>
      <c r="E145" s="76" t="s">
        <v>43</v>
      </c>
      <c r="F145" s="76"/>
      <c r="G145" s="8" t="s">
        <v>44</v>
      </c>
      <c r="H145" s="6">
        <v>231520.16</v>
      </c>
      <c r="I145" s="2">
        <v>7.8189000000000006E-5</v>
      </c>
    </row>
    <row r="146" spans="2:9" outlineLevel="2">
      <c r="B146" s="39">
        <v>4</v>
      </c>
      <c r="C146" s="26" t="s">
        <v>3919</v>
      </c>
      <c r="D146" s="76" t="s">
        <v>45</v>
      </c>
      <c r="E146" s="76" t="s">
        <v>46</v>
      </c>
      <c r="F146" s="76"/>
      <c r="G146" s="8" t="s">
        <v>47</v>
      </c>
      <c r="H146" s="6">
        <v>105989.55</v>
      </c>
      <c r="I146" s="2">
        <v>3.5794999999999999E-5</v>
      </c>
    </row>
    <row r="147" spans="2:9" outlineLevel="2">
      <c r="B147" s="39">
        <v>4</v>
      </c>
      <c r="C147" s="26" t="s">
        <v>3919</v>
      </c>
      <c r="D147" s="76" t="s">
        <v>48</v>
      </c>
      <c r="E147" s="76" t="s">
        <v>49</v>
      </c>
      <c r="F147" s="76"/>
      <c r="G147" s="8" t="s">
        <v>50</v>
      </c>
      <c r="H147" s="6">
        <v>537577.12</v>
      </c>
      <c r="I147" s="2">
        <v>1.8154999999999999E-4</v>
      </c>
    </row>
    <row r="148" spans="2:9" outlineLevel="2">
      <c r="B148" s="39">
        <v>4</v>
      </c>
      <c r="C148" s="26" t="s">
        <v>3919</v>
      </c>
      <c r="D148" s="76" t="s">
        <v>51</v>
      </c>
      <c r="E148" s="76" t="s">
        <v>52</v>
      </c>
      <c r="F148" s="76"/>
      <c r="G148" s="8" t="s">
        <v>53</v>
      </c>
      <c r="H148" s="6">
        <v>2249775.7000000002</v>
      </c>
      <c r="I148" s="2">
        <v>7.5979200000000002E-4</v>
      </c>
    </row>
    <row r="149" spans="2:9" outlineLevel="2">
      <c r="B149" s="39">
        <v>4</v>
      </c>
      <c r="C149" s="26" t="s">
        <v>3919</v>
      </c>
      <c r="D149" s="76" t="s">
        <v>54</v>
      </c>
      <c r="E149" s="76" t="s">
        <v>55</v>
      </c>
      <c r="F149" s="76"/>
      <c r="G149" s="8" t="s">
        <v>56</v>
      </c>
      <c r="H149" s="6">
        <v>123140.26</v>
      </c>
      <c r="I149" s="2">
        <v>4.1587E-5</v>
      </c>
    </row>
    <row r="150" spans="2:9" outlineLevel="2">
      <c r="B150" s="39">
        <v>4</v>
      </c>
      <c r="C150" s="26" t="s">
        <v>3919</v>
      </c>
      <c r="D150" s="76" t="s">
        <v>57</v>
      </c>
      <c r="E150" s="76" t="s">
        <v>58</v>
      </c>
      <c r="F150" s="76"/>
      <c r="G150" s="8" t="s">
        <v>59</v>
      </c>
      <c r="H150" s="6">
        <v>5496665.7599999998</v>
      </c>
      <c r="I150" s="2">
        <v>1.856328E-3</v>
      </c>
    </row>
    <row r="151" spans="2:9" outlineLevel="2">
      <c r="B151" s="39">
        <v>4</v>
      </c>
      <c r="C151" s="26" t="s">
        <v>3919</v>
      </c>
      <c r="D151" s="76" t="s">
        <v>60</v>
      </c>
      <c r="E151" s="76" t="s">
        <v>61</v>
      </c>
      <c r="F151" s="76"/>
      <c r="G151" s="8" t="s">
        <v>62</v>
      </c>
      <c r="H151" s="6">
        <v>29574.67</v>
      </c>
      <c r="I151" s="2">
        <v>9.9879999999999999E-6</v>
      </c>
    </row>
    <row r="152" spans="2:9" outlineLevel="2">
      <c r="B152" s="39">
        <v>4</v>
      </c>
      <c r="C152" s="26" t="s">
        <v>3919</v>
      </c>
      <c r="D152" s="76" t="s">
        <v>63</v>
      </c>
      <c r="E152" s="76" t="s">
        <v>64</v>
      </c>
      <c r="F152" s="76"/>
      <c r="G152" s="8" t="s">
        <v>65</v>
      </c>
      <c r="H152" s="6">
        <v>109532.37</v>
      </c>
      <c r="I152" s="2">
        <v>3.6990999999999999E-5</v>
      </c>
    </row>
    <row r="153" spans="2:9" outlineLevel="2">
      <c r="B153" s="39">
        <v>4</v>
      </c>
      <c r="C153" s="26" t="s">
        <v>3919</v>
      </c>
      <c r="D153" s="76" t="s">
        <v>3864</v>
      </c>
      <c r="E153" s="76" t="s">
        <v>3865</v>
      </c>
      <c r="F153" s="76"/>
      <c r="G153" s="8" t="s">
        <v>3866</v>
      </c>
      <c r="H153" s="6">
        <v>71187.11</v>
      </c>
      <c r="I153" s="2">
        <v>2.4040999999999999E-5</v>
      </c>
    </row>
    <row r="154" spans="2:9" outlineLevel="2">
      <c r="B154" s="39">
        <v>4</v>
      </c>
      <c r="C154" s="26" t="s">
        <v>3919</v>
      </c>
      <c r="D154" s="76" t="s">
        <v>66</v>
      </c>
      <c r="E154" s="76" t="s">
        <v>67</v>
      </c>
      <c r="F154" s="76"/>
      <c r="G154" s="8" t="s">
        <v>68</v>
      </c>
      <c r="H154" s="6">
        <v>138486.03</v>
      </c>
      <c r="I154" s="2">
        <v>4.6768999999999999E-5</v>
      </c>
    </row>
    <row r="155" spans="2:9" outlineLevel="2">
      <c r="B155" s="39">
        <v>4</v>
      </c>
      <c r="C155" s="26" t="s">
        <v>3919</v>
      </c>
      <c r="D155" s="76" t="s">
        <v>69</v>
      </c>
      <c r="E155" s="76" t="s">
        <v>70</v>
      </c>
      <c r="F155" s="76"/>
      <c r="G155" s="8" t="s">
        <v>71</v>
      </c>
      <c r="H155" s="6">
        <v>702085.99</v>
      </c>
      <c r="I155" s="2">
        <v>2.3710800000000001E-4</v>
      </c>
    </row>
    <row r="156" spans="2:9" outlineLevel="2">
      <c r="B156" s="39">
        <v>4</v>
      </c>
      <c r="C156" s="26" t="s">
        <v>3919</v>
      </c>
      <c r="D156" s="76" t="s">
        <v>72</v>
      </c>
      <c r="E156" s="76" t="s">
        <v>73</v>
      </c>
      <c r="F156" s="76"/>
      <c r="G156" s="8" t="s">
        <v>74</v>
      </c>
      <c r="H156" s="6">
        <v>1167999.5</v>
      </c>
      <c r="I156" s="2">
        <v>3.9445499999999999E-4</v>
      </c>
    </row>
    <row r="157" spans="2:9" outlineLevel="2">
      <c r="B157" s="39">
        <v>4</v>
      </c>
      <c r="C157" s="26" t="s">
        <v>3919</v>
      </c>
      <c r="D157" s="76" t="s">
        <v>75</v>
      </c>
      <c r="E157" s="76" t="s">
        <v>76</v>
      </c>
      <c r="F157" s="76"/>
      <c r="G157" s="8" t="s">
        <v>77</v>
      </c>
      <c r="H157" s="6">
        <v>390927.85</v>
      </c>
      <c r="I157" s="2">
        <v>1.3202400000000001E-4</v>
      </c>
    </row>
    <row r="158" spans="2:9" outlineLevel="2">
      <c r="B158" s="39">
        <v>4</v>
      </c>
      <c r="C158" s="26" t="s">
        <v>3919</v>
      </c>
      <c r="D158" s="76" t="s">
        <v>78</v>
      </c>
      <c r="E158" s="76" t="s">
        <v>79</v>
      </c>
      <c r="F158" s="76"/>
      <c r="G158" s="8" t="s">
        <v>80</v>
      </c>
      <c r="H158" s="6">
        <v>103052.38</v>
      </c>
      <c r="I158" s="2">
        <v>3.4802999999999999E-5</v>
      </c>
    </row>
    <row r="159" spans="2:9" outlineLevel="2">
      <c r="B159" s="39">
        <v>4</v>
      </c>
      <c r="C159" s="26" t="s">
        <v>3919</v>
      </c>
      <c r="D159" s="76" t="s">
        <v>81</v>
      </c>
      <c r="E159" s="76" t="s">
        <v>82</v>
      </c>
      <c r="F159" s="76"/>
      <c r="G159" s="8" t="s">
        <v>83</v>
      </c>
      <c r="H159" s="6">
        <v>205904.96</v>
      </c>
      <c r="I159" s="2">
        <v>6.9537999999999997E-5</v>
      </c>
    </row>
    <row r="160" spans="2:9" outlineLevel="2">
      <c r="B160" s="39">
        <v>4</v>
      </c>
      <c r="C160" s="26" t="s">
        <v>3919</v>
      </c>
      <c r="D160" s="76" t="s">
        <v>84</v>
      </c>
      <c r="E160" s="76" t="s">
        <v>85</v>
      </c>
      <c r="F160" s="76"/>
      <c r="G160" s="8" t="s">
        <v>86</v>
      </c>
      <c r="H160" s="6">
        <v>44692.92</v>
      </c>
      <c r="I160" s="2">
        <v>1.5094E-5</v>
      </c>
    </row>
    <row r="161" spans="2:9" outlineLevel="2">
      <c r="B161" s="39">
        <v>4</v>
      </c>
      <c r="C161" s="26" t="s">
        <v>3919</v>
      </c>
      <c r="D161" s="76" t="s">
        <v>87</v>
      </c>
      <c r="E161" s="76" t="s">
        <v>88</v>
      </c>
      <c r="F161" s="76"/>
      <c r="G161" s="8" t="s">
        <v>89</v>
      </c>
      <c r="H161" s="6">
        <v>29230.41</v>
      </c>
      <c r="I161" s="2">
        <v>9.8719999999999997E-6</v>
      </c>
    </row>
    <row r="162" spans="2:9" outlineLevel="2">
      <c r="B162" s="39">
        <v>4</v>
      </c>
      <c r="C162" s="26" t="s">
        <v>3919</v>
      </c>
      <c r="D162" s="76" t="s">
        <v>90</v>
      </c>
      <c r="E162" s="76" t="s">
        <v>91</v>
      </c>
      <c r="F162" s="76"/>
      <c r="G162" s="8" t="s">
        <v>92</v>
      </c>
      <c r="H162" s="6">
        <v>24092.75</v>
      </c>
      <c r="I162" s="2">
        <v>8.1370000000000002E-6</v>
      </c>
    </row>
    <row r="163" spans="2:9" outlineLevel="2">
      <c r="B163" s="39">
        <v>4</v>
      </c>
      <c r="C163" s="26" t="s">
        <v>3919</v>
      </c>
      <c r="D163" s="76" t="s">
        <v>93</v>
      </c>
      <c r="E163" s="76" t="s">
        <v>94</v>
      </c>
      <c r="F163" s="76"/>
      <c r="G163" s="8" t="s">
        <v>95</v>
      </c>
      <c r="H163" s="6">
        <v>506916.52</v>
      </c>
      <c r="I163" s="2">
        <v>1.7119499999999999E-4</v>
      </c>
    </row>
    <row r="164" spans="2:9" outlineLevel="2">
      <c r="B164" s="39">
        <v>4</v>
      </c>
      <c r="C164" s="26" t="s">
        <v>3919</v>
      </c>
      <c r="D164" s="76" t="s">
        <v>96</v>
      </c>
      <c r="E164" s="76" t="s">
        <v>97</v>
      </c>
      <c r="F164" s="76"/>
      <c r="G164" s="8" t="s">
        <v>98</v>
      </c>
      <c r="H164" s="6">
        <v>317322.33</v>
      </c>
      <c r="I164" s="2">
        <v>1.07166E-4</v>
      </c>
    </row>
    <row r="165" spans="2:9" outlineLevel="2">
      <c r="B165" s="39">
        <v>4</v>
      </c>
      <c r="C165" s="26" t="s">
        <v>3919</v>
      </c>
      <c r="D165" s="76" t="s">
        <v>99</v>
      </c>
      <c r="E165" s="76" t="s">
        <v>100</v>
      </c>
      <c r="F165" s="76"/>
      <c r="G165" s="8" t="s">
        <v>101</v>
      </c>
      <c r="H165" s="6">
        <v>67018.92</v>
      </c>
      <c r="I165" s="2">
        <v>2.2634E-5</v>
      </c>
    </row>
    <row r="166" spans="2:9" outlineLevel="2">
      <c r="B166" s="39">
        <v>4</v>
      </c>
      <c r="C166" s="26" t="s">
        <v>3919</v>
      </c>
      <c r="D166" s="76" t="s">
        <v>102</v>
      </c>
      <c r="E166" s="76" t="s">
        <v>103</v>
      </c>
      <c r="F166" s="76"/>
      <c r="G166" s="8" t="s">
        <v>104</v>
      </c>
      <c r="H166" s="6">
        <v>328710.40999999997</v>
      </c>
      <c r="I166" s="2">
        <v>1.11012E-4</v>
      </c>
    </row>
    <row r="167" spans="2:9" outlineLevel="2">
      <c r="B167" s="39">
        <v>4</v>
      </c>
      <c r="C167" s="26" t="s">
        <v>3919</v>
      </c>
      <c r="D167" s="76" t="s">
        <v>105</v>
      </c>
      <c r="E167" s="76" t="s">
        <v>106</v>
      </c>
      <c r="F167" s="76"/>
      <c r="G167" s="8" t="s">
        <v>107</v>
      </c>
      <c r="H167" s="6">
        <v>11671386.33</v>
      </c>
      <c r="I167" s="2">
        <v>3.9416470000000004E-3</v>
      </c>
    </row>
    <row r="168" spans="2:9" outlineLevel="2">
      <c r="B168" s="39">
        <v>4</v>
      </c>
      <c r="C168" s="26" t="s">
        <v>3919</v>
      </c>
      <c r="D168" s="76" t="s">
        <v>108</v>
      </c>
      <c r="E168" s="76" t="s">
        <v>109</v>
      </c>
      <c r="F168" s="76"/>
      <c r="G168" s="8" t="s">
        <v>110</v>
      </c>
      <c r="H168" s="6">
        <v>170443.97</v>
      </c>
      <c r="I168" s="2">
        <v>5.7562000000000002E-5</v>
      </c>
    </row>
    <row r="169" spans="2:9" outlineLevel="2">
      <c r="B169" s="39">
        <v>4</v>
      </c>
      <c r="C169" s="26" t="s">
        <v>3919</v>
      </c>
      <c r="D169" s="76" t="s">
        <v>111</v>
      </c>
      <c r="E169" s="76" t="s">
        <v>112</v>
      </c>
      <c r="F169" s="76"/>
      <c r="G169" s="8" t="s">
        <v>113</v>
      </c>
      <c r="H169" s="6">
        <v>45526.1</v>
      </c>
      <c r="I169" s="2">
        <v>1.5375000000000001E-5</v>
      </c>
    </row>
    <row r="170" spans="2:9" outlineLevel="2">
      <c r="B170" s="39">
        <v>4</v>
      </c>
      <c r="C170" s="26" t="s">
        <v>3919</v>
      </c>
      <c r="D170" s="76" t="s">
        <v>114</v>
      </c>
      <c r="E170" s="76" t="s">
        <v>115</v>
      </c>
      <c r="F170" s="76"/>
      <c r="G170" s="8" t="s">
        <v>116</v>
      </c>
      <c r="H170" s="6">
        <v>439137.22</v>
      </c>
      <c r="I170" s="2">
        <v>1.48305E-4</v>
      </c>
    </row>
    <row r="171" spans="2:9" outlineLevel="2">
      <c r="B171" s="39">
        <v>4</v>
      </c>
      <c r="C171" s="26" t="s">
        <v>3919</v>
      </c>
      <c r="D171" s="76" t="s">
        <v>117</v>
      </c>
      <c r="E171" s="76" t="s">
        <v>118</v>
      </c>
      <c r="F171" s="76"/>
      <c r="G171" s="8" t="s">
        <v>119</v>
      </c>
      <c r="H171" s="6">
        <v>351454.55</v>
      </c>
      <c r="I171" s="2">
        <v>1.18693E-4</v>
      </c>
    </row>
    <row r="172" spans="2:9" outlineLevel="2">
      <c r="B172" s="39">
        <v>4</v>
      </c>
      <c r="C172" s="26" t="s">
        <v>3919</v>
      </c>
      <c r="D172" s="76" t="s">
        <v>120</v>
      </c>
      <c r="E172" s="76" t="s">
        <v>121</v>
      </c>
      <c r="F172" s="76"/>
      <c r="G172" s="8" t="s">
        <v>122</v>
      </c>
      <c r="H172" s="6">
        <v>274455.57</v>
      </c>
      <c r="I172" s="2">
        <v>9.2689000000000007E-5</v>
      </c>
    </row>
    <row r="173" spans="2:9" outlineLevel="2">
      <c r="B173" s="39">
        <v>4</v>
      </c>
      <c r="C173" s="26" t="s">
        <v>3919</v>
      </c>
      <c r="D173" s="76" t="s">
        <v>123</v>
      </c>
      <c r="E173" s="76" t="s">
        <v>124</v>
      </c>
      <c r="F173" s="76"/>
      <c r="G173" s="8" t="s">
        <v>125</v>
      </c>
      <c r="H173" s="6">
        <v>9123735.0099999998</v>
      </c>
      <c r="I173" s="2">
        <v>3.081257E-3</v>
      </c>
    </row>
    <row r="174" spans="2:9" outlineLevel="2">
      <c r="B174" s="39">
        <v>4</v>
      </c>
      <c r="C174" s="26" t="s">
        <v>3919</v>
      </c>
      <c r="D174" s="76" t="s">
        <v>126</v>
      </c>
      <c r="E174" s="76" t="s">
        <v>127</v>
      </c>
      <c r="F174" s="76"/>
      <c r="G174" s="8" t="s">
        <v>128</v>
      </c>
      <c r="H174" s="6">
        <v>36402.07</v>
      </c>
      <c r="I174" s="2">
        <v>1.2294E-5</v>
      </c>
    </row>
    <row r="175" spans="2:9" outlineLevel="2">
      <c r="B175" s="39">
        <v>4</v>
      </c>
      <c r="C175" s="26" t="s">
        <v>3919</v>
      </c>
      <c r="D175" s="76" t="s">
        <v>129</v>
      </c>
      <c r="E175" s="76" t="s">
        <v>130</v>
      </c>
      <c r="F175" s="76"/>
      <c r="G175" s="8" t="s">
        <v>131</v>
      </c>
      <c r="H175" s="6">
        <v>52826.73</v>
      </c>
      <c r="I175" s="2">
        <v>1.7841000000000001E-5</v>
      </c>
    </row>
    <row r="176" spans="2:9" outlineLevel="2">
      <c r="B176" s="39">
        <v>4</v>
      </c>
      <c r="C176" s="26" t="s">
        <v>3919</v>
      </c>
      <c r="D176" s="76" t="s">
        <v>132</v>
      </c>
      <c r="E176" s="76" t="s">
        <v>133</v>
      </c>
      <c r="F176" s="76"/>
      <c r="G176" s="8" t="s">
        <v>134</v>
      </c>
      <c r="H176" s="6">
        <v>47689.599999999999</v>
      </c>
      <c r="I176" s="2">
        <v>1.6106000000000001E-5</v>
      </c>
    </row>
    <row r="177" spans="2:9" outlineLevel="2">
      <c r="B177" s="39">
        <v>4</v>
      </c>
      <c r="C177" s="26" t="s">
        <v>3919</v>
      </c>
      <c r="D177" s="76" t="s">
        <v>135</v>
      </c>
      <c r="E177" s="76" t="s">
        <v>136</v>
      </c>
      <c r="F177" s="76"/>
      <c r="G177" s="8" t="s">
        <v>137</v>
      </c>
      <c r="H177" s="6">
        <v>30356.41</v>
      </c>
      <c r="I177" s="2">
        <v>1.0251999999999999E-5</v>
      </c>
    </row>
    <row r="178" spans="2:9" outlineLevel="2">
      <c r="B178" s="39">
        <v>4</v>
      </c>
      <c r="C178" s="26" t="s">
        <v>3919</v>
      </c>
      <c r="D178" s="76" t="s">
        <v>138</v>
      </c>
      <c r="E178" s="76" t="s">
        <v>139</v>
      </c>
      <c r="F178" s="76"/>
      <c r="G178" s="8" t="s">
        <v>140</v>
      </c>
      <c r="H178" s="6">
        <v>148433.21</v>
      </c>
      <c r="I178" s="2">
        <v>5.0129000000000001E-5</v>
      </c>
    </row>
    <row r="179" spans="2:9" outlineLevel="2">
      <c r="B179" s="39">
        <v>4</v>
      </c>
      <c r="C179" s="26" t="s">
        <v>3919</v>
      </c>
      <c r="D179" s="76" t="s">
        <v>141</v>
      </c>
      <c r="E179" s="76" t="s">
        <v>142</v>
      </c>
      <c r="F179" s="76"/>
      <c r="G179" s="8" t="s">
        <v>143</v>
      </c>
      <c r="H179" s="6">
        <v>909654.95</v>
      </c>
      <c r="I179" s="2">
        <v>3.07208E-4</v>
      </c>
    </row>
    <row r="180" spans="2:9" outlineLevel="2">
      <c r="B180" s="39">
        <v>4</v>
      </c>
      <c r="C180" s="26" t="s">
        <v>3919</v>
      </c>
      <c r="D180" s="76" t="s">
        <v>144</v>
      </c>
      <c r="E180" s="76" t="s">
        <v>145</v>
      </c>
      <c r="F180" s="76"/>
      <c r="G180" s="8" t="s">
        <v>146</v>
      </c>
      <c r="H180" s="6">
        <v>45470.06</v>
      </c>
      <c r="I180" s="2">
        <v>1.5356E-5</v>
      </c>
    </row>
    <row r="181" spans="2:9" outlineLevel="2">
      <c r="B181" s="39">
        <v>4</v>
      </c>
      <c r="C181" s="26" t="s">
        <v>3919</v>
      </c>
      <c r="D181" s="76" t="s">
        <v>147</v>
      </c>
      <c r="E181" s="76" t="s">
        <v>148</v>
      </c>
      <c r="F181" s="76"/>
      <c r="G181" s="8" t="s">
        <v>149</v>
      </c>
      <c r="H181" s="6">
        <v>145545.57</v>
      </c>
      <c r="I181" s="2">
        <v>4.9153000000000002E-5</v>
      </c>
    </row>
    <row r="182" spans="2:9" outlineLevel="2">
      <c r="B182" s="39">
        <v>4</v>
      </c>
      <c r="C182" s="26" t="s">
        <v>3919</v>
      </c>
      <c r="D182" s="76" t="s">
        <v>150</v>
      </c>
      <c r="E182" s="76" t="s">
        <v>151</v>
      </c>
      <c r="F182" s="76"/>
      <c r="G182" s="8" t="s">
        <v>152</v>
      </c>
      <c r="H182" s="6">
        <v>30786.799999999999</v>
      </c>
      <c r="I182" s="2">
        <v>1.0397000000000001E-5</v>
      </c>
    </row>
    <row r="183" spans="2:9" outlineLevel="2">
      <c r="B183" s="39">
        <v>4</v>
      </c>
      <c r="C183" s="26" t="s">
        <v>3919</v>
      </c>
      <c r="D183" s="76" t="s">
        <v>153</v>
      </c>
      <c r="E183" s="76" t="s">
        <v>154</v>
      </c>
      <c r="F183" s="76"/>
      <c r="G183" s="8" t="s">
        <v>155</v>
      </c>
      <c r="H183" s="6">
        <v>376982.42</v>
      </c>
      <c r="I183" s="2">
        <v>1.2731400000000001E-4</v>
      </c>
    </row>
    <row r="184" spans="2:9" outlineLevel="2">
      <c r="B184" s="39">
        <v>4</v>
      </c>
      <c r="C184" s="26" t="s">
        <v>3919</v>
      </c>
      <c r="D184" s="76" t="s">
        <v>156</v>
      </c>
      <c r="E184" s="76" t="s">
        <v>157</v>
      </c>
      <c r="F184" s="76"/>
      <c r="G184" s="8" t="s">
        <v>158</v>
      </c>
      <c r="H184" s="6">
        <v>143001.95000000001</v>
      </c>
      <c r="I184" s="2">
        <v>4.8294000000000002E-5</v>
      </c>
    </row>
    <row r="185" spans="2:9" outlineLevel="2">
      <c r="B185" s="39">
        <v>4</v>
      </c>
      <c r="C185" s="26" t="s">
        <v>3919</v>
      </c>
      <c r="D185" s="76" t="s">
        <v>159</v>
      </c>
      <c r="E185" s="76" t="s">
        <v>160</v>
      </c>
      <c r="F185" s="76"/>
      <c r="G185" s="8" t="s">
        <v>161</v>
      </c>
      <c r="H185" s="6">
        <v>102035.17</v>
      </c>
      <c r="I185" s="2">
        <v>3.4459000000000003E-5</v>
      </c>
    </row>
    <row r="186" spans="2:9" outlineLevel="2">
      <c r="B186" s="39">
        <v>4</v>
      </c>
      <c r="C186" s="26" t="s">
        <v>3919</v>
      </c>
      <c r="D186" s="76" t="s">
        <v>162</v>
      </c>
      <c r="E186" s="76" t="s">
        <v>163</v>
      </c>
      <c r="F186" s="76"/>
      <c r="G186" s="8" t="s">
        <v>164</v>
      </c>
      <c r="H186" s="6">
        <v>1123294.1100000001</v>
      </c>
      <c r="I186" s="2">
        <v>3.79358E-4</v>
      </c>
    </row>
    <row r="187" spans="2:9" outlineLevel="2">
      <c r="B187" s="39">
        <v>4</v>
      </c>
      <c r="C187" s="26" t="s">
        <v>3919</v>
      </c>
      <c r="D187" s="76" t="s">
        <v>165</v>
      </c>
      <c r="E187" s="76" t="s">
        <v>166</v>
      </c>
      <c r="F187" s="76"/>
      <c r="G187" s="8" t="s">
        <v>167</v>
      </c>
      <c r="H187" s="6">
        <v>88386.69</v>
      </c>
      <c r="I187" s="2">
        <v>2.9850000000000001E-5</v>
      </c>
    </row>
    <row r="188" spans="2:9" outlineLevel="2">
      <c r="B188" s="39">
        <v>4</v>
      </c>
      <c r="C188" s="26" t="s">
        <v>3919</v>
      </c>
      <c r="D188" s="76" t="s">
        <v>168</v>
      </c>
      <c r="E188" s="76" t="s">
        <v>169</v>
      </c>
      <c r="F188" s="76"/>
      <c r="G188" s="8" t="s">
        <v>170</v>
      </c>
      <c r="H188" s="6">
        <v>1700189.97</v>
      </c>
      <c r="I188" s="2">
        <v>5.7418599999999997E-4</v>
      </c>
    </row>
    <row r="189" spans="2:9" outlineLevel="2">
      <c r="B189" s="39">
        <v>4</v>
      </c>
      <c r="C189" s="26" t="s">
        <v>3919</v>
      </c>
      <c r="D189" s="76" t="s">
        <v>171</v>
      </c>
      <c r="E189" s="76" t="s">
        <v>172</v>
      </c>
      <c r="F189" s="76"/>
      <c r="G189" s="8" t="s">
        <v>173</v>
      </c>
      <c r="H189" s="6">
        <v>649973.94999999995</v>
      </c>
      <c r="I189" s="2">
        <v>2.1950800000000001E-4</v>
      </c>
    </row>
    <row r="190" spans="2:9" outlineLevel="2">
      <c r="B190" s="39">
        <v>4</v>
      </c>
      <c r="C190" s="26" t="s">
        <v>3919</v>
      </c>
      <c r="D190" s="76" t="s">
        <v>174</v>
      </c>
      <c r="E190" s="76" t="s">
        <v>175</v>
      </c>
      <c r="F190" s="76"/>
      <c r="G190" s="8" t="s">
        <v>176</v>
      </c>
      <c r="H190" s="6">
        <v>2314300.31</v>
      </c>
      <c r="I190" s="2">
        <v>7.8158299999999997E-4</v>
      </c>
    </row>
    <row r="191" spans="2:9" outlineLevel="2">
      <c r="B191" s="39">
        <v>4</v>
      </c>
      <c r="C191" s="26" t="s">
        <v>3919</v>
      </c>
      <c r="D191" s="76" t="s">
        <v>177</v>
      </c>
      <c r="E191" s="76" t="s">
        <v>178</v>
      </c>
      <c r="F191" s="76"/>
      <c r="G191" s="8" t="s">
        <v>179</v>
      </c>
      <c r="H191" s="6">
        <v>124699.58</v>
      </c>
      <c r="I191" s="2">
        <v>4.2113000000000002E-5</v>
      </c>
    </row>
    <row r="192" spans="2:9" outlineLevel="2">
      <c r="B192" s="39">
        <v>4</v>
      </c>
      <c r="C192" s="26" t="s">
        <v>3919</v>
      </c>
      <c r="D192" s="76" t="s">
        <v>180</v>
      </c>
      <c r="E192" s="76" t="s">
        <v>181</v>
      </c>
      <c r="F192" s="76"/>
      <c r="G192" s="8" t="s">
        <v>182</v>
      </c>
      <c r="H192" s="6">
        <v>555922.73</v>
      </c>
      <c r="I192" s="2">
        <v>1.87746E-4</v>
      </c>
    </row>
    <row r="193" spans="2:9" outlineLevel="2">
      <c r="B193" s="39">
        <v>4</v>
      </c>
      <c r="C193" s="26" t="s">
        <v>3919</v>
      </c>
      <c r="D193" s="76" t="s">
        <v>183</v>
      </c>
      <c r="E193" s="76" t="s">
        <v>184</v>
      </c>
      <c r="F193" s="76"/>
      <c r="G193" s="8" t="s">
        <v>185</v>
      </c>
      <c r="H193" s="6">
        <v>21351.85</v>
      </c>
      <c r="I193" s="2">
        <v>7.2110000000000001E-6</v>
      </c>
    </row>
    <row r="194" spans="2:9" outlineLevel="2">
      <c r="B194" s="39">
        <v>4</v>
      </c>
      <c r="C194" s="26" t="s">
        <v>3919</v>
      </c>
      <c r="D194" s="76" t="s">
        <v>186</v>
      </c>
      <c r="E194" s="76" t="s">
        <v>187</v>
      </c>
      <c r="F194" s="76"/>
      <c r="G194" s="8" t="s">
        <v>188</v>
      </c>
      <c r="H194" s="6">
        <v>102862.84</v>
      </c>
      <c r="I194" s="2">
        <v>3.4739000000000001E-5</v>
      </c>
    </row>
    <row r="195" spans="2:9" outlineLevel="2">
      <c r="B195" s="39">
        <v>4</v>
      </c>
      <c r="C195" s="26" t="s">
        <v>3919</v>
      </c>
      <c r="D195" s="76" t="s">
        <v>189</v>
      </c>
      <c r="E195" s="76" t="s">
        <v>190</v>
      </c>
      <c r="F195" s="76"/>
      <c r="G195" s="8" t="s">
        <v>191</v>
      </c>
      <c r="H195" s="6">
        <v>295640.69</v>
      </c>
      <c r="I195" s="2">
        <v>9.9842999999999999E-5</v>
      </c>
    </row>
    <row r="196" spans="2:9" outlineLevel="2">
      <c r="B196" s="39">
        <v>4</v>
      </c>
      <c r="C196" s="26" t="s">
        <v>3919</v>
      </c>
      <c r="D196" s="76" t="s">
        <v>192</v>
      </c>
      <c r="E196" s="76" t="s">
        <v>193</v>
      </c>
      <c r="F196" s="76"/>
      <c r="G196" s="8" t="s">
        <v>194</v>
      </c>
      <c r="H196" s="6">
        <v>1342907.59</v>
      </c>
      <c r="I196" s="2">
        <v>4.5352499999999998E-4</v>
      </c>
    </row>
    <row r="197" spans="2:9" outlineLevel="2">
      <c r="B197" s="39">
        <v>4</v>
      </c>
      <c r="C197" s="26" t="s">
        <v>3919</v>
      </c>
      <c r="D197" s="76" t="s">
        <v>195</v>
      </c>
      <c r="E197" s="76" t="s">
        <v>196</v>
      </c>
      <c r="F197" s="76"/>
      <c r="G197" s="8" t="s">
        <v>197</v>
      </c>
      <c r="H197" s="6">
        <v>125264.79</v>
      </c>
      <c r="I197" s="2">
        <v>4.2304E-5</v>
      </c>
    </row>
    <row r="198" spans="2:9" outlineLevel="2">
      <c r="B198" s="39">
        <v>4</v>
      </c>
      <c r="C198" s="26" t="s">
        <v>3919</v>
      </c>
      <c r="D198" s="76" t="s">
        <v>198</v>
      </c>
      <c r="E198" s="76" t="s">
        <v>199</v>
      </c>
      <c r="F198" s="76"/>
      <c r="G198" s="8" t="s">
        <v>200</v>
      </c>
      <c r="H198" s="6">
        <v>88309.31</v>
      </c>
      <c r="I198" s="2">
        <v>2.9824000000000001E-5</v>
      </c>
    </row>
    <row r="199" spans="2:9" outlineLevel="2">
      <c r="B199" s="39">
        <v>4</v>
      </c>
      <c r="C199" s="26" t="s">
        <v>3919</v>
      </c>
      <c r="D199" s="76" t="s">
        <v>201</v>
      </c>
      <c r="E199" s="76" t="s">
        <v>202</v>
      </c>
      <c r="F199" s="76"/>
      <c r="G199" s="8" t="s">
        <v>203</v>
      </c>
      <c r="H199" s="6">
        <v>26220.85</v>
      </c>
      <c r="I199" s="2">
        <v>8.8550000000000008E-6</v>
      </c>
    </row>
    <row r="200" spans="2:9" outlineLevel="2">
      <c r="B200" s="39">
        <v>4</v>
      </c>
      <c r="C200" s="26" t="s">
        <v>3919</v>
      </c>
      <c r="D200" s="76" t="s">
        <v>207</v>
      </c>
      <c r="E200" s="76" t="s">
        <v>208</v>
      </c>
      <c r="F200" s="76"/>
      <c r="G200" s="8" t="s">
        <v>206</v>
      </c>
      <c r="H200" s="6">
        <v>208142.12</v>
      </c>
      <c r="I200" s="2">
        <v>7.0294000000000002E-5</v>
      </c>
    </row>
    <row r="201" spans="2:9" outlineLevel="2">
      <c r="B201" s="39">
        <v>4</v>
      </c>
      <c r="C201" s="26" t="s">
        <v>3919</v>
      </c>
      <c r="D201" s="76" t="s">
        <v>204</v>
      </c>
      <c r="E201" s="76" t="s">
        <v>205</v>
      </c>
      <c r="F201" s="76"/>
      <c r="G201" s="8" t="s">
        <v>206</v>
      </c>
      <c r="H201" s="6">
        <v>43440.959999999999</v>
      </c>
      <c r="I201" s="2">
        <v>1.4671000000000001E-5</v>
      </c>
    </row>
    <row r="202" spans="2:9" outlineLevel="2">
      <c r="B202" s="39">
        <v>4</v>
      </c>
      <c r="C202" s="26" t="s">
        <v>3919</v>
      </c>
      <c r="D202" s="76" t="s">
        <v>209</v>
      </c>
      <c r="E202" s="76" t="s">
        <v>210</v>
      </c>
      <c r="F202" s="76"/>
      <c r="G202" s="8" t="s">
        <v>211</v>
      </c>
      <c r="H202" s="6">
        <v>759254.97</v>
      </c>
      <c r="I202" s="2">
        <v>2.5641500000000002E-4</v>
      </c>
    </row>
    <row r="203" spans="2:9" outlineLevel="2">
      <c r="B203" s="39">
        <v>4</v>
      </c>
      <c r="C203" s="26" t="s">
        <v>3919</v>
      </c>
      <c r="D203" s="76" t="s">
        <v>212</v>
      </c>
      <c r="E203" s="76" t="s">
        <v>213</v>
      </c>
      <c r="F203" s="76"/>
      <c r="G203" s="8" t="s">
        <v>214</v>
      </c>
      <c r="H203" s="6">
        <v>4680153.6500000004</v>
      </c>
      <c r="I203" s="2">
        <v>1.580576E-3</v>
      </c>
    </row>
    <row r="204" spans="2:9" outlineLevel="2">
      <c r="B204" s="39">
        <v>4</v>
      </c>
      <c r="C204" s="26" t="s">
        <v>3919</v>
      </c>
      <c r="D204" s="76" t="s">
        <v>215</v>
      </c>
      <c r="E204" s="76" t="s">
        <v>216</v>
      </c>
      <c r="F204" s="76"/>
      <c r="G204" s="8" t="s">
        <v>217</v>
      </c>
      <c r="H204" s="6">
        <v>187399.44</v>
      </c>
      <c r="I204" s="2">
        <v>6.3287999999999994E-5</v>
      </c>
    </row>
    <row r="205" spans="2:9" outlineLevel="2">
      <c r="B205" s="39">
        <v>4</v>
      </c>
      <c r="C205" s="26" t="s">
        <v>3919</v>
      </c>
      <c r="D205" s="76" t="s">
        <v>218</v>
      </c>
      <c r="E205" s="76" t="s">
        <v>219</v>
      </c>
      <c r="F205" s="76"/>
      <c r="G205" s="8" t="s">
        <v>220</v>
      </c>
      <c r="H205" s="6">
        <v>46166.32</v>
      </c>
      <c r="I205" s="2">
        <v>1.5591E-5</v>
      </c>
    </row>
    <row r="206" spans="2:9" outlineLevel="2">
      <c r="B206" s="39">
        <v>4</v>
      </c>
      <c r="C206" s="26" t="s">
        <v>3919</v>
      </c>
      <c r="D206" s="76" t="s">
        <v>221</v>
      </c>
      <c r="E206" s="76" t="s">
        <v>222</v>
      </c>
      <c r="F206" s="76"/>
      <c r="G206" s="8" t="s">
        <v>223</v>
      </c>
      <c r="H206" s="6">
        <v>225884.53</v>
      </c>
      <c r="I206" s="2">
        <v>7.6285000000000006E-5</v>
      </c>
    </row>
    <row r="207" spans="2:9" outlineLevel="2">
      <c r="B207" s="39">
        <v>4</v>
      </c>
      <c r="C207" s="26" t="s">
        <v>3919</v>
      </c>
      <c r="D207" s="76" t="s">
        <v>224</v>
      </c>
      <c r="E207" s="76" t="s">
        <v>225</v>
      </c>
      <c r="F207" s="76"/>
      <c r="G207" s="8" t="s">
        <v>226</v>
      </c>
      <c r="H207" s="6">
        <v>111971.03</v>
      </c>
      <c r="I207" s="2">
        <v>3.7815000000000003E-5</v>
      </c>
    </row>
    <row r="208" spans="2:9" outlineLevel="2">
      <c r="B208" s="39">
        <v>4</v>
      </c>
      <c r="C208" s="26" t="s">
        <v>3919</v>
      </c>
      <c r="D208" s="76" t="s">
        <v>227</v>
      </c>
      <c r="E208" s="76" t="s">
        <v>228</v>
      </c>
      <c r="F208" s="76"/>
      <c r="G208" s="8" t="s">
        <v>229</v>
      </c>
      <c r="H208" s="6">
        <v>37937.24</v>
      </c>
      <c r="I208" s="2">
        <v>1.2812E-5</v>
      </c>
    </row>
    <row r="209" spans="2:9" outlineLevel="2">
      <c r="B209" s="39">
        <v>4</v>
      </c>
      <c r="C209" s="26" t="s">
        <v>3919</v>
      </c>
      <c r="D209" s="76" t="s">
        <v>230</v>
      </c>
      <c r="E209" s="76" t="s">
        <v>231</v>
      </c>
      <c r="F209" s="76"/>
      <c r="G209" s="8" t="s">
        <v>232</v>
      </c>
      <c r="H209" s="6">
        <v>41150.730000000003</v>
      </c>
      <c r="I209" s="2">
        <v>1.3896999999999999E-5</v>
      </c>
    </row>
    <row r="210" spans="2:9" outlineLevel="2">
      <c r="B210" s="39">
        <v>4</v>
      </c>
      <c r="C210" s="26" t="s">
        <v>3919</v>
      </c>
      <c r="D210" s="76" t="s">
        <v>233</v>
      </c>
      <c r="E210" s="76" t="s">
        <v>234</v>
      </c>
      <c r="F210" s="76"/>
      <c r="G210" s="8" t="s">
        <v>235</v>
      </c>
      <c r="H210" s="6">
        <v>103305.89</v>
      </c>
      <c r="I210" s="2">
        <v>3.4888000000000002E-5</v>
      </c>
    </row>
    <row r="211" spans="2:9" outlineLevel="2">
      <c r="B211" s="39">
        <v>4</v>
      </c>
      <c r="C211" s="26" t="s">
        <v>3919</v>
      </c>
      <c r="D211" s="76" t="s">
        <v>236</v>
      </c>
      <c r="E211" s="76" t="s">
        <v>237</v>
      </c>
      <c r="F211" s="76"/>
      <c r="G211" s="8" t="s">
        <v>238</v>
      </c>
      <c r="H211" s="6">
        <v>154584.99</v>
      </c>
      <c r="I211" s="2">
        <v>5.2206000000000001E-5</v>
      </c>
    </row>
    <row r="212" spans="2:9" outlineLevel="2">
      <c r="B212" s="39">
        <v>4</v>
      </c>
      <c r="C212" s="26" t="s">
        <v>3919</v>
      </c>
      <c r="D212" s="76" t="s">
        <v>239</v>
      </c>
      <c r="E212" s="76" t="s">
        <v>240</v>
      </c>
      <c r="F212" s="76"/>
      <c r="G212" s="8" t="s">
        <v>241</v>
      </c>
      <c r="H212" s="6">
        <v>90871.15</v>
      </c>
      <c r="I212" s="2">
        <v>3.0688999999999997E-5</v>
      </c>
    </row>
    <row r="213" spans="2:9" outlineLevel="2">
      <c r="B213" s="39">
        <v>4</v>
      </c>
      <c r="C213" s="26" t="s">
        <v>3919</v>
      </c>
      <c r="D213" s="76" t="s">
        <v>242</v>
      </c>
      <c r="E213" s="76" t="s">
        <v>243</v>
      </c>
      <c r="F213" s="76"/>
      <c r="G213" s="8" t="s">
        <v>244</v>
      </c>
      <c r="H213" s="6">
        <v>13982.96</v>
      </c>
      <c r="I213" s="2">
        <v>4.7219999999999999E-6</v>
      </c>
    </row>
    <row r="214" spans="2:9" outlineLevel="2">
      <c r="B214" s="39">
        <v>4</v>
      </c>
      <c r="C214" s="26" t="s">
        <v>3919</v>
      </c>
      <c r="D214" s="76" t="s">
        <v>245</v>
      </c>
      <c r="E214" s="76" t="s">
        <v>246</v>
      </c>
      <c r="F214" s="76"/>
      <c r="G214" s="8" t="s">
        <v>247</v>
      </c>
      <c r="H214" s="6">
        <v>51966.13</v>
      </c>
      <c r="I214" s="2">
        <v>1.755E-5</v>
      </c>
    </row>
    <row r="215" spans="2:9" outlineLevel="2">
      <c r="B215" s="39">
        <v>4</v>
      </c>
      <c r="C215" s="26" t="s">
        <v>3919</v>
      </c>
      <c r="D215" s="76" t="s">
        <v>248</v>
      </c>
      <c r="E215" s="76" t="s">
        <v>249</v>
      </c>
      <c r="F215" s="76"/>
      <c r="G215" s="8" t="s">
        <v>250</v>
      </c>
      <c r="H215" s="6">
        <v>1171453.26</v>
      </c>
      <c r="I215" s="2">
        <v>3.9562199999999999E-4</v>
      </c>
    </row>
    <row r="216" spans="2:9" outlineLevel="2">
      <c r="B216" s="39">
        <v>4</v>
      </c>
      <c r="C216" s="26" t="s">
        <v>3919</v>
      </c>
      <c r="D216" s="76" t="s">
        <v>251</v>
      </c>
      <c r="E216" s="76" t="s">
        <v>252</v>
      </c>
      <c r="F216" s="76"/>
      <c r="G216" s="8" t="s">
        <v>253</v>
      </c>
      <c r="H216" s="6">
        <v>79390.880000000005</v>
      </c>
      <c r="I216" s="2">
        <v>2.6812E-5</v>
      </c>
    </row>
    <row r="217" spans="2:9" outlineLevel="2">
      <c r="B217" s="39">
        <v>4</v>
      </c>
      <c r="C217" s="26" t="s">
        <v>3919</v>
      </c>
      <c r="D217" s="76" t="s">
        <v>254</v>
      </c>
      <c r="E217" s="76" t="s">
        <v>255</v>
      </c>
      <c r="F217" s="76"/>
      <c r="G217" s="8" t="s">
        <v>256</v>
      </c>
      <c r="H217" s="6">
        <v>133876.01999999999</v>
      </c>
      <c r="I217" s="2">
        <v>4.5212E-5</v>
      </c>
    </row>
    <row r="218" spans="2:9" outlineLevel="2">
      <c r="B218" s="39">
        <v>4</v>
      </c>
      <c r="C218" s="26" t="s">
        <v>3919</v>
      </c>
      <c r="D218" s="76" t="s">
        <v>257</v>
      </c>
      <c r="E218" s="76" t="s">
        <v>258</v>
      </c>
      <c r="F218" s="76"/>
      <c r="G218" s="8" t="s">
        <v>259</v>
      </c>
      <c r="H218" s="6">
        <v>426818.45</v>
      </c>
      <c r="I218" s="2">
        <v>1.4414500000000001E-4</v>
      </c>
    </row>
    <row r="219" spans="2:9" outlineLevel="2">
      <c r="B219" s="39">
        <v>4</v>
      </c>
      <c r="C219" s="26" t="s">
        <v>3919</v>
      </c>
      <c r="D219" s="76" t="s">
        <v>260</v>
      </c>
      <c r="E219" s="76" t="s">
        <v>261</v>
      </c>
      <c r="F219" s="76"/>
      <c r="G219" s="8" t="s">
        <v>262</v>
      </c>
      <c r="H219" s="6">
        <v>77004.89</v>
      </c>
      <c r="I219" s="2">
        <v>2.6006000000000001E-5</v>
      </c>
    </row>
    <row r="220" spans="2:9" outlineLevel="2">
      <c r="B220" s="39">
        <v>4</v>
      </c>
      <c r="C220" s="26" t="s">
        <v>3919</v>
      </c>
      <c r="D220" s="76" t="s">
        <v>263</v>
      </c>
      <c r="E220" s="76" t="s">
        <v>264</v>
      </c>
      <c r="F220" s="76"/>
      <c r="G220" s="8" t="s">
        <v>265</v>
      </c>
      <c r="H220" s="6">
        <v>73815.89</v>
      </c>
      <c r="I220" s="2">
        <v>2.4929000000000001E-5</v>
      </c>
    </row>
    <row r="221" spans="2:9" outlineLevel="2">
      <c r="B221" s="39">
        <v>4</v>
      </c>
      <c r="C221" s="26" t="s">
        <v>3919</v>
      </c>
      <c r="D221" s="76" t="s">
        <v>266</v>
      </c>
      <c r="E221" s="76" t="s">
        <v>267</v>
      </c>
      <c r="F221" s="76"/>
      <c r="G221" s="8" t="s">
        <v>268</v>
      </c>
      <c r="H221" s="6">
        <v>451018.23</v>
      </c>
      <c r="I221" s="2">
        <v>1.5231700000000001E-4</v>
      </c>
    </row>
    <row r="222" spans="2:9" outlineLevel="2">
      <c r="B222" s="39">
        <v>4</v>
      </c>
      <c r="C222" s="26" t="s">
        <v>3919</v>
      </c>
      <c r="D222" s="76" t="s">
        <v>269</v>
      </c>
      <c r="E222" s="76" t="s">
        <v>270</v>
      </c>
      <c r="F222" s="76"/>
      <c r="G222" s="8" t="s">
        <v>271</v>
      </c>
      <c r="H222" s="6">
        <v>89796.52</v>
      </c>
      <c r="I222" s="2">
        <v>3.0326000000000001E-5</v>
      </c>
    </row>
    <row r="223" spans="2:9" outlineLevel="2">
      <c r="B223" s="39">
        <v>4</v>
      </c>
      <c r="C223" s="26" t="s">
        <v>3919</v>
      </c>
      <c r="D223" s="76" t="s">
        <v>272</v>
      </c>
      <c r="E223" s="76" t="s">
        <v>273</v>
      </c>
      <c r="F223" s="76"/>
      <c r="G223" s="8" t="s">
        <v>274</v>
      </c>
      <c r="H223" s="6">
        <v>97003.38</v>
      </c>
      <c r="I223" s="2">
        <v>3.2759999999999998E-5</v>
      </c>
    </row>
    <row r="224" spans="2:9" outlineLevel="2">
      <c r="B224" s="39">
        <v>4</v>
      </c>
      <c r="C224" s="26" t="s">
        <v>3919</v>
      </c>
      <c r="D224" s="76" t="s">
        <v>3867</v>
      </c>
      <c r="E224" s="76" t="s">
        <v>3868</v>
      </c>
      <c r="F224" s="76"/>
      <c r="G224" s="8" t="s">
        <v>4092</v>
      </c>
      <c r="H224" s="6">
        <v>26233.61</v>
      </c>
      <c r="I224" s="2">
        <v>8.8599999999999999E-6</v>
      </c>
    </row>
    <row r="225" spans="2:9" outlineLevel="2">
      <c r="B225" s="39">
        <v>4</v>
      </c>
      <c r="C225" s="26" t="s">
        <v>3919</v>
      </c>
      <c r="D225" s="76" t="s">
        <v>275</v>
      </c>
      <c r="E225" s="76" t="s">
        <v>276</v>
      </c>
      <c r="F225" s="76"/>
      <c r="G225" s="8" t="s">
        <v>277</v>
      </c>
      <c r="H225" s="6">
        <v>259160.54</v>
      </c>
      <c r="I225" s="2">
        <v>8.7522999999999995E-5</v>
      </c>
    </row>
    <row r="226" spans="2:9" outlineLevel="2">
      <c r="B226" s="39">
        <v>4</v>
      </c>
      <c r="C226" s="26" t="s">
        <v>3919</v>
      </c>
      <c r="D226" s="76" t="s">
        <v>278</v>
      </c>
      <c r="E226" s="76" t="s">
        <v>279</v>
      </c>
      <c r="F226" s="76"/>
      <c r="G226" s="8" t="s">
        <v>280</v>
      </c>
      <c r="H226" s="6">
        <v>159405.44</v>
      </c>
      <c r="I226" s="2">
        <v>5.3834E-5</v>
      </c>
    </row>
    <row r="227" spans="2:9" outlineLevel="2">
      <c r="B227" s="39">
        <v>4</v>
      </c>
      <c r="C227" s="26" t="s">
        <v>3919</v>
      </c>
      <c r="D227" s="76" t="s">
        <v>281</v>
      </c>
      <c r="E227" s="76" t="s">
        <v>282</v>
      </c>
      <c r="F227" s="76"/>
      <c r="G227" s="8" t="s">
        <v>283</v>
      </c>
      <c r="H227" s="6">
        <v>113935.61</v>
      </c>
      <c r="I227" s="2">
        <v>3.8478E-5</v>
      </c>
    </row>
    <row r="228" spans="2:9" outlineLevel="2">
      <c r="B228" s="39">
        <v>4</v>
      </c>
      <c r="C228" s="26" t="s">
        <v>3919</v>
      </c>
      <c r="D228" s="76" t="s">
        <v>284</v>
      </c>
      <c r="E228" s="76" t="s">
        <v>285</v>
      </c>
      <c r="F228" s="76"/>
      <c r="G228" s="8" t="s">
        <v>286</v>
      </c>
      <c r="H228" s="6">
        <v>111535.03999999999</v>
      </c>
      <c r="I228" s="2">
        <v>3.7666999999999997E-5</v>
      </c>
    </row>
    <row r="229" spans="2:9" outlineLevel="2">
      <c r="B229" s="39">
        <v>4</v>
      </c>
      <c r="C229" s="26" t="s">
        <v>3919</v>
      </c>
      <c r="D229" s="76" t="s">
        <v>287</v>
      </c>
      <c r="E229" s="76" t="s">
        <v>288</v>
      </c>
      <c r="F229" s="76"/>
      <c r="G229" s="8" t="s">
        <v>289</v>
      </c>
      <c r="H229" s="6">
        <v>227179.01</v>
      </c>
      <c r="I229" s="2">
        <v>7.6723000000000004E-5</v>
      </c>
    </row>
    <row r="230" spans="2:9" outlineLevel="2">
      <c r="B230" s="39">
        <v>4</v>
      </c>
      <c r="C230" s="26" t="s">
        <v>3919</v>
      </c>
      <c r="D230" s="76" t="s">
        <v>290</v>
      </c>
      <c r="E230" s="76" t="s">
        <v>291</v>
      </c>
      <c r="F230" s="76"/>
      <c r="G230" s="8" t="s">
        <v>292</v>
      </c>
      <c r="H230" s="6">
        <v>151686.49</v>
      </c>
      <c r="I230" s="2">
        <v>5.1227000000000003E-5</v>
      </c>
    </row>
    <row r="231" spans="2:9" outlineLevel="2">
      <c r="B231" s="39">
        <v>4</v>
      </c>
      <c r="C231" s="26" t="s">
        <v>3919</v>
      </c>
      <c r="D231" s="76" t="s">
        <v>293</v>
      </c>
      <c r="E231" s="76" t="s">
        <v>294</v>
      </c>
      <c r="F231" s="76"/>
      <c r="G231" s="8" t="s">
        <v>295</v>
      </c>
      <c r="H231" s="6">
        <v>2256427.85</v>
      </c>
      <c r="I231" s="2">
        <v>7.6203800000000004E-4</v>
      </c>
    </row>
    <row r="232" spans="2:9" outlineLevel="2">
      <c r="B232" s="39">
        <v>4</v>
      </c>
      <c r="C232" s="26" t="s">
        <v>3919</v>
      </c>
      <c r="D232" s="76" t="s">
        <v>296</v>
      </c>
      <c r="E232" s="76" t="s">
        <v>297</v>
      </c>
      <c r="F232" s="76"/>
      <c r="G232" s="8" t="s">
        <v>298</v>
      </c>
      <c r="H232" s="6">
        <v>234142.6</v>
      </c>
      <c r="I232" s="2">
        <v>7.9073999999999995E-5</v>
      </c>
    </row>
    <row r="233" spans="2:9" outlineLevel="2">
      <c r="B233" s="39">
        <v>4</v>
      </c>
      <c r="C233" s="26" t="s">
        <v>3919</v>
      </c>
      <c r="D233" s="76" t="s">
        <v>299</v>
      </c>
      <c r="E233" s="76" t="s">
        <v>300</v>
      </c>
      <c r="F233" s="76"/>
      <c r="G233" s="8" t="s">
        <v>301</v>
      </c>
      <c r="H233" s="6">
        <v>79094.19</v>
      </c>
      <c r="I233" s="2">
        <v>2.6712000000000001E-5</v>
      </c>
    </row>
    <row r="234" spans="2:9" outlineLevel="2">
      <c r="B234" s="39">
        <v>4</v>
      </c>
      <c r="C234" s="26" t="s">
        <v>3919</v>
      </c>
      <c r="D234" s="76" t="s">
        <v>302</v>
      </c>
      <c r="E234" s="76" t="s">
        <v>303</v>
      </c>
      <c r="F234" s="76"/>
      <c r="G234" s="8" t="s">
        <v>304</v>
      </c>
      <c r="H234" s="6">
        <v>707702.62</v>
      </c>
      <c r="I234" s="2">
        <v>2.3900500000000001E-4</v>
      </c>
    </row>
    <row r="235" spans="2:9" outlineLevel="2">
      <c r="B235" s="39">
        <v>4</v>
      </c>
      <c r="C235" s="26" t="s">
        <v>3919</v>
      </c>
      <c r="D235" s="76" t="s">
        <v>305</v>
      </c>
      <c r="E235" s="76" t="s">
        <v>306</v>
      </c>
      <c r="F235" s="76"/>
      <c r="G235" s="8" t="s">
        <v>307</v>
      </c>
      <c r="H235" s="6">
        <v>350265.3</v>
      </c>
      <c r="I235" s="2">
        <v>1.18291E-4</v>
      </c>
    </row>
    <row r="236" spans="2:9" outlineLevel="2">
      <c r="B236" s="39">
        <v>4</v>
      </c>
      <c r="C236" s="26" t="s">
        <v>3919</v>
      </c>
      <c r="D236" s="76" t="s">
        <v>308</v>
      </c>
      <c r="E236" s="76" t="s">
        <v>309</v>
      </c>
      <c r="F236" s="76"/>
      <c r="G236" s="8" t="s">
        <v>310</v>
      </c>
      <c r="H236" s="6">
        <v>456003.87</v>
      </c>
      <c r="I236" s="2">
        <v>1.5400099999999999E-4</v>
      </c>
    </row>
    <row r="237" spans="2:9" outlineLevel="2">
      <c r="B237" s="39">
        <v>4</v>
      </c>
      <c r="C237" s="26" t="s">
        <v>3919</v>
      </c>
      <c r="D237" s="76" t="s">
        <v>311</v>
      </c>
      <c r="E237" s="76" t="s">
        <v>312</v>
      </c>
      <c r="F237" s="76"/>
      <c r="G237" s="8" t="s">
        <v>313</v>
      </c>
      <c r="H237" s="6">
        <v>60326.51</v>
      </c>
      <c r="I237" s="2">
        <v>2.0373E-5</v>
      </c>
    </row>
    <row r="238" spans="2:9" outlineLevel="2">
      <c r="B238" s="39">
        <v>4</v>
      </c>
      <c r="C238" s="26" t="s">
        <v>3919</v>
      </c>
      <c r="D238" s="76" t="s">
        <v>314</v>
      </c>
      <c r="E238" s="76" t="s">
        <v>315</v>
      </c>
      <c r="F238" s="76"/>
      <c r="G238" s="8" t="s">
        <v>316</v>
      </c>
      <c r="H238" s="6">
        <v>135124.16</v>
      </c>
      <c r="I238" s="2">
        <v>4.5633999999999997E-5</v>
      </c>
    </row>
    <row r="239" spans="2:9" outlineLevel="2">
      <c r="B239" s="39">
        <v>4</v>
      </c>
      <c r="C239" s="26" t="s">
        <v>3919</v>
      </c>
      <c r="D239" s="76" t="s">
        <v>317</v>
      </c>
      <c r="E239" s="76" t="s">
        <v>318</v>
      </c>
      <c r="F239" s="76"/>
      <c r="G239" s="8" t="s">
        <v>319</v>
      </c>
      <c r="H239" s="6">
        <v>54208.85</v>
      </c>
      <c r="I239" s="2">
        <v>1.8306999999999999E-5</v>
      </c>
    </row>
    <row r="240" spans="2:9" outlineLevel="2">
      <c r="B240" s="39">
        <v>4</v>
      </c>
      <c r="C240" s="26" t="s">
        <v>3919</v>
      </c>
      <c r="D240" s="76" t="s">
        <v>320</v>
      </c>
      <c r="E240" s="76" t="s">
        <v>321</v>
      </c>
      <c r="F240" s="76"/>
      <c r="G240" s="8" t="s">
        <v>322</v>
      </c>
      <c r="H240" s="6">
        <v>27557.99</v>
      </c>
      <c r="I240" s="2">
        <v>9.3070000000000008E-6</v>
      </c>
    </row>
    <row r="241" spans="2:9" outlineLevel="2">
      <c r="B241" s="39">
        <v>4</v>
      </c>
      <c r="C241" s="26" t="s">
        <v>3919</v>
      </c>
      <c r="D241" s="76" t="s">
        <v>323</v>
      </c>
      <c r="E241" s="76" t="s">
        <v>324</v>
      </c>
      <c r="F241" s="76"/>
      <c r="G241" s="8" t="s">
        <v>325</v>
      </c>
      <c r="H241" s="6">
        <v>37835.360000000001</v>
      </c>
      <c r="I241" s="2">
        <v>1.2778E-5</v>
      </c>
    </row>
    <row r="242" spans="2:9" outlineLevel="2">
      <c r="B242" s="39">
        <v>4</v>
      </c>
      <c r="C242" s="26" t="s">
        <v>3919</v>
      </c>
      <c r="D242" s="76" t="s">
        <v>326</v>
      </c>
      <c r="E242" s="76" t="s">
        <v>327</v>
      </c>
      <c r="F242" s="76"/>
      <c r="G242" s="8" t="s">
        <v>328</v>
      </c>
      <c r="H242" s="6">
        <v>280524.33</v>
      </c>
      <c r="I242" s="2">
        <v>9.4738E-5</v>
      </c>
    </row>
    <row r="243" spans="2:9" outlineLevel="2">
      <c r="B243" s="39">
        <v>4</v>
      </c>
      <c r="C243" s="26" t="s">
        <v>3919</v>
      </c>
      <c r="D243" s="76" t="s">
        <v>329</v>
      </c>
      <c r="E243" s="76" t="s">
        <v>330</v>
      </c>
      <c r="F243" s="76"/>
      <c r="G243" s="8" t="s">
        <v>331</v>
      </c>
      <c r="H243" s="6">
        <v>421417.51</v>
      </c>
      <c r="I243" s="2">
        <v>1.4232099999999999E-4</v>
      </c>
    </row>
    <row r="244" spans="2:9" outlineLevel="2">
      <c r="B244" s="39">
        <v>4</v>
      </c>
      <c r="C244" s="26" t="s">
        <v>3919</v>
      </c>
      <c r="D244" s="76" t="s">
        <v>332</v>
      </c>
      <c r="E244" s="76" t="s">
        <v>333</v>
      </c>
      <c r="F244" s="76"/>
      <c r="G244" s="8" t="s">
        <v>334</v>
      </c>
      <c r="H244" s="6">
        <v>377699.89</v>
      </c>
      <c r="I244" s="2">
        <v>1.27556E-4</v>
      </c>
    </row>
    <row r="245" spans="2:9" outlineLevel="2">
      <c r="B245" s="39">
        <v>4</v>
      </c>
      <c r="C245" s="26" t="s">
        <v>3919</v>
      </c>
      <c r="D245" s="76" t="s">
        <v>335</v>
      </c>
      <c r="E245" s="76" t="s">
        <v>336</v>
      </c>
      <c r="F245" s="76"/>
      <c r="G245" s="8" t="s">
        <v>337</v>
      </c>
      <c r="H245" s="6">
        <v>9522117.5500000007</v>
      </c>
      <c r="I245" s="2">
        <v>3.2157980000000002E-3</v>
      </c>
    </row>
    <row r="246" spans="2:9" outlineLevel="2">
      <c r="B246" s="39">
        <v>4</v>
      </c>
      <c r="C246" s="26" t="s">
        <v>3919</v>
      </c>
      <c r="D246" s="76" t="s">
        <v>338</v>
      </c>
      <c r="E246" s="76" t="s">
        <v>339</v>
      </c>
      <c r="F246" s="76"/>
      <c r="G246" s="8" t="s">
        <v>340</v>
      </c>
      <c r="H246" s="6">
        <v>336629.87</v>
      </c>
      <c r="I246" s="2">
        <v>1.13686E-4</v>
      </c>
    </row>
    <row r="247" spans="2:9" outlineLevel="2">
      <c r="B247" s="39">
        <v>4</v>
      </c>
      <c r="C247" s="26" t="s">
        <v>3919</v>
      </c>
      <c r="D247" s="76" t="s">
        <v>341</v>
      </c>
      <c r="E247" s="76" t="s">
        <v>342</v>
      </c>
      <c r="F247" s="76"/>
      <c r="G247" s="8" t="s">
        <v>343</v>
      </c>
      <c r="H247" s="6">
        <v>138285.92000000001</v>
      </c>
      <c r="I247" s="2">
        <v>4.6702000000000001E-5</v>
      </c>
    </row>
    <row r="248" spans="2:9" outlineLevel="2">
      <c r="B248" s="39">
        <v>4</v>
      </c>
      <c r="C248" s="26" t="s">
        <v>3919</v>
      </c>
      <c r="D248" s="76" t="s">
        <v>344</v>
      </c>
      <c r="E248" s="76" t="s">
        <v>345</v>
      </c>
      <c r="F248" s="76"/>
      <c r="G248" s="8" t="s">
        <v>346</v>
      </c>
      <c r="H248" s="6">
        <v>2510127.15</v>
      </c>
      <c r="I248" s="2">
        <v>8.47717E-4</v>
      </c>
    </row>
    <row r="249" spans="2:9" outlineLevel="2">
      <c r="B249" s="39">
        <v>4</v>
      </c>
      <c r="C249" s="26" t="s">
        <v>3919</v>
      </c>
      <c r="D249" s="76" t="s">
        <v>347</v>
      </c>
      <c r="E249" s="76" t="s">
        <v>348</v>
      </c>
      <c r="F249" s="76"/>
      <c r="G249" s="8" t="s">
        <v>349</v>
      </c>
      <c r="H249" s="6">
        <v>38049.47</v>
      </c>
      <c r="I249" s="2">
        <v>1.2850000000000001E-5</v>
      </c>
    </row>
    <row r="250" spans="2:9" outlineLevel="2">
      <c r="B250" s="39">
        <v>4</v>
      </c>
      <c r="C250" s="26" t="s">
        <v>3919</v>
      </c>
      <c r="D250" s="76" t="s">
        <v>350</v>
      </c>
      <c r="E250" s="76" t="s">
        <v>351</v>
      </c>
      <c r="F250" s="76"/>
      <c r="G250" s="8" t="s">
        <v>352</v>
      </c>
      <c r="H250" s="6">
        <v>35560.89</v>
      </c>
      <c r="I250" s="2">
        <v>1.201E-5</v>
      </c>
    </row>
    <row r="251" spans="2:9" outlineLevel="2">
      <c r="B251" s="39">
        <v>4</v>
      </c>
      <c r="C251" s="26" t="s">
        <v>3919</v>
      </c>
      <c r="D251" s="76" t="s">
        <v>353</v>
      </c>
      <c r="E251" s="76" t="s">
        <v>354</v>
      </c>
      <c r="F251" s="76"/>
      <c r="G251" s="8" t="s">
        <v>355</v>
      </c>
      <c r="H251" s="6">
        <v>26789.19</v>
      </c>
      <c r="I251" s="2">
        <v>9.0469999999999999E-6</v>
      </c>
    </row>
    <row r="252" spans="2:9" outlineLevel="2">
      <c r="B252" s="39">
        <v>4</v>
      </c>
      <c r="C252" s="26" t="s">
        <v>3919</v>
      </c>
      <c r="D252" s="76" t="s">
        <v>356</v>
      </c>
      <c r="E252" s="76" t="s">
        <v>357</v>
      </c>
      <c r="F252" s="76"/>
      <c r="G252" s="8" t="s">
        <v>358</v>
      </c>
      <c r="H252" s="6">
        <v>125900.18</v>
      </c>
      <c r="I252" s="2">
        <v>4.2518999999999997E-5</v>
      </c>
    </row>
    <row r="253" spans="2:9" outlineLevel="2">
      <c r="B253" s="39">
        <v>4</v>
      </c>
      <c r="C253" s="26" t="s">
        <v>3919</v>
      </c>
      <c r="D253" s="76" t="s">
        <v>359</v>
      </c>
      <c r="E253" s="76" t="s">
        <v>360</v>
      </c>
      <c r="F253" s="76"/>
      <c r="G253" s="8" t="s">
        <v>361</v>
      </c>
      <c r="H253" s="6">
        <v>297053.68</v>
      </c>
      <c r="I253" s="2">
        <v>1.00321E-4</v>
      </c>
    </row>
    <row r="254" spans="2:9" outlineLevel="2">
      <c r="B254" s="39">
        <v>4</v>
      </c>
      <c r="C254" s="26" t="s">
        <v>3919</v>
      </c>
      <c r="D254" s="76" t="s">
        <v>362</v>
      </c>
      <c r="E254" s="76" t="s">
        <v>363</v>
      </c>
      <c r="F254" s="76"/>
      <c r="G254" s="8" t="s">
        <v>364</v>
      </c>
      <c r="H254" s="6">
        <v>264464.78999999998</v>
      </c>
      <c r="I254" s="2">
        <v>8.9314999999999994E-5</v>
      </c>
    </row>
    <row r="255" spans="2:9" outlineLevel="2">
      <c r="B255" s="39">
        <v>4</v>
      </c>
      <c r="C255" s="26" t="s">
        <v>3919</v>
      </c>
      <c r="D255" s="76" t="s">
        <v>365</v>
      </c>
      <c r="E255" s="76" t="s">
        <v>366</v>
      </c>
      <c r="F255" s="76"/>
      <c r="G255" s="8" t="s">
        <v>367</v>
      </c>
      <c r="H255" s="6">
        <v>498823.24</v>
      </c>
      <c r="I255" s="2">
        <v>1.68462E-4</v>
      </c>
    </row>
    <row r="256" spans="2:9" outlineLevel="2">
      <c r="B256" s="39">
        <v>4</v>
      </c>
      <c r="C256" s="26" t="s">
        <v>3919</v>
      </c>
      <c r="D256" s="76" t="s">
        <v>368</v>
      </c>
      <c r="E256" s="76" t="s">
        <v>369</v>
      </c>
      <c r="F256" s="76"/>
      <c r="G256" s="8" t="s">
        <v>370</v>
      </c>
      <c r="H256" s="6">
        <v>51746.37</v>
      </c>
      <c r="I256" s="2">
        <v>1.7476E-5</v>
      </c>
    </row>
    <row r="257" spans="2:9" outlineLevel="2">
      <c r="B257" s="39">
        <v>4</v>
      </c>
      <c r="C257" s="26" t="s">
        <v>3919</v>
      </c>
      <c r="D257" s="76" t="s">
        <v>371</v>
      </c>
      <c r="E257" s="76" t="s">
        <v>372</v>
      </c>
      <c r="F257" s="76"/>
      <c r="G257" s="8" t="s">
        <v>373</v>
      </c>
      <c r="H257" s="6">
        <v>1514404.2</v>
      </c>
      <c r="I257" s="2">
        <v>5.1144299999999999E-4</v>
      </c>
    </row>
    <row r="258" spans="2:9" outlineLevel="2">
      <c r="B258" s="39">
        <v>4</v>
      </c>
      <c r="C258" s="26" t="s">
        <v>3919</v>
      </c>
      <c r="D258" s="76" t="s">
        <v>374</v>
      </c>
      <c r="E258" s="76" t="s">
        <v>375</v>
      </c>
      <c r="F258" s="76"/>
      <c r="G258" s="8" t="s">
        <v>376</v>
      </c>
      <c r="H258" s="6">
        <v>518270.84</v>
      </c>
      <c r="I258" s="2">
        <v>1.7503000000000001E-4</v>
      </c>
    </row>
    <row r="259" spans="2:9" outlineLevel="2">
      <c r="B259" s="39">
        <v>4</v>
      </c>
      <c r="C259" s="26" t="s">
        <v>3919</v>
      </c>
      <c r="D259" s="76" t="s">
        <v>377</v>
      </c>
      <c r="E259" s="76" t="s">
        <v>378</v>
      </c>
      <c r="F259" s="76"/>
      <c r="G259" s="8" t="s">
        <v>379</v>
      </c>
      <c r="H259" s="6">
        <v>79589.23</v>
      </c>
      <c r="I259" s="2">
        <v>2.6879000000000001E-5</v>
      </c>
    </row>
    <row r="260" spans="2:9" outlineLevel="2">
      <c r="B260" s="39">
        <v>4</v>
      </c>
      <c r="C260" s="26" t="s">
        <v>3919</v>
      </c>
      <c r="D260" s="76" t="s">
        <v>380</v>
      </c>
      <c r="E260" s="76" t="s">
        <v>381</v>
      </c>
      <c r="F260" s="76"/>
      <c r="G260" s="8" t="s">
        <v>382</v>
      </c>
      <c r="H260" s="6">
        <v>253355.45</v>
      </c>
      <c r="I260" s="2">
        <v>8.5562999999999994E-5</v>
      </c>
    </row>
    <row r="261" spans="2:9" outlineLevel="2">
      <c r="B261" s="39">
        <v>4</v>
      </c>
      <c r="C261" s="26" t="s">
        <v>3919</v>
      </c>
      <c r="D261" s="76" t="s">
        <v>383</v>
      </c>
      <c r="E261" s="76" t="s">
        <v>384</v>
      </c>
      <c r="F261" s="76"/>
      <c r="G261" s="8" t="s">
        <v>385</v>
      </c>
      <c r="H261" s="6">
        <v>33251.4</v>
      </c>
      <c r="I261" s="2">
        <v>1.1229999999999999E-5</v>
      </c>
    </row>
    <row r="262" spans="2:9" outlineLevel="2">
      <c r="B262" s="39">
        <v>4</v>
      </c>
      <c r="C262" s="26" t="s">
        <v>3919</v>
      </c>
      <c r="D262" s="76" t="s">
        <v>386</v>
      </c>
      <c r="E262" s="76" t="s">
        <v>387</v>
      </c>
      <c r="F262" s="76"/>
      <c r="G262" s="8" t="s">
        <v>388</v>
      </c>
      <c r="H262" s="6">
        <v>230597.72</v>
      </c>
      <c r="I262" s="2">
        <v>7.7877E-5</v>
      </c>
    </row>
    <row r="263" spans="2:9" outlineLevel="2">
      <c r="B263" s="39">
        <v>4</v>
      </c>
      <c r="C263" s="26" t="s">
        <v>3919</v>
      </c>
      <c r="D263" s="76" t="s">
        <v>389</v>
      </c>
      <c r="E263" s="76" t="s">
        <v>390</v>
      </c>
      <c r="F263" s="76"/>
      <c r="G263" s="8" t="s">
        <v>391</v>
      </c>
      <c r="H263" s="6">
        <v>646500.72</v>
      </c>
      <c r="I263" s="2">
        <v>2.18335E-4</v>
      </c>
    </row>
    <row r="264" spans="2:9" outlineLevel="2">
      <c r="B264" s="39">
        <v>4</v>
      </c>
      <c r="C264" s="26" t="s">
        <v>3919</v>
      </c>
      <c r="D264" s="76" t="s">
        <v>392</v>
      </c>
      <c r="E264" s="76" t="s">
        <v>393</v>
      </c>
      <c r="F264" s="76"/>
      <c r="G264" s="8" t="s">
        <v>394</v>
      </c>
      <c r="H264" s="6">
        <v>250758.45</v>
      </c>
      <c r="I264" s="2">
        <v>8.4685999999999995E-5</v>
      </c>
    </row>
    <row r="265" spans="2:9" outlineLevel="2">
      <c r="B265" s="39">
        <v>4</v>
      </c>
      <c r="C265" s="26" t="s">
        <v>3919</v>
      </c>
      <c r="D265" s="76" t="s">
        <v>395</v>
      </c>
      <c r="E265" s="76" t="s">
        <v>396</v>
      </c>
      <c r="F265" s="76"/>
      <c r="G265" s="8" t="s">
        <v>397</v>
      </c>
      <c r="H265" s="6">
        <v>505986.26</v>
      </c>
      <c r="I265" s="2">
        <v>1.7088100000000001E-4</v>
      </c>
    </row>
    <row r="266" spans="2:9" outlineLevel="2">
      <c r="B266" s="39">
        <v>4</v>
      </c>
      <c r="C266" s="26" t="s">
        <v>3919</v>
      </c>
      <c r="D266" s="76" t="s">
        <v>398</v>
      </c>
      <c r="E266" s="76" t="s">
        <v>399</v>
      </c>
      <c r="F266" s="76"/>
      <c r="G266" s="8" t="s">
        <v>400</v>
      </c>
      <c r="H266" s="6">
        <v>210308.27</v>
      </c>
      <c r="I266" s="2">
        <v>7.1025000000000005E-5</v>
      </c>
    </row>
    <row r="267" spans="2:9" outlineLevel="2">
      <c r="B267" s="39">
        <v>4</v>
      </c>
      <c r="C267" s="26" t="s">
        <v>3919</v>
      </c>
      <c r="D267" s="76" t="s">
        <v>401</v>
      </c>
      <c r="E267" s="76" t="s">
        <v>402</v>
      </c>
      <c r="F267" s="76"/>
      <c r="G267" s="8" t="s">
        <v>403</v>
      </c>
      <c r="H267" s="6">
        <v>52922.7</v>
      </c>
      <c r="I267" s="2">
        <v>1.7873E-5</v>
      </c>
    </row>
    <row r="268" spans="2:9" outlineLevel="2">
      <c r="B268" s="39">
        <v>4</v>
      </c>
      <c r="C268" s="26" t="s">
        <v>3919</v>
      </c>
      <c r="D268" s="76" t="s">
        <v>404</v>
      </c>
      <c r="E268" s="76" t="s">
        <v>405</v>
      </c>
      <c r="F268" s="76"/>
      <c r="G268" s="8" t="s">
        <v>406</v>
      </c>
      <c r="H268" s="6">
        <v>266388.21000000002</v>
      </c>
      <c r="I268" s="2">
        <v>8.9963999999999994E-5</v>
      </c>
    </row>
    <row r="269" spans="2:9" outlineLevel="2">
      <c r="B269" s="39">
        <v>4</v>
      </c>
      <c r="C269" s="26" t="s">
        <v>3919</v>
      </c>
      <c r="D269" s="76" t="s">
        <v>407</v>
      </c>
      <c r="E269" s="76" t="s">
        <v>408</v>
      </c>
      <c r="F269" s="76"/>
      <c r="G269" s="8" t="s">
        <v>409</v>
      </c>
      <c r="H269" s="6">
        <v>57258.94</v>
      </c>
      <c r="I269" s="2">
        <v>1.9337000000000001E-5</v>
      </c>
    </row>
    <row r="270" spans="2:9" outlineLevel="2">
      <c r="B270" s="39">
        <v>4</v>
      </c>
      <c r="C270" s="26" t="s">
        <v>3919</v>
      </c>
      <c r="D270" s="76" t="s">
        <v>410</v>
      </c>
      <c r="E270" s="76" t="s">
        <v>411</v>
      </c>
      <c r="F270" s="76"/>
      <c r="G270" s="8" t="s">
        <v>412</v>
      </c>
      <c r="H270" s="6">
        <v>181376.57</v>
      </c>
      <c r="I270" s="2">
        <v>6.1253999999999993E-5</v>
      </c>
    </row>
    <row r="271" spans="2:9" outlineLevel="2">
      <c r="B271" s="39">
        <v>4</v>
      </c>
      <c r="C271" s="26" t="s">
        <v>3919</v>
      </c>
      <c r="D271" s="76" t="s">
        <v>413</v>
      </c>
      <c r="E271" s="76" t="s">
        <v>414</v>
      </c>
      <c r="F271" s="76"/>
      <c r="G271" s="8" t="s">
        <v>415</v>
      </c>
      <c r="H271" s="6">
        <v>256915.51</v>
      </c>
      <c r="I271" s="2">
        <v>8.6765E-5</v>
      </c>
    </row>
    <row r="272" spans="2:9" outlineLevel="2">
      <c r="B272" s="39">
        <v>4</v>
      </c>
      <c r="C272" s="26" t="s">
        <v>3919</v>
      </c>
      <c r="D272" s="76" t="s">
        <v>416</v>
      </c>
      <c r="E272" s="76" t="s">
        <v>417</v>
      </c>
      <c r="F272" s="76"/>
      <c r="G272" s="8" t="s">
        <v>418</v>
      </c>
      <c r="H272" s="6">
        <v>1219141.1000000001</v>
      </c>
      <c r="I272" s="2">
        <v>4.1172700000000002E-4</v>
      </c>
    </row>
    <row r="273" spans="2:9" outlineLevel="2">
      <c r="B273" s="39">
        <v>4</v>
      </c>
      <c r="C273" s="26" t="s">
        <v>3919</v>
      </c>
      <c r="D273" s="76" t="s">
        <v>419</v>
      </c>
      <c r="E273" s="76" t="s">
        <v>420</v>
      </c>
      <c r="F273" s="76"/>
      <c r="G273" s="8" t="s">
        <v>421</v>
      </c>
      <c r="H273" s="6">
        <v>1235081.79</v>
      </c>
      <c r="I273" s="2">
        <v>4.1711E-4</v>
      </c>
    </row>
    <row r="274" spans="2:9" outlineLevel="2">
      <c r="B274" s="39">
        <v>4</v>
      </c>
      <c r="C274" s="26" t="s">
        <v>3919</v>
      </c>
      <c r="D274" s="76" t="s">
        <v>422</v>
      </c>
      <c r="E274" s="76" t="s">
        <v>423</v>
      </c>
      <c r="F274" s="76"/>
      <c r="G274" s="8" t="s">
        <v>424</v>
      </c>
      <c r="H274" s="6">
        <v>136759.12</v>
      </c>
      <c r="I274" s="2">
        <v>4.6186000000000001E-5</v>
      </c>
    </row>
    <row r="275" spans="2:9" outlineLevel="2">
      <c r="B275" s="39">
        <v>4</v>
      </c>
      <c r="C275" s="26" t="s">
        <v>3919</v>
      </c>
      <c r="D275" s="76" t="s">
        <v>425</v>
      </c>
      <c r="E275" s="76" t="s">
        <v>426</v>
      </c>
      <c r="F275" s="76"/>
      <c r="G275" s="8" t="s">
        <v>427</v>
      </c>
      <c r="H275" s="6">
        <v>483944.22</v>
      </c>
      <c r="I275" s="2">
        <v>1.63437E-4</v>
      </c>
    </row>
    <row r="276" spans="2:9" outlineLevel="2">
      <c r="B276" s="39">
        <v>4</v>
      </c>
      <c r="C276" s="26" t="s">
        <v>3919</v>
      </c>
      <c r="D276" s="76" t="s">
        <v>428</v>
      </c>
      <c r="E276" s="76" t="s">
        <v>429</v>
      </c>
      <c r="F276" s="76"/>
      <c r="G276" s="8" t="s">
        <v>430</v>
      </c>
      <c r="H276" s="6">
        <v>1306767.47</v>
      </c>
      <c r="I276" s="2">
        <v>4.4131999999999998E-4</v>
      </c>
    </row>
    <row r="277" spans="2:9" outlineLevel="2">
      <c r="B277" s="39">
        <v>4</v>
      </c>
      <c r="C277" s="26" t="s">
        <v>3919</v>
      </c>
      <c r="D277" s="76" t="s">
        <v>431</v>
      </c>
      <c r="E277" s="76" t="s">
        <v>432</v>
      </c>
      <c r="F277" s="76"/>
      <c r="G277" s="8" t="s">
        <v>433</v>
      </c>
      <c r="H277" s="6">
        <v>4179405.06</v>
      </c>
      <c r="I277" s="2">
        <v>1.4114640000000001E-3</v>
      </c>
    </row>
    <row r="278" spans="2:9" outlineLevel="2">
      <c r="B278" s="39">
        <v>4</v>
      </c>
      <c r="C278" s="26" t="s">
        <v>3919</v>
      </c>
      <c r="D278" s="76" t="s">
        <v>434</v>
      </c>
      <c r="E278" s="76" t="s">
        <v>435</v>
      </c>
      <c r="F278" s="76"/>
      <c r="G278" s="8" t="s">
        <v>436</v>
      </c>
      <c r="H278" s="6">
        <v>484453.27</v>
      </c>
      <c r="I278" s="2">
        <v>1.63609E-4</v>
      </c>
    </row>
    <row r="279" spans="2:9" outlineLevel="2">
      <c r="B279" s="39">
        <v>4</v>
      </c>
      <c r="C279" s="26" t="s">
        <v>3919</v>
      </c>
      <c r="D279" s="76" t="s">
        <v>437</v>
      </c>
      <c r="E279" s="76" t="s">
        <v>438</v>
      </c>
      <c r="F279" s="76"/>
      <c r="G279" s="8" t="s">
        <v>439</v>
      </c>
      <c r="H279" s="6">
        <v>733450.22</v>
      </c>
      <c r="I279" s="2">
        <v>2.477E-4</v>
      </c>
    </row>
    <row r="280" spans="2:9" outlineLevel="2">
      <c r="B280" s="39">
        <v>4</v>
      </c>
      <c r="C280" s="26" t="s">
        <v>3919</v>
      </c>
      <c r="D280" s="76" t="s">
        <v>440</v>
      </c>
      <c r="E280" s="76" t="s">
        <v>441</v>
      </c>
      <c r="F280" s="76"/>
      <c r="G280" s="8" t="s">
        <v>442</v>
      </c>
      <c r="H280" s="6">
        <v>97080.86</v>
      </c>
      <c r="I280" s="2">
        <v>3.2786000000000001E-5</v>
      </c>
    </row>
    <row r="281" spans="2:9" outlineLevel="2">
      <c r="B281" s="39">
        <v>4</v>
      </c>
      <c r="C281" s="26" t="s">
        <v>3919</v>
      </c>
      <c r="D281" s="76" t="s">
        <v>443</v>
      </c>
      <c r="E281" s="76" t="s">
        <v>444</v>
      </c>
      <c r="F281" s="76"/>
      <c r="G281" s="8" t="s">
        <v>445</v>
      </c>
      <c r="H281" s="6">
        <v>1209481.96</v>
      </c>
      <c r="I281" s="2">
        <v>4.08465E-4</v>
      </c>
    </row>
    <row r="282" spans="2:9" outlineLevel="2">
      <c r="B282" s="39">
        <v>4</v>
      </c>
      <c r="C282" s="26" t="s">
        <v>3919</v>
      </c>
      <c r="D282" s="76" t="s">
        <v>446</v>
      </c>
      <c r="E282" s="76" t="s">
        <v>447</v>
      </c>
      <c r="F282" s="76"/>
      <c r="G282" s="8" t="s">
        <v>448</v>
      </c>
      <c r="H282" s="6">
        <v>83251.83</v>
      </c>
      <c r="I282" s="2">
        <v>2.8116E-5</v>
      </c>
    </row>
    <row r="283" spans="2:9" outlineLevel="2">
      <c r="B283" s="39">
        <v>4</v>
      </c>
      <c r="C283" s="26" t="s">
        <v>3919</v>
      </c>
      <c r="D283" s="76" t="s">
        <v>449</v>
      </c>
      <c r="E283" s="76" t="s">
        <v>450</v>
      </c>
      <c r="F283" s="76"/>
      <c r="G283" s="8" t="s">
        <v>451</v>
      </c>
      <c r="H283" s="6">
        <v>321324.33</v>
      </c>
      <c r="I283" s="2">
        <v>1.08517E-4</v>
      </c>
    </row>
    <row r="284" spans="2:9" outlineLevel="2">
      <c r="B284" s="39">
        <v>4</v>
      </c>
      <c r="C284" s="26" t="s">
        <v>3919</v>
      </c>
      <c r="D284" s="76" t="s">
        <v>452</v>
      </c>
      <c r="E284" s="76" t="s">
        <v>453</v>
      </c>
      <c r="F284" s="76"/>
      <c r="G284" s="8" t="s">
        <v>454</v>
      </c>
      <c r="H284" s="6">
        <v>458850.03</v>
      </c>
      <c r="I284" s="2">
        <v>1.54962E-4</v>
      </c>
    </row>
    <row r="285" spans="2:9" outlineLevel="2">
      <c r="B285" s="39">
        <v>4</v>
      </c>
      <c r="C285" s="26" t="s">
        <v>3919</v>
      </c>
      <c r="D285" s="76" t="s">
        <v>455</v>
      </c>
      <c r="E285" s="76" t="s">
        <v>456</v>
      </c>
      <c r="F285" s="76"/>
      <c r="G285" s="8" t="s">
        <v>457</v>
      </c>
      <c r="H285" s="6">
        <v>106478.13</v>
      </c>
      <c r="I285" s="2">
        <v>3.5960000000000001E-5</v>
      </c>
    </row>
    <row r="286" spans="2:9" outlineLevel="2">
      <c r="B286" s="39">
        <v>4</v>
      </c>
      <c r="C286" s="26" t="s">
        <v>3919</v>
      </c>
      <c r="D286" s="76" t="s">
        <v>461</v>
      </c>
      <c r="E286" s="76" t="s">
        <v>462</v>
      </c>
      <c r="F286" s="76"/>
      <c r="G286" s="8" t="s">
        <v>460</v>
      </c>
      <c r="H286" s="6">
        <v>116125.69</v>
      </c>
      <c r="I286" s="2">
        <v>3.9218000000000003E-5</v>
      </c>
    </row>
    <row r="287" spans="2:9" outlineLevel="2">
      <c r="B287" s="39">
        <v>4</v>
      </c>
      <c r="C287" s="26" t="s">
        <v>3919</v>
      </c>
      <c r="D287" s="76" t="s">
        <v>458</v>
      </c>
      <c r="E287" s="76" t="s">
        <v>459</v>
      </c>
      <c r="F287" s="76"/>
      <c r="G287" s="8" t="s">
        <v>460</v>
      </c>
      <c r="H287" s="6">
        <v>24314.3</v>
      </c>
      <c r="I287" s="2">
        <v>8.2109999999999998E-6</v>
      </c>
    </row>
    <row r="288" spans="2:9" outlineLevel="2">
      <c r="B288" s="39">
        <v>4</v>
      </c>
      <c r="C288" s="26" t="s">
        <v>3919</v>
      </c>
      <c r="D288" s="76" t="s">
        <v>463</v>
      </c>
      <c r="E288" s="76" t="s">
        <v>464</v>
      </c>
      <c r="F288" s="76"/>
      <c r="G288" s="8" t="s">
        <v>465</v>
      </c>
      <c r="H288" s="6">
        <v>141260.89000000001</v>
      </c>
      <c r="I288" s="2">
        <v>4.7706E-5</v>
      </c>
    </row>
    <row r="289" spans="2:9" outlineLevel="2">
      <c r="B289" s="39">
        <v>4</v>
      </c>
      <c r="C289" s="26" t="s">
        <v>3919</v>
      </c>
      <c r="D289" s="76" t="s">
        <v>466</v>
      </c>
      <c r="E289" s="76" t="s">
        <v>467</v>
      </c>
      <c r="F289" s="76"/>
      <c r="G289" s="8" t="s">
        <v>468</v>
      </c>
      <c r="H289" s="6">
        <v>272105.73</v>
      </c>
      <c r="I289" s="2">
        <v>9.1895E-5</v>
      </c>
    </row>
    <row r="290" spans="2:9" outlineLevel="2">
      <c r="B290" s="39">
        <v>4</v>
      </c>
      <c r="C290" s="26" t="s">
        <v>3919</v>
      </c>
      <c r="D290" s="76" t="s">
        <v>469</v>
      </c>
      <c r="E290" s="76" t="s">
        <v>470</v>
      </c>
      <c r="F290" s="76"/>
      <c r="G290" s="8" t="s">
        <v>471</v>
      </c>
      <c r="H290" s="6">
        <v>1659530.13</v>
      </c>
      <c r="I290" s="2">
        <v>5.6045499999999996E-4</v>
      </c>
    </row>
    <row r="291" spans="2:9" outlineLevel="2">
      <c r="B291" s="39">
        <v>4</v>
      </c>
      <c r="C291" s="26" t="s">
        <v>3919</v>
      </c>
      <c r="D291" s="76" t="s">
        <v>472</v>
      </c>
      <c r="E291" s="76" t="s">
        <v>473</v>
      </c>
      <c r="F291" s="76"/>
      <c r="G291" s="8" t="s">
        <v>474</v>
      </c>
      <c r="H291" s="6">
        <v>37491.620000000003</v>
      </c>
      <c r="I291" s="2">
        <v>1.2662E-5</v>
      </c>
    </row>
    <row r="292" spans="2:9" outlineLevel="2">
      <c r="B292" s="39">
        <v>4</v>
      </c>
      <c r="C292" s="26" t="s">
        <v>3919</v>
      </c>
      <c r="D292" s="76" t="s">
        <v>475</v>
      </c>
      <c r="E292" s="76" t="s">
        <v>476</v>
      </c>
      <c r="F292" s="76"/>
      <c r="G292" s="8" t="s">
        <v>477</v>
      </c>
      <c r="H292" s="6">
        <v>575637.23</v>
      </c>
      <c r="I292" s="2">
        <v>1.9440399999999999E-4</v>
      </c>
    </row>
    <row r="293" spans="2:9" outlineLevel="2">
      <c r="B293" s="39">
        <v>4</v>
      </c>
      <c r="C293" s="26" t="s">
        <v>3919</v>
      </c>
      <c r="D293" s="76" t="s">
        <v>478</v>
      </c>
      <c r="E293" s="76" t="s">
        <v>479</v>
      </c>
      <c r="F293" s="76"/>
      <c r="G293" s="8" t="s">
        <v>477</v>
      </c>
      <c r="H293" s="6">
        <v>130498.13</v>
      </c>
      <c r="I293" s="2">
        <v>4.4072000000000001E-5</v>
      </c>
    </row>
    <row r="294" spans="2:9" outlineLevel="2">
      <c r="B294" s="39">
        <v>4</v>
      </c>
      <c r="C294" s="26" t="s">
        <v>3919</v>
      </c>
      <c r="D294" s="76" t="s">
        <v>480</v>
      </c>
      <c r="E294" s="76" t="s">
        <v>481</v>
      </c>
      <c r="F294" s="76"/>
      <c r="G294" s="8" t="s">
        <v>482</v>
      </c>
      <c r="H294" s="6">
        <v>119258.52</v>
      </c>
      <c r="I294" s="2">
        <v>4.0275999999999999E-5</v>
      </c>
    </row>
    <row r="295" spans="2:9" outlineLevel="2">
      <c r="B295" s="39">
        <v>4</v>
      </c>
      <c r="C295" s="26" t="s">
        <v>3919</v>
      </c>
      <c r="D295" s="76" t="s">
        <v>483</v>
      </c>
      <c r="E295" s="76" t="s">
        <v>484</v>
      </c>
      <c r="F295" s="76"/>
      <c r="G295" s="8" t="s">
        <v>485</v>
      </c>
      <c r="H295" s="6">
        <v>32744.05</v>
      </c>
      <c r="I295" s="2">
        <v>1.1058E-5</v>
      </c>
    </row>
    <row r="296" spans="2:9" outlineLevel="2">
      <c r="B296" s="39">
        <v>4</v>
      </c>
      <c r="C296" s="26" t="s">
        <v>3919</v>
      </c>
      <c r="D296" s="76" t="s">
        <v>486</v>
      </c>
      <c r="E296" s="76" t="s">
        <v>487</v>
      </c>
      <c r="F296" s="76"/>
      <c r="G296" s="8" t="s">
        <v>488</v>
      </c>
      <c r="H296" s="6">
        <v>29542.06</v>
      </c>
      <c r="I296" s="2">
        <v>9.9769999999999995E-6</v>
      </c>
    </row>
    <row r="297" spans="2:9" outlineLevel="2">
      <c r="B297" s="39">
        <v>4</v>
      </c>
      <c r="C297" s="26" t="s">
        <v>3919</v>
      </c>
      <c r="D297" s="76" t="s">
        <v>489</v>
      </c>
      <c r="E297" s="76" t="s">
        <v>490</v>
      </c>
      <c r="F297" s="76"/>
      <c r="G297" s="8" t="s">
        <v>491</v>
      </c>
      <c r="H297" s="6">
        <v>116029.98</v>
      </c>
      <c r="I297" s="2">
        <v>3.9186000000000001E-5</v>
      </c>
    </row>
    <row r="298" spans="2:9" outlineLevel="2">
      <c r="B298" s="39">
        <v>4</v>
      </c>
      <c r="C298" s="26" t="s">
        <v>3919</v>
      </c>
      <c r="D298" s="76" t="s">
        <v>492</v>
      </c>
      <c r="E298" s="76" t="s">
        <v>493</v>
      </c>
      <c r="F298" s="76"/>
      <c r="G298" s="8" t="s">
        <v>494</v>
      </c>
      <c r="H298" s="6">
        <v>175595.92</v>
      </c>
      <c r="I298" s="2">
        <v>5.9302000000000002E-5</v>
      </c>
    </row>
    <row r="299" spans="2:9" outlineLevel="2">
      <c r="B299" s="39">
        <v>4</v>
      </c>
      <c r="C299" s="26" t="s">
        <v>3919</v>
      </c>
      <c r="D299" s="76" t="s">
        <v>495</v>
      </c>
      <c r="E299" s="76" t="s">
        <v>496</v>
      </c>
      <c r="F299" s="76"/>
      <c r="G299" s="8" t="s">
        <v>497</v>
      </c>
      <c r="H299" s="6">
        <v>40588.54</v>
      </c>
      <c r="I299" s="2">
        <v>1.3708E-5</v>
      </c>
    </row>
    <row r="300" spans="2:9" outlineLevel="2">
      <c r="B300" s="39">
        <v>4</v>
      </c>
      <c r="C300" s="26" t="s">
        <v>3919</v>
      </c>
      <c r="D300" s="76" t="s">
        <v>498</v>
      </c>
      <c r="E300" s="76" t="s">
        <v>499</v>
      </c>
      <c r="F300" s="76"/>
      <c r="G300" s="8" t="s">
        <v>500</v>
      </c>
      <c r="H300" s="6">
        <v>111850.49</v>
      </c>
      <c r="I300" s="2">
        <v>3.7774000000000001E-5</v>
      </c>
    </row>
    <row r="301" spans="2:9" outlineLevel="2">
      <c r="B301" s="39">
        <v>4</v>
      </c>
      <c r="C301" s="26" t="s">
        <v>3919</v>
      </c>
      <c r="D301" s="76" t="s">
        <v>501</v>
      </c>
      <c r="E301" s="76" t="s">
        <v>502</v>
      </c>
      <c r="F301" s="76"/>
      <c r="G301" s="8" t="s">
        <v>503</v>
      </c>
      <c r="H301" s="6">
        <v>314997.56</v>
      </c>
      <c r="I301" s="2">
        <v>1.06381E-4</v>
      </c>
    </row>
    <row r="302" spans="2:9" outlineLevel="2">
      <c r="B302" s="39">
        <v>4</v>
      </c>
      <c r="C302" s="26" t="s">
        <v>3919</v>
      </c>
      <c r="D302" s="76" t="s">
        <v>504</v>
      </c>
      <c r="E302" s="76" t="s">
        <v>505</v>
      </c>
      <c r="F302" s="76"/>
      <c r="G302" s="8" t="s">
        <v>506</v>
      </c>
      <c r="H302" s="6">
        <v>53516.44</v>
      </c>
      <c r="I302" s="2">
        <v>1.8074E-5</v>
      </c>
    </row>
    <row r="303" spans="2:9" outlineLevel="2">
      <c r="B303" s="39">
        <v>4</v>
      </c>
      <c r="C303" s="26" t="s">
        <v>3919</v>
      </c>
      <c r="D303" s="76" t="s">
        <v>507</v>
      </c>
      <c r="E303" s="76" t="s">
        <v>508</v>
      </c>
      <c r="F303" s="76"/>
      <c r="G303" s="8" t="s">
        <v>509</v>
      </c>
      <c r="H303" s="6">
        <v>113003.5</v>
      </c>
      <c r="I303" s="2">
        <v>3.8163E-5</v>
      </c>
    </row>
    <row r="304" spans="2:9" outlineLevel="2">
      <c r="B304" s="39">
        <v>4</v>
      </c>
      <c r="C304" s="26" t="s">
        <v>3919</v>
      </c>
      <c r="D304" s="76" t="s">
        <v>510</v>
      </c>
      <c r="E304" s="76" t="s">
        <v>511</v>
      </c>
      <c r="F304" s="76"/>
      <c r="G304" s="8" t="s">
        <v>512</v>
      </c>
      <c r="H304" s="6">
        <v>51409.94</v>
      </c>
      <c r="I304" s="2">
        <v>1.7362000000000001E-5</v>
      </c>
    </row>
    <row r="305" spans="2:9" outlineLevel="2">
      <c r="B305" s="39">
        <v>4</v>
      </c>
      <c r="C305" s="26" t="s">
        <v>3919</v>
      </c>
      <c r="D305" s="76" t="s">
        <v>513</v>
      </c>
      <c r="E305" s="76" t="s">
        <v>514</v>
      </c>
      <c r="F305" s="76"/>
      <c r="G305" s="8" t="s">
        <v>515</v>
      </c>
      <c r="H305" s="6">
        <v>134488.60999999999</v>
      </c>
      <c r="I305" s="2">
        <v>4.5419E-5</v>
      </c>
    </row>
    <row r="306" spans="2:9" outlineLevel="2">
      <c r="B306" s="39">
        <v>4</v>
      </c>
      <c r="C306" s="26" t="s">
        <v>3919</v>
      </c>
      <c r="D306" s="76" t="s">
        <v>516</v>
      </c>
      <c r="E306" s="76" t="s">
        <v>517</v>
      </c>
      <c r="F306" s="76"/>
      <c r="G306" s="8" t="s">
        <v>518</v>
      </c>
      <c r="H306" s="6">
        <v>169014.07</v>
      </c>
      <c r="I306" s="2">
        <v>5.7079E-5</v>
      </c>
    </row>
    <row r="307" spans="2:9" outlineLevel="2">
      <c r="B307" s="39">
        <v>4</v>
      </c>
      <c r="C307" s="26" t="s">
        <v>3919</v>
      </c>
      <c r="D307" s="76" t="s">
        <v>519</v>
      </c>
      <c r="E307" s="76" t="s">
        <v>520</v>
      </c>
      <c r="F307" s="76"/>
      <c r="G307" s="8" t="s">
        <v>521</v>
      </c>
      <c r="H307" s="6">
        <v>80221.600000000006</v>
      </c>
      <c r="I307" s="2">
        <v>2.7092000000000001E-5</v>
      </c>
    </row>
    <row r="308" spans="2:9" outlineLevel="2">
      <c r="B308" s="39">
        <v>4</v>
      </c>
      <c r="C308" s="26" t="s">
        <v>3919</v>
      </c>
      <c r="D308" s="76" t="s">
        <v>522</v>
      </c>
      <c r="E308" s="76" t="s">
        <v>523</v>
      </c>
      <c r="F308" s="76"/>
      <c r="G308" s="8" t="s">
        <v>524</v>
      </c>
      <c r="H308" s="6">
        <v>128514.6</v>
      </c>
      <c r="I308" s="2">
        <v>4.3402000000000002E-5</v>
      </c>
    </row>
    <row r="309" spans="2:9" outlineLevel="2">
      <c r="B309" s="39">
        <v>4</v>
      </c>
      <c r="C309" s="26" t="s">
        <v>3919</v>
      </c>
      <c r="D309" s="76" t="s">
        <v>525</v>
      </c>
      <c r="E309" s="76" t="s">
        <v>526</v>
      </c>
      <c r="F309" s="76"/>
      <c r="G309" s="8" t="s">
        <v>527</v>
      </c>
      <c r="H309" s="6">
        <v>68958.039999999994</v>
      </c>
      <c r="I309" s="2">
        <v>2.3288000000000001E-5</v>
      </c>
    </row>
    <row r="310" spans="2:9" outlineLevel="2">
      <c r="B310" s="39">
        <v>4</v>
      </c>
      <c r="C310" s="26" t="s">
        <v>3919</v>
      </c>
      <c r="D310" s="76" t="s">
        <v>528</v>
      </c>
      <c r="E310" s="76" t="s">
        <v>529</v>
      </c>
      <c r="F310" s="76"/>
      <c r="G310" s="8" t="s">
        <v>530</v>
      </c>
      <c r="H310" s="6">
        <v>6330732.7599999998</v>
      </c>
      <c r="I310" s="2">
        <v>2.1380079999999998E-3</v>
      </c>
    </row>
    <row r="311" spans="2:9" outlineLevel="2">
      <c r="B311" s="39">
        <v>4</v>
      </c>
      <c r="C311" s="26" t="s">
        <v>3919</v>
      </c>
      <c r="D311" s="76" t="s">
        <v>531</v>
      </c>
      <c r="E311" s="76" t="s">
        <v>532</v>
      </c>
      <c r="F311" s="76"/>
      <c r="G311" s="8" t="s">
        <v>533</v>
      </c>
      <c r="H311" s="6">
        <v>1243501.3999999999</v>
      </c>
      <c r="I311" s="2">
        <v>4.19954E-4</v>
      </c>
    </row>
    <row r="312" spans="2:9" outlineLevel="2">
      <c r="B312" s="39">
        <v>4</v>
      </c>
      <c r="C312" s="26" t="s">
        <v>3919</v>
      </c>
      <c r="D312" s="76" t="s">
        <v>534</v>
      </c>
      <c r="E312" s="76" t="s">
        <v>535</v>
      </c>
      <c r="F312" s="76"/>
      <c r="G312" s="8" t="s">
        <v>536</v>
      </c>
      <c r="H312" s="6">
        <v>598260.37</v>
      </c>
      <c r="I312" s="2">
        <v>2.0204399999999999E-4</v>
      </c>
    </row>
    <row r="313" spans="2:9" outlineLevel="2">
      <c r="B313" s="39">
        <v>4</v>
      </c>
      <c r="C313" s="26" t="s">
        <v>3919</v>
      </c>
      <c r="D313" s="76" t="s">
        <v>537</v>
      </c>
      <c r="E313" s="76" t="s">
        <v>538</v>
      </c>
      <c r="F313" s="76"/>
      <c r="G313" s="8" t="s">
        <v>539</v>
      </c>
      <c r="H313" s="6">
        <v>172612.74</v>
      </c>
      <c r="I313" s="2">
        <v>5.8294999999999997E-5</v>
      </c>
    </row>
    <row r="314" spans="2:9" outlineLevel="2">
      <c r="B314" s="39">
        <v>4</v>
      </c>
      <c r="C314" s="26" t="s">
        <v>3919</v>
      </c>
      <c r="D314" s="76" t="s">
        <v>540</v>
      </c>
      <c r="E314" s="76" t="s">
        <v>541</v>
      </c>
      <c r="F314" s="76"/>
      <c r="G314" s="8" t="s">
        <v>542</v>
      </c>
      <c r="H314" s="6">
        <v>2204135.59</v>
      </c>
      <c r="I314" s="2">
        <v>7.4437799999999997E-4</v>
      </c>
    </row>
    <row r="315" spans="2:9" outlineLevel="2">
      <c r="B315" s="39">
        <v>4</v>
      </c>
      <c r="C315" s="26" t="s">
        <v>3919</v>
      </c>
      <c r="D315" s="76" t="s">
        <v>543</v>
      </c>
      <c r="E315" s="76" t="s">
        <v>544</v>
      </c>
      <c r="F315" s="76"/>
      <c r="G315" s="8" t="s">
        <v>545</v>
      </c>
      <c r="H315" s="6">
        <v>191141.17</v>
      </c>
      <c r="I315" s="2">
        <v>6.4552000000000001E-5</v>
      </c>
    </row>
    <row r="316" spans="2:9" outlineLevel="2">
      <c r="B316" s="39">
        <v>4</v>
      </c>
      <c r="C316" s="26" t="s">
        <v>3919</v>
      </c>
      <c r="D316" s="76" t="s">
        <v>546</v>
      </c>
      <c r="E316" s="76" t="s">
        <v>547</v>
      </c>
      <c r="F316" s="76"/>
      <c r="G316" s="8" t="s">
        <v>548</v>
      </c>
      <c r="H316" s="6">
        <v>149857.19</v>
      </c>
      <c r="I316" s="2">
        <v>5.0609999999999998E-5</v>
      </c>
    </row>
    <row r="317" spans="2:9" outlineLevel="2">
      <c r="B317" s="39">
        <v>4</v>
      </c>
      <c r="C317" s="26" t="s">
        <v>3919</v>
      </c>
      <c r="D317" s="76" t="s">
        <v>549</v>
      </c>
      <c r="E317" s="76" t="s">
        <v>550</v>
      </c>
      <c r="F317" s="76"/>
      <c r="G317" s="8" t="s">
        <v>551</v>
      </c>
      <c r="H317" s="6">
        <v>301849.84999999998</v>
      </c>
      <c r="I317" s="2">
        <v>1.0194E-4</v>
      </c>
    </row>
    <row r="318" spans="2:9" outlineLevel="2">
      <c r="B318" s="39">
        <v>4</v>
      </c>
      <c r="C318" s="26" t="s">
        <v>3919</v>
      </c>
      <c r="D318" s="76" t="s">
        <v>552</v>
      </c>
      <c r="E318" s="76" t="s">
        <v>553</v>
      </c>
      <c r="F318" s="76"/>
      <c r="G318" s="8" t="s">
        <v>554</v>
      </c>
      <c r="H318" s="6">
        <v>190684.85</v>
      </c>
      <c r="I318" s="2">
        <v>6.4398000000000002E-5</v>
      </c>
    </row>
    <row r="319" spans="2:9" outlineLevel="2">
      <c r="B319" s="39">
        <v>4</v>
      </c>
      <c r="C319" s="26" t="s">
        <v>3919</v>
      </c>
      <c r="D319" s="76" t="s">
        <v>555</v>
      </c>
      <c r="E319" s="76" t="s">
        <v>556</v>
      </c>
      <c r="F319" s="76"/>
      <c r="G319" s="8" t="s">
        <v>557</v>
      </c>
      <c r="H319" s="6">
        <v>2072939.82</v>
      </c>
      <c r="I319" s="2">
        <v>7.0007100000000003E-4</v>
      </c>
    </row>
    <row r="320" spans="2:9" outlineLevel="2">
      <c r="B320" s="39">
        <v>4</v>
      </c>
      <c r="C320" s="26" t="s">
        <v>3919</v>
      </c>
      <c r="D320" s="76" t="s">
        <v>558</v>
      </c>
      <c r="E320" s="76" t="s">
        <v>559</v>
      </c>
      <c r="F320" s="76"/>
      <c r="G320" s="8" t="s">
        <v>560</v>
      </c>
      <c r="H320" s="6">
        <v>64528.82</v>
      </c>
      <c r="I320" s="2">
        <v>2.1793E-5</v>
      </c>
    </row>
    <row r="321" spans="2:9" outlineLevel="2">
      <c r="B321" s="39">
        <v>4</v>
      </c>
      <c r="C321" s="26" t="s">
        <v>3919</v>
      </c>
      <c r="D321" s="76" t="s">
        <v>561</v>
      </c>
      <c r="E321" s="76" t="s">
        <v>562</v>
      </c>
      <c r="F321" s="76"/>
      <c r="G321" s="8" t="s">
        <v>563</v>
      </c>
      <c r="H321" s="6">
        <v>68458.600000000006</v>
      </c>
      <c r="I321" s="2">
        <v>2.3119999999999999E-5</v>
      </c>
    </row>
    <row r="322" spans="2:9" outlineLevel="2">
      <c r="B322" s="39">
        <v>4</v>
      </c>
      <c r="C322" s="26" t="s">
        <v>3919</v>
      </c>
      <c r="D322" s="76" t="s">
        <v>564</v>
      </c>
      <c r="E322" s="76" t="s">
        <v>565</v>
      </c>
      <c r="F322" s="76"/>
      <c r="G322" s="8" t="s">
        <v>566</v>
      </c>
      <c r="H322" s="6">
        <v>191399.99</v>
      </c>
      <c r="I322" s="2">
        <v>6.4639000000000002E-5</v>
      </c>
    </row>
    <row r="323" spans="2:9" outlineLevel="2">
      <c r="B323" s="39">
        <v>4</v>
      </c>
      <c r="C323" s="26" t="s">
        <v>3919</v>
      </c>
      <c r="D323" s="76" t="s">
        <v>567</v>
      </c>
      <c r="E323" s="76" t="s">
        <v>568</v>
      </c>
      <c r="F323" s="76"/>
      <c r="G323" s="8" t="s">
        <v>569</v>
      </c>
      <c r="H323" s="6">
        <v>496768.87</v>
      </c>
      <c r="I323" s="2">
        <v>1.67768E-4</v>
      </c>
    </row>
    <row r="324" spans="2:9" outlineLevel="2">
      <c r="B324" s="39">
        <v>4</v>
      </c>
      <c r="C324" s="26" t="s">
        <v>3919</v>
      </c>
      <c r="D324" s="76" t="s">
        <v>570</v>
      </c>
      <c r="E324" s="76" t="s">
        <v>571</v>
      </c>
      <c r="F324" s="76"/>
      <c r="G324" s="8" t="s">
        <v>572</v>
      </c>
      <c r="H324" s="6">
        <v>260683.36</v>
      </c>
      <c r="I324" s="2">
        <v>8.8038E-5</v>
      </c>
    </row>
    <row r="325" spans="2:9" outlineLevel="2">
      <c r="B325" s="39">
        <v>4</v>
      </c>
      <c r="C325" s="26" t="s">
        <v>3919</v>
      </c>
      <c r="D325" s="76" t="s">
        <v>573</v>
      </c>
      <c r="E325" s="76" t="s">
        <v>574</v>
      </c>
      <c r="F325" s="76"/>
      <c r="G325" s="8" t="s">
        <v>575</v>
      </c>
      <c r="H325" s="6">
        <v>2470857.29</v>
      </c>
      <c r="I325" s="2">
        <v>8.3445500000000001E-4</v>
      </c>
    </row>
    <row r="326" spans="2:9" outlineLevel="2">
      <c r="B326" s="39">
        <v>4</v>
      </c>
      <c r="C326" s="26" t="s">
        <v>3919</v>
      </c>
      <c r="D326" s="76" t="s">
        <v>576</v>
      </c>
      <c r="E326" s="76" t="s">
        <v>577</v>
      </c>
      <c r="F326" s="76"/>
      <c r="G326" s="8" t="s">
        <v>578</v>
      </c>
      <c r="H326" s="6">
        <v>172088.84</v>
      </c>
      <c r="I326" s="2">
        <v>5.8118000000000002E-5</v>
      </c>
    </row>
    <row r="327" spans="2:9" outlineLevel="2">
      <c r="B327" s="39">
        <v>4</v>
      </c>
      <c r="C327" s="26" t="s">
        <v>3919</v>
      </c>
      <c r="D327" s="76" t="s">
        <v>579</v>
      </c>
      <c r="E327" s="76" t="s">
        <v>580</v>
      </c>
      <c r="F327" s="76"/>
      <c r="G327" s="8" t="s">
        <v>581</v>
      </c>
      <c r="H327" s="6">
        <v>209998.8</v>
      </c>
      <c r="I327" s="2">
        <v>7.0920999999999994E-5</v>
      </c>
    </row>
    <row r="328" spans="2:9" outlineLevel="2">
      <c r="B328" s="39">
        <v>4</v>
      </c>
      <c r="C328" s="26" t="s">
        <v>3919</v>
      </c>
      <c r="D328" s="76" t="s">
        <v>582</v>
      </c>
      <c r="E328" s="76" t="s">
        <v>583</v>
      </c>
      <c r="F328" s="76"/>
      <c r="G328" s="8" t="s">
        <v>584</v>
      </c>
      <c r="H328" s="6">
        <v>330847.05</v>
      </c>
      <c r="I328" s="2">
        <v>1.11733E-4</v>
      </c>
    </row>
    <row r="329" spans="2:9" outlineLevel="2">
      <c r="B329" s="39">
        <v>4</v>
      </c>
      <c r="C329" s="26" t="s">
        <v>3919</v>
      </c>
      <c r="D329" s="76" t="s">
        <v>585</v>
      </c>
      <c r="E329" s="76" t="s">
        <v>586</v>
      </c>
      <c r="F329" s="76"/>
      <c r="G329" s="8" t="s">
        <v>587</v>
      </c>
      <c r="H329" s="6">
        <v>250377.67</v>
      </c>
      <c r="I329" s="2">
        <v>8.4556999999999997E-5</v>
      </c>
    </row>
    <row r="330" spans="2:9" outlineLevel="2">
      <c r="B330" s="39">
        <v>4</v>
      </c>
      <c r="C330" s="26" t="s">
        <v>3919</v>
      </c>
      <c r="D330" s="76" t="s">
        <v>588</v>
      </c>
      <c r="E330" s="76" t="s">
        <v>589</v>
      </c>
      <c r="F330" s="76"/>
      <c r="G330" s="8" t="s">
        <v>590</v>
      </c>
      <c r="H330" s="6">
        <v>145357.60999999999</v>
      </c>
      <c r="I330" s="2">
        <v>4.9089999999999999E-5</v>
      </c>
    </row>
    <row r="331" spans="2:9" outlineLevel="2">
      <c r="B331" s="39">
        <v>4</v>
      </c>
      <c r="C331" s="26" t="s">
        <v>3919</v>
      </c>
      <c r="D331" s="76" t="s">
        <v>591</v>
      </c>
      <c r="E331" s="76" t="s">
        <v>592</v>
      </c>
      <c r="F331" s="76"/>
      <c r="G331" s="8" t="s">
        <v>593</v>
      </c>
      <c r="H331" s="6">
        <v>37761.69</v>
      </c>
      <c r="I331" s="2">
        <v>1.2753E-5</v>
      </c>
    </row>
    <row r="332" spans="2:9" outlineLevel="2">
      <c r="B332" s="39">
        <v>4</v>
      </c>
      <c r="C332" s="26" t="s">
        <v>3919</v>
      </c>
      <c r="D332" s="76" t="s">
        <v>594</v>
      </c>
      <c r="E332" s="76" t="s">
        <v>595</v>
      </c>
      <c r="F332" s="76"/>
      <c r="G332" s="8" t="s">
        <v>596</v>
      </c>
      <c r="H332" s="6">
        <v>443058.05</v>
      </c>
      <c r="I332" s="2">
        <v>1.49629E-4</v>
      </c>
    </row>
    <row r="333" spans="2:9" outlineLevel="2">
      <c r="B333" s="39">
        <v>4</v>
      </c>
      <c r="C333" s="26" t="s">
        <v>3919</v>
      </c>
      <c r="D333" s="76" t="s">
        <v>597</v>
      </c>
      <c r="E333" s="76" t="s">
        <v>598</v>
      </c>
      <c r="F333" s="76"/>
      <c r="G333" s="8" t="s">
        <v>599</v>
      </c>
      <c r="H333" s="6">
        <v>8690378.3300000001</v>
      </c>
      <c r="I333" s="2">
        <v>2.9349039999999999E-3</v>
      </c>
    </row>
    <row r="334" spans="2:9" outlineLevel="2">
      <c r="B334" s="39">
        <v>4</v>
      </c>
      <c r="C334" s="26" t="s">
        <v>3919</v>
      </c>
      <c r="D334" s="76" t="s">
        <v>600</v>
      </c>
      <c r="E334" s="76" t="s">
        <v>601</v>
      </c>
      <c r="F334" s="76"/>
      <c r="G334" s="8" t="s">
        <v>602</v>
      </c>
      <c r="H334" s="6">
        <v>53675.29</v>
      </c>
      <c r="I334" s="2">
        <v>1.8127000000000001E-5</v>
      </c>
    </row>
    <row r="335" spans="2:9" outlineLevel="2">
      <c r="B335" s="39">
        <v>4</v>
      </c>
      <c r="C335" s="26" t="s">
        <v>3919</v>
      </c>
      <c r="D335" s="76" t="s">
        <v>603</v>
      </c>
      <c r="E335" s="76" t="s">
        <v>604</v>
      </c>
      <c r="F335" s="76"/>
      <c r="G335" s="8" t="s">
        <v>605</v>
      </c>
      <c r="H335" s="6">
        <v>113107.32</v>
      </c>
      <c r="I335" s="2">
        <v>3.8198000000000003E-5</v>
      </c>
    </row>
    <row r="336" spans="2:9" outlineLevel="2">
      <c r="B336" s="39">
        <v>4</v>
      </c>
      <c r="C336" s="26" t="s">
        <v>3919</v>
      </c>
      <c r="D336" s="76" t="s">
        <v>606</v>
      </c>
      <c r="E336" s="76" t="s">
        <v>607</v>
      </c>
      <c r="F336" s="76"/>
      <c r="G336" s="8" t="s">
        <v>608</v>
      </c>
      <c r="H336" s="6">
        <v>1985593.32</v>
      </c>
      <c r="I336" s="2">
        <v>6.7057200000000003E-4</v>
      </c>
    </row>
    <row r="337" spans="2:9" outlineLevel="2">
      <c r="B337" s="39">
        <v>4</v>
      </c>
      <c r="C337" s="26" t="s">
        <v>3919</v>
      </c>
      <c r="D337" s="76" t="s">
        <v>609</v>
      </c>
      <c r="E337" s="76" t="s">
        <v>610</v>
      </c>
      <c r="F337" s="76"/>
      <c r="G337" s="8" t="s">
        <v>611</v>
      </c>
      <c r="H337" s="6">
        <v>1230045.08</v>
      </c>
      <c r="I337" s="2">
        <v>4.1540899999999999E-4</v>
      </c>
    </row>
    <row r="338" spans="2:9" outlineLevel="2">
      <c r="B338" s="39">
        <v>4</v>
      </c>
      <c r="C338" s="26" t="s">
        <v>3919</v>
      </c>
      <c r="D338" s="76" t="s">
        <v>612</v>
      </c>
      <c r="E338" s="76" t="s">
        <v>613</v>
      </c>
      <c r="F338" s="76"/>
      <c r="G338" s="8" t="s">
        <v>614</v>
      </c>
      <c r="H338" s="6">
        <v>6338981.6299999999</v>
      </c>
      <c r="I338" s="2">
        <v>2.1407940000000001E-3</v>
      </c>
    </row>
    <row r="339" spans="2:9" outlineLevel="2">
      <c r="B339" s="39">
        <v>4</v>
      </c>
      <c r="C339" s="26" t="s">
        <v>3919</v>
      </c>
      <c r="D339" s="76" t="s">
        <v>615</v>
      </c>
      <c r="E339" s="76" t="s">
        <v>616</v>
      </c>
      <c r="F339" s="76"/>
      <c r="G339" s="8" t="s">
        <v>617</v>
      </c>
      <c r="H339" s="6">
        <v>184421.72</v>
      </c>
      <c r="I339" s="2">
        <v>6.2283E-5</v>
      </c>
    </row>
    <row r="340" spans="2:9" outlineLevel="2">
      <c r="B340" s="39">
        <v>4</v>
      </c>
      <c r="C340" s="26" t="s">
        <v>3919</v>
      </c>
      <c r="D340" s="76" t="s">
        <v>618</v>
      </c>
      <c r="E340" s="76" t="s">
        <v>619</v>
      </c>
      <c r="F340" s="76"/>
      <c r="G340" s="8" t="s">
        <v>620</v>
      </c>
      <c r="H340" s="6">
        <v>1128612.8</v>
      </c>
      <c r="I340" s="2">
        <v>3.8115399999999998E-4</v>
      </c>
    </row>
    <row r="341" spans="2:9" outlineLevel="2">
      <c r="B341" s="39">
        <v>4</v>
      </c>
      <c r="C341" s="26" t="s">
        <v>3919</v>
      </c>
      <c r="D341" s="76" t="s">
        <v>621</v>
      </c>
      <c r="E341" s="76" t="s">
        <v>622</v>
      </c>
      <c r="F341" s="76"/>
      <c r="G341" s="8" t="s">
        <v>623</v>
      </c>
      <c r="H341" s="6">
        <v>21199.08</v>
      </c>
      <c r="I341" s="2">
        <v>7.1590000000000004E-6</v>
      </c>
    </row>
    <row r="342" spans="2:9" outlineLevel="2">
      <c r="B342" s="39">
        <v>4</v>
      </c>
      <c r="C342" s="26" t="s">
        <v>3919</v>
      </c>
      <c r="D342" s="76" t="s">
        <v>624</v>
      </c>
      <c r="E342" s="76" t="s">
        <v>625</v>
      </c>
      <c r="F342" s="76"/>
      <c r="G342" s="8" t="s">
        <v>626</v>
      </c>
      <c r="H342" s="6">
        <v>281080.78000000003</v>
      </c>
      <c r="I342" s="2">
        <v>9.4926000000000006E-5</v>
      </c>
    </row>
    <row r="343" spans="2:9" outlineLevel="2">
      <c r="B343" s="39">
        <v>4</v>
      </c>
      <c r="C343" s="26" t="s">
        <v>3919</v>
      </c>
      <c r="D343" s="76" t="s">
        <v>627</v>
      </c>
      <c r="E343" s="76" t="s">
        <v>628</v>
      </c>
      <c r="F343" s="76"/>
      <c r="G343" s="8" t="s">
        <v>629</v>
      </c>
      <c r="H343" s="6">
        <v>18274.62</v>
      </c>
      <c r="I343" s="2">
        <v>6.1720000000000004E-6</v>
      </c>
    </row>
    <row r="344" spans="2:9" outlineLevel="2">
      <c r="B344" s="39">
        <v>4</v>
      </c>
      <c r="C344" s="26" t="s">
        <v>3919</v>
      </c>
      <c r="D344" s="76" t="s">
        <v>630</v>
      </c>
      <c r="E344" s="76" t="s">
        <v>631</v>
      </c>
      <c r="F344" s="76"/>
      <c r="G344" s="8" t="s">
        <v>632</v>
      </c>
      <c r="H344" s="6">
        <v>117336.1</v>
      </c>
      <c r="I344" s="2">
        <v>3.9626999999999999E-5</v>
      </c>
    </row>
    <row r="345" spans="2:9" outlineLevel="2">
      <c r="B345" s="39">
        <v>4</v>
      </c>
      <c r="C345" s="26" t="s">
        <v>3919</v>
      </c>
      <c r="D345" s="76" t="s">
        <v>633</v>
      </c>
      <c r="E345" s="76" t="s">
        <v>634</v>
      </c>
      <c r="F345" s="76"/>
      <c r="G345" s="8" t="s">
        <v>635</v>
      </c>
      <c r="H345" s="6">
        <v>460659.18</v>
      </c>
      <c r="I345" s="2">
        <v>1.55573E-4</v>
      </c>
    </row>
    <row r="346" spans="2:9" outlineLevel="2">
      <c r="B346" s="39">
        <v>4</v>
      </c>
      <c r="C346" s="26" t="s">
        <v>3919</v>
      </c>
      <c r="D346" s="76" t="s">
        <v>636</v>
      </c>
      <c r="E346" s="76" t="s">
        <v>637</v>
      </c>
      <c r="F346" s="76"/>
      <c r="G346" s="8" t="s">
        <v>638</v>
      </c>
      <c r="H346" s="6">
        <v>262260.61</v>
      </c>
      <c r="I346" s="2">
        <v>8.8570000000000001E-5</v>
      </c>
    </row>
    <row r="347" spans="2:9" outlineLevel="2">
      <c r="B347" s="39">
        <v>4</v>
      </c>
      <c r="C347" s="26" t="s">
        <v>3919</v>
      </c>
      <c r="D347" s="76" t="s">
        <v>639</v>
      </c>
      <c r="E347" s="76" t="s">
        <v>640</v>
      </c>
      <c r="F347" s="76"/>
      <c r="G347" s="8" t="s">
        <v>641</v>
      </c>
      <c r="H347" s="6">
        <v>27645.439999999999</v>
      </c>
      <c r="I347" s="2">
        <v>9.3360000000000001E-6</v>
      </c>
    </row>
    <row r="348" spans="2:9" outlineLevel="2">
      <c r="B348" s="39">
        <v>4</v>
      </c>
      <c r="C348" s="26" t="s">
        <v>3919</v>
      </c>
      <c r="D348" s="76" t="s">
        <v>642</v>
      </c>
      <c r="E348" s="76" t="s">
        <v>643</v>
      </c>
      <c r="F348" s="76"/>
      <c r="G348" s="8" t="s">
        <v>644</v>
      </c>
      <c r="H348" s="6">
        <v>84391.96</v>
      </c>
      <c r="I348" s="2">
        <v>2.8501E-5</v>
      </c>
    </row>
    <row r="349" spans="2:9" outlineLevel="2">
      <c r="B349" s="39">
        <v>4</v>
      </c>
      <c r="C349" s="26" t="s">
        <v>3919</v>
      </c>
      <c r="D349" s="76" t="s">
        <v>645</v>
      </c>
      <c r="E349" s="76" t="s">
        <v>646</v>
      </c>
      <c r="F349" s="76"/>
      <c r="G349" s="8" t="s">
        <v>647</v>
      </c>
      <c r="H349" s="6">
        <v>142895</v>
      </c>
      <c r="I349" s="2">
        <v>4.8257999999999998E-5</v>
      </c>
    </row>
    <row r="350" spans="2:9" outlineLevel="2">
      <c r="B350" s="39">
        <v>4</v>
      </c>
      <c r="C350" s="26" t="s">
        <v>3919</v>
      </c>
      <c r="D350" s="76" t="s">
        <v>648</v>
      </c>
      <c r="E350" s="76" t="s">
        <v>649</v>
      </c>
      <c r="F350" s="76"/>
      <c r="G350" s="8" t="s">
        <v>650</v>
      </c>
      <c r="H350" s="6">
        <v>231333.11</v>
      </c>
      <c r="I350" s="2">
        <v>7.8126000000000004E-5</v>
      </c>
    </row>
    <row r="351" spans="2:9" outlineLevel="2">
      <c r="B351" s="39">
        <v>4</v>
      </c>
      <c r="C351" s="26" t="s">
        <v>3919</v>
      </c>
      <c r="D351" s="76" t="s">
        <v>651</v>
      </c>
      <c r="E351" s="76" t="s">
        <v>652</v>
      </c>
      <c r="F351" s="76"/>
      <c r="G351" s="8" t="s">
        <v>653</v>
      </c>
      <c r="H351" s="6">
        <v>957378.42</v>
      </c>
      <c r="I351" s="2">
        <v>3.2332500000000001E-4</v>
      </c>
    </row>
    <row r="352" spans="2:9" outlineLevel="2">
      <c r="B352" s="39">
        <v>4</v>
      </c>
      <c r="C352" s="26" t="s">
        <v>3919</v>
      </c>
      <c r="D352" s="76" t="s">
        <v>654</v>
      </c>
      <c r="E352" s="76" t="s">
        <v>655</v>
      </c>
      <c r="F352" s="76"/>
      <c r="G352" s="8" t="s">
        <v>656</v>
      </c>
      <c r="H352" s="6">
        <v>76267.960000000006</v>
      </c>
      <c r="I352" s="2">
        <v>2.5757000000000001E-5</v>
      </c>
    </row>
    <row r="353" spans="2:9" outlineLevel="2">
      <c r="B353" s="39">
        <v>4</v>
      </c>
      <c r="C353" s="26" t="s">
        <v>3919</v>
      </c>
      <c r="D353" s="76" t="s">
        <v>657</v>
      </c>
      <c r="E353" s="76" t="s">
        <v>658</v>
      </c>
      <c r="F353" s="76"/>
      <c r="G353" s="8" t="s">
        <v>659</v>
      </c>
      <c r="H353" s="6">
        <v>51207.34</v>
      </c>
      <c r="I353" s="2">
        <v>1.7294000000000001E-5</v>
      </c>
    </row>
    <row r="354" spans="2:9" outlineLevel="2">
      <c r="B354" s="39">
        <v>4</v>
      </c>
      <c r="C354" s="26" t="s">
        <v>3919</v>
      </c>
      <c r="D354" s="76" t="s">
        <v>660</v>
      </c>
      <c r="E354" s="76" t="s">
        <v>661</v>
      </c>
      <c r="F354" s="76"/>
      <c r="G354" s="8" t="s">
        <v>662</v>
      </c>
      <c r="H354" s="6">
        <v>77515.06</v>
      </c>
      <c r="I354" s="2">
        <v>2.6177999999999999E-5</v>
      </c>
    </row>
    <row r="355" spans="2:9" outlineLevel="2">
      <c r="B355" s="39">
        <v>4</v>
      </c>
      <c r="C355" s="26" t="s">
        <v>3919</v>
      </c>
      <c r="D355" s="76" t="s">
        <v>663</v>
      </c>
      <c r="E355" s="76" t="s">
        <v>664</v>
      </c>
      <c r="F355" s="76"/>
      <c r="G355" s="8" t="s">
        <v>665</v>
      </c>
      <c r="H355" s="6">
        <v>38841.39</v>
      </c>
      <c r="I355" s="2">
        <v>1.3117E-5</v>
      </c>
    </row>
    <row r="356" spans="2:9" outlineLevel="2">
      <c r="B356" s="39">
        <v>4</v>
      </c>
      <c r="C356" s="26" t="s">
        <v>3919</v>
      </c>
      <c r="D356" s="76" t="s">
        <v>666</v>
      </c>
      <c r="E356" s="76" t="s">
        <v>667</v>
      </c>
      <c r="F356" s="76"/>
      <c r="G356" s="8" t="s">
        <v>668</v>
      </c>
      <c r="H356" s="6">
        <v>2488595.37</v>
      </c>
      <c r="I356" s="2">
        <v>8.4044600000000001E-4</v>
      </c>
    </row>
    <row r="357" spans="2:9" outlineLevel="2">
      <c r="B357" s="39">
        <v>4</v>
      </c>
      <c r="C357" s="26" t="s">
        <v>3919</v>
      </c>
      <c r="D357" s="76" t="s">
        <v>669</v>
      </c>
      <c r="E357" s="76" t="s">
        <v>670</v>
      </c>
      <c r="F357" s="76"/>
      <c r="G357" s="8" t="s">
        <v>671</v>
      </c>
      <c r="H357" s="6">
        <v>384393.23</v>
      </c>
      <c r="I357" s="2">
        <v>1.2981700000000001E-4</v>
      </c>
    </row>
    <row r="358" spans="2:9" outlineLevel="2">
      <c r="B358" s="39">
        <v>4</v>
      </c>
      <c r="C358" s="26" t="s">
        <v>3919</v>
      </c>
      <c r="D358" s="76" t="s">
        <v>672</v>
      </c>
      <c r="E358" s="76" t="s">
        <v>673</v>
      </c>
      <c r="F358" s="76"/>
      <c r="G358" s="8" t="s">
        <v>674</v>
      </c>
      <c r="H358" s="6">
        <v>400151.07</v>
      </c>
      <c r="I358" s="2">
        <v>1.3513899999999999E-4</v>
      </c>
    </row>
    <row r="359" spans="2:9" outlineLevel="2">
      <c r="B359" s="39">
        <v>4</v>
      </c>
      <c r="C359" s="26" t="s">
        <v>3919</v>
      </c>
      <c r="D359" s="76" t="s">
        <v>675</v>
      </c>
      <c r="E359" s="76" t="s">
        <v>676</v>
      </c>
      <c r="F359" s="76"/>
      <c r="G359" s="8" t="s">
        <v>4094</v>
      </c>
      <c r="H359" s="6">
        <v>78563.53</v>
      </c>
      <c r="I359" s="2">
        <v>2.6531999999999999E-5</v>
      </c>
    </row>
    <row r="360" spans="2:9" outlineLevel="2">
      <c r="B360" s="39">
        <v>4</v>
      </c>
      <c r="C360" s="26" t="s">
        <v>3919</v>
      </c>
      <c r="D360" s="76" t="s">
        <v>677</v>
      </c>
      <c r="E360" s="76" t="s">
        <v>678</v>
      </c>
      <c r="F360" s="76"/>
      <c r="G360" s="8" t="s">
        <v>679</v>
      </c>
      <c r="H360" s="6">
        <v>50764.88</v>
      </c>
      <c r="I360" s="2">
        <v>1.7144000000000001E-5</v>
      </c>
    </row>
    <row r="361" spans="2:9" outlineLevel="2">
      <c r="B361" s="39">
        <v>4</v>
      </c>
      <c r="C361" s="26" t="s">
        <v>3919</v>
      </c>
      <c r="D361" s="76" t="s">
        <v>680</v>
      </c>
      <c r="E361" s="76" t="s">
        <v>681</v>
      </c>
      <c r="F361" s="76"/>
      <c r="G361" s="8" t="s">
        <v>682</v>
      </c>
      <c r="H361" s="6">
        <v>91365.27</v>
      </c>
      <c r="I361" s="2">
        <v>3.0855999999999997E-5</v>
      </c>
    </row>
    <row r="362" spans="2:9" outlineLevel="2">
      <c r="B362" s="39">
        <v>4</v>
      </c>
      <c r="C362" s="26" t="s">
        <v>3919</v>
      </c>
      <c r="D362" s="76" t="s">
        <v>683</v>
      </c>
      <c r="E362" s="76" t="s">
        <v>684</v>
      </c>
      <c r="F362" s="76"/>
      <c r="G362" s="8" t="s">
        <v>685</v>
      </c>
      <c r="H362" s="6">
        <v>19162383.82</v>
      </c>
      <c r="I362" s="2">
        <v>6.471498E-3</v>
      </c>
    </row>
    <row r="363" spans="2:9" outlineLevel="2">
      <c r="B363" s="39">
        <v>4</v>
      </c>
      <c r="C363" s="26" t="s">
        <v>3919</v>
      </c>
      <c r="D363" s="76" t="s">
        <v>686</v>
      </c>
      <c r="E363" s="76" t="s">
        <v>687</v>
      </c>
      <c r="F363" s="76"/>
      <c r="G363" s="8" t="s">
        <v>688</v>
      </c>
      <c r="H363" s="6">
        <v>68856.570000000007</v>
      </c>
      <c r="I363" s="2">
        <v>2.3254000000000001E-5</v>
      </c>
    </row>
    <row r="364" spans="2:9" outlineLevel="2">
      <c r="B364" s="39">
        <v>4</v>
      </c>
      <c r="C364" s="26" t="s">
        <v>3919</v>
      </c>
      <c r="D364" s="76" t="s">
        <v>689</v>
      </c>
      <c r="E364" s="76" t="s">
        <v>690</v>
      </c>
      <c r="F364" s="76"/>
      <c r="G364" s="8" t="s">
        <v>691</v>
      </c>
      <c r="H364" s="6">
        <v>185697.4</v>
      </c>
      <c r="I364" s="2">
        <v>6.2713999999999996E-5</v>
      </c>
    </row>
    <row r="365" spans="2:9" outlineLevel="2">
      <c r="B365" s="39">
        <v>4</v>
      </c>
      <c r="C365" s="26" t="s">
        <v>3919</v>
      </c>
      <c r="D365" s="76" t="s">
        <v>692</v>
      </c>
      <c r="E365" s="76" t="s">
        <v>693</v>
      </c>
      <c r="F365" s="76"/>
      <c r="G365" s="8" t="s">
        <v>694</v>
      </c>
      <c r="H365" s="6">
        <v>262549.09000000003</v>
      </c>
      <c r="I365" s="2">
        <v>8.8667999999999999E-5</v>
      </c>
    </row>
    <row r="366" spans="2:9" outlineLevel="2">
      <c r="B366" s="39">
        <v>4</v>
      </c>
      <c r="C366" s="26" t="s">
        <v>3919</v>
      </c>
      <c r="D366" s="76" t="s">
        <v>3869</v>
      </c>
      <c r="E366" s="76" t="s">
        <v>3870</v>
      </c>
      <c r="F366" s="76"/>
      <c r="G366" s="8" t="s">
        <v>4095</v>
      </c>
      <c r="H366" s="6">
        <v>994200.33</v>
      </c>
      <c r="I366" s="2">
        <v>3.3576E-4</v>
      </c>
    </row>
    <row r="367" spans="2:9" outlineLevel="2">
      <c r="B367" s="39">
        <v>4</v>
      </c>
      <c r="C367" s="26" t="s">
        <v>3919</v>
      </c>
      <c r="D367" s="76" t="s">
        <v>695</v>
      </c>
      <c r="E367" s="76" t="s">
        <v>696</v>
      </c>
      <c r="F367" s="76"/>
      <c r="G367" s="8" t="s">
        <v>697</v>
      </c>
      <c r="H367" s="6">
        <v>35780919.729999997</v>
      </c>
      <c r="I367" s="2">
        <v>1.2083890999999999E-2</v>
      </c>
    </row>
    <row r="368" spans="2:9" outlineLevel="2">
      <c r="B368" s="39">
        <v>4</v>
      </c>
      <c r="C368" s="26" t="s">
        <v>3919</v>
      </c>
      <c r="D368" s="76" t="s">
        <v>698</v>
      </c>
      <c r="E368" s="76" t="s">
        <v>699</v>
      </c>
      <c r="F368" s="76"/>
      <c r="G368" s="8" t="s">
        <v>700</v>
      </c>
      <c r="H368" s="6">
        <v>41746.79</v>
      </c>
      <c r="I368" s="2">
        <v>1.4099E-5</v>
      </c>
    </row>
    <row r="369" spans="2:9" outlineLevel="2">
      <c r="B369" s="39">
        <v>4</v>
      </c>
      <c r="C369" s="26" t="s">
        <v>3919</v>
      </c>
      <c r="D369" s="76" t="s">
        <v>701</v>
      </c>
      <c r="E369" s="76" t="s">
        <v>702</v>
      </c>
      <c r="F369" s="76"/>
      <c r="G369" s="8" t="s">
        <v>703</v>
      </c>
      <c r="H369" s="6">
        <v>126305.99</v>
      </c>
      <c r="I369" s="2">
        <v>4.2656E-5</v>
      </c>
    </row>
    <row r="370" spans="2:9" outlineLevel="2">
      <c r="B370" s="39">
        <v>4</v>
      </c>
      <c r="C370" s="26" t="s">
        <v>3919</v>
      </c>
      <c r="D370" s="76" t="s">
        <v>704</v>
      </c>
      <c r="E370" s="76" t="s">
        <v>705</v>
      </c>
      <c r="F370" s="76"/>
      <c r="G370" s="8" t="s">
        <v>706</v>
      </c>
      <c r="H370" s="6">
        <v>21771.21</v>
      </c>
      <c r="I370" s="2">
        <v>7.3529999999999997E-6</v>
      </c>
    </row>
    <row r="371" spans="2:9" outlineLevel="2">
      <c r="B371" s="39">
        <v>4</v>
      </c>
      <c r="C371" s="26" t="s">
        <v>3919</v>
      </c>
      <c r="D371" s="76" t="s">
        <v>710</v>
      </c>
      <c r="E371" s="76" t="s">
        <v>711</v>
      </c>
      <c r="F371" s="76"/>
      <c r="G371" s="8" t="s">
        <v>709</v>
      </c>
      <c r="H371" s="6">
        <v>71178.62</v>
      </c>
      <c r="I371" s="2">
        <v>2.4037999999999999E-5</v>
      </c>
    </row>
    <row r="372" spans="2:9" outlineLevel="2">
      <c r="B372" s="39">
        <v>4</v>
      </c>
      <c r="C372" s="26" t="s">
        <v>3919</v>
      </c>
      <c r="D372" s="76" t="s">
        <v>707</v>
      </c>
      <c r="E372" s="76" t="s">
        <v>708</v>
      </c>
      <c r="F372" s="76"/>
      <c r="G372" s="8" t="s">
        <v>709</v>
      </c>
      <c r="H372" s="6">
        <v>48122.59</v>
      </c>
      <c r="I372" s="2">
        <v>1.6252E-5</v>
      </c>
    </row>
    <row r="373" spans="2:9" outlineLevel="2">
      <c r="B373" s="39">
        <v>4</v>
      </c>
      <c r="C373" s="26" t="s">
        <v>3919</v>
      </c>
      <c r="D373" s="76" t="s">
        <v>712</v>
      </c>
      <c r="E373" s="76" t="s">
        <v>713</v>
      </c>
      <c r="F373" s="76"/>
      <c r="G373" s="8" t="s">
        <v>714</v>
      </c>
      <c r="H373" s="6">
        <v>855667.24</v>
      </c>
      <c r="I373" s="2">
        <v>2.8897500000000002E-4</v>
      </c>
    </row>
    <row r="374" spans="2:9" outlineLevel="2">
      <c r="B374" s="39">
        <v>4</v>
      </c>
      <c r="C374" s="26" t="s">
        <v>3919</v>
      </c>
      <c r="D374" s="76" t="s">
        <v>715</v>
      </c>
      <c r="E374" s="76" t="s">
        <v>716</v>
      </c>
      <c r="F374" s="76"/>
      <c r="G374" s="8" t="s">
        <v>717</v>
      </c>
      <c r="H374" s="6">
        <v>157078.93</v>
      </c>
      <c r="I374" s="2">
        <v>5.3049E-5</v>
      </c>
    </row>
    <row r="375" spans="2:9" outlineLevel="2">
      <c r="B375" s="39">
        <v>4</v>
      </c>
      <c r="C375" s="26" t="s">
        <v>3919</v>
      </c>
      <c r="D375" s="76" t="s">
        <v>718</v>
      </c>
      <c r="E375" s="76" t="s">
        <v>719</v>
      </c>
      <c r="F375" s="76"/>
      <c r="G375" s="8" t="s">
        <v>720</v>
      </c>
      <c r="H375" s="6">
        <v>168419.53</v>
      </c>
      <c r="I375" s="2">
        <v>5.6878E-5</v>
      </c>
    </row>
    <row r="376" spans="2:9" outlineLevel="2">
      <c r="B376" s="39">
        <v>4</v>
      </c>
      <c r="C376" s="26" t="s">
        <v>3919</v>
      </c>
      <c r="D376" s="76" t="s">
        <v>721</v>
      </c>
      <c r="E376" s="76" t="s">
        <v>722</v>
      </c>
      <c r="F376" s="76"/>
      <c r="G376" s="8" t="s">
        <v>723</v>
      </c>
      <c r="H376" s="6">
        <v>1475134.9</v>
      </c>
      <c r="I376" s="2">
        <v>4.9818099999999999E-4</v>
      </c>
    </row>
    <row r="377" spans="2:9" outlineLevel="2">
      <c r="B377" s="39">
        <v>4</v>
      </c>
      <c r="C377" s="26" t="s">
        <v>3919</v>
      </c>
      <c r="D377" s="76" t="s">
        <v>724</v>
      </c>
      <c r="E377" s="76" t="s">
        <v>725</v>
      </c>
      <c r="F377" s="76"/>
      <c r="G377" s="8" t="s">
        <v>726</v>
      </c>
      <c r="H377" s="6">
        <v>488221.88</v>
      </c>
      <c r="I377" s="2">
        <v>1.6488200000000001E-4</v>
      </c>
    </row>
    <row r="378" spans="2:9" outlineLevel="2">
      <c r="B378" s="39">
        <v>4</v>
      </c>
      <c r="C378" s="26" t="s">
        <v>3919</v>
      </c>
      <c r="D378" s="76" t="s">
        <v>727</v>
      </c>
      <c r="E378" s="76" t="s">
        <v>728</v>
      </c>
      <c r="F378" s="76"/>
      <c r="G378" s="8" t="s">
        <v>729</v>
      </c>
      <c r="H378" s="6">
        <v>2061192.35</v>
      </c>
      <c r="I378" s="2">
        <v>6.96103E-4</v>
      </c>
    </row>
    <row r="379" spans="2:9" outlineLevel="2">
      <c r="B379" s="39">
        <v>4</v>
      </c>
      <c r="C379" s="26" t="s">
        <v>3919</v>
      </c>
      <c r="D379" s="76" t="s">
        <v>730</v>
      </c>
      <c r="E379" s="76" t="s">
        <v>731</v>
      </c>
      <c r="F379" s="76"/>
      <c r="G379" s="8" t="s">
        <v>732</v>
      </c>
      <c r="H379" s="6">
        <v>2182997.61</v>
      </c>
      <c r="I379" s="2">
        <v>7.3723899999999999E-4</v>
      </c>
    </row>
    <row r="380" spans="2:9" outlineLevel="2">
      <c r="B380" s="39">
        <v>4</v>
      </c>
      <c r="C380" s="26" t="s">
        <v>3919</v>
      </c>
      <c r="D380" s="76" t="s">
        <v>733</v>
      </c>
      <c r="E380" s="76" t="s">
        <v>734</v>
      </c>
      <c r="F380" s="76"/>
      <c r="G380" s="8" t="s">
        <v>735</v>
      </c>
      <c r="H380" s="6">
        <v>21343.31</v>
      </c>
      <c r="I380" s="2">
        <v>7.2080000000000003E-6</v>
      </c>
    </row>
    <row r="381" spans="2:9" outlineLevel="2">
      <c r="B381" s="39">
        <v>4</v>
      </c>
      <c r="C381" s="26" t="s">
        <v>3919</v>
      </c>
      <c r="D381" s="76" t="s">
        <v>736</v>
      </c>
      <c r="E381" s="76" t="s">
        <v>737</v>
      </c>
      <c r="F381" s="76"/>
      <c r="G381" s="8" t="s">
        <v>738</v>
      </c>
      <c r="H381" s="6">
        <v>761634.60000000102</v>
      </c>
      <c r="I381" s="2">
        <v>2.5721799999999998E-4</v>
      </c>
    </row>
    <row r="382" spans="2:9" outlineLevel="2">
      <c r="B382" s="39">
        <v>4</v>
      </c>
      <c r="C382" s="26" t="s">
        <v>3919</v>
      </c>
      <c r="D382" s="76" t="s">
        <v>739</v>
      </c>
      <c r="E382" s="76" t="s">
        <v>740</v>
      </c>
      <c r="F382" s="76"/>
      <c r="G382" s="8" t="s">
        <v>741</v>
      </c>
      <c r="H382" s="6">
        <v>5009765.74</v>
      </c>
      <c r="I382" s="2">
        <v>1.691892E-3</v>
      </c>
    </row>
    <row r="383" spans="2:9" outlineLevel="2">
      <c r="B383" s="39">
        <v>4</v>
      </c>
      <c r="C383" s="26" t="s">
        <v>3919</v>
      </c>
      <c r="D383" s="76" t="s">
        <v>742</v>
      </c>
      <c r="E383" s="76" t="s">
        <v>743</v>
      </c>
      <c r="F383" s="76"/>
      <c r="G383" s="8" t="s">
        <v>744</v>
      </c>
      <c r="H383" s="6">
        <v>229853.11</v>
      </c>
      <c r="I383" s="2">
        <v>7.7626000000000005E-5</v>
      </c>
    </row>
    <row r="384" spans="2:9" outlineLevel="2">
      <c r="B384" s="39">
        <v>4</v>
      </c>
      <c r="C384" s="26" t="s">
        <v>3919</v>
      </c>
      <c r="D384" s="76" t="s">
        <v>745</v>
      </c>
      <c r="E384" s="76" t="s">
        <v>746</v>
      </c>
      <c r="F384" s="76"/>
      <c r="G384" s="8" t="s">
        <v>747</v>
      </c>
      <c r="H384" s="6">
        <v>131844.64000000001</v>
      </c>
      <c r="I384" s="2">
        <v>4.4526E-5</v>
      </c>
    </row>
    <row r="385" spans="2:9" outlineLevel="2">
      <c r="B385" s="39">
        <v>4</v>
      </c>
      <c r="C385" s="26" t="s">
        <v>3919</v>
      </c>
      <c r="D385" s="76" t="s">
        <v>748</v>
      </c>
      <c r="E385" s="76" t="s">
        <v>749</v>
      </c>
      <c r="F385" s="76"/>
      <c r="G385" s="8" t="s">
        <v>750</v>
      </c>
      <c r="H385" s="6">
        <v>31669.040000000001</v>
      </c>
      <c r="I385" s="2">
        <v>1.0695E-5</v>
      </c>
    </row>
    <row r="386" spans="2:9" outlineLevel="2">
      <c r="B386" s="39">
        <v>4</v>
      </c>
      <c r="C386" s="26" t="s">
        <v>3919</v>
      </c>
      <c r="D386" s="76" t="s">
        <v>751</v>
      </c>
      <c r="E386" s="76" t="s">
        <v>752</v>
      </c>
      <c r="F386" s="76"/>
      <c r="G386" s="8" t="s">
        <v>753</v>
      </c>
      <c r="H386" s="6">
        <v>345861.41</v>
      </c>
      <c r="I386" s="2">
        <v>1.16804E-4</v>
      </c>
    </row>
    <row r="387" spans="2:9" outlineLevel="2">
      <c r="B387" s="39">
        <v>4</v>
      </c>
      <c r="C387" s="26" t="s">
        <v>3919</v>
      </c>
      <c r="D387" s="76" t="s">
        <v>754</v>
      </c>
      <c r="E387" s="76" t="s">
        <v>755</v>
      </c>
      <c r="F387" s="76"/>
      <c r="G387" s="8" t="s">
        <v>756</v>
      </c>
      <c r="H387" s="6">
        <v>23282.560000000001</v>
      </c>
      <c r="I387" s="2">
        <v>7.8630000000000008E-6</v>
      </c>
    </row>
    <row r="388" spans="2:9" outlineLevel="2">
      <c r="B388" s="39">
        <v>4</v>
      </c>
      <c r="C388" s="26" t="s">
        <v>3919</v>
      </c>
      <c r="D388" s="76" t="s">
        <v>757</v>
      </c>
      <c r="E388" s="76" t="s">
        <v>758</v>
      </c>
      <c r="F388" s="76"/>
      <c r="G388" s="8" t="s">
        <v>759</v>
      </c>
      <c r="H388" s="6">
        <v>113677.06</v>
      </c>
      <c r="I388" s="2">
        <v>3.8390999999999999E-5</v>
      </c>
    </row>
    <row r="389" spans="2:9" outlineLevel="2">
      <c r="B389" s="39">
        <v>4</v>
      </c>
      <c r="C389" s="26" t="s">
        <v>3919</v>
      </c>
      <c r="D389" s="76" t="s">
        <v>760</v>
      </c>
      <c r="E389" s="76" t="s">
        <v>761</v>
      </c>
      <c r="F389" s="76"/>
      <c r="G389" s="8" t="s">
        <v>762</v>
      </c>
      <c r="H389" s="6">
        <v>346789.94</v>
      </c>
      <c r="I389" s="2">
        <v>1.17117E-4</v>
      </c>
    </row>
    <row r="390" spans="2:9" outlineLevel="2">
      <c r="B390" s="39">
        <v>4</v>
      </c>
      <c r="C390" s="26" t="s">
        <v>3919</v>
      </c>
      <c r="D390" s="76" t="s">
        <v>763</v>
      </c>
      <c r="E390" s="76" t="s">
        <v>764</v>
      </c>
      <c r="F390" s="76"/>
      <c r="G390" s="8" t="s">
        <v>765</v>
      </c>
      <c r="H390" s="6">
        <v>1729797.45</v>
      </c>
      <c r="I390" s="2">
        <v>5.8418499999999998E-4</v>
      </c>
    </row>
    <row r="391" spans="2:9" outlineLevel="2">
      <c r="B391" s="39">
        <v>4</v>
      </c>
      <c r="C391" s="26" t="s">
        <v>3919</v>
      </c>
      <c r="D391" s="76" t="s">
        <v>766</v>
      </c>
      <c r="E391" s="76" t="s">
        <v>767</v>
      </c>
      <c r="F391" s="76"/>
      <c r="G391" s="8" t="s">
        <v>768</v>
      </c>
      <c r="H391" s="6">
        <v>198113.52</v>
      </c>
      <c r="I391" s="2">
        <v>6.6907000000000002E-5</v>
      </c>
    </row>
    <row r="392" spans="2:9" outlineLevel="2">
      <c r="B392" s="39">
        <v>4</v>
      </c>
      <c r="C392" s="26" t="s">
        <v>3919</v>
      </c>
      <c r="D392" s="76" t="s">
        <v>769</v>
      </c>
      <c r="E392" s="76" t="s">
        <v>770</v>
      </c>
      <c r="F392" s="76"/>
      <c r="G392" s="8" t="s">
        <v>771</v>
      </c>
      <c r="H392" s="6">
        <v>31486.43</v>
      </c>
      <c r="I392" s="2">
        <v>1.0634E-5</v>
      </c>
    </row>
    <row r="393" spans="2:9" outlineLevel="2">
      <c r="B393" s="39">
        <v>4</v>
      </c>
      <c r="C393" s="26" t="s">
        <v>3919</v>
      </c>
      <c r="D393" s="76" t="s">
        <v>772</v>
      </c>
      <c r="E393" s="76" t="s">
        <v>773</v>
      </c>
      <c r="F393" s="76"/>
      <c r="G393" s="8" t="s">
        <v>774</v>
      </c>
      <c r="H393" s="6">
        <v>226167.56</v>
      </c>
      <c r="I393" s="2">
        <v>7.6380999999999999E-5</v>
      </c>
    </row>
    <row r="394" spans="2:9" outlineLevel="2">
      <c r="B394" s="39">
        <v>4</v>
      </c>
      <c r="C394" s="26" t="s">
        <v>3919</v>
      </c>
      <c r="D394" s="76" t="s">
        <v>775</v>
      </c>
      <c r="E394" s="76" t="s">
        <v>776</v>
      </c>
      <c r="F394" s="76"/>
      <c r="G394" s="8" t="s">
        <v>777</v>
      </c>
      <c r="H394" s="6">
        <v>4468.24</v>
      </c>
      <c r="I394" s="2">
        <v>1.5090000000000001E-6</v>
      </c>
    </row>
    <row r="395" spans="2:9" outlineLevel="2">
      <c r="B395" s="39">
        <v>4</v>
      </c>
      <c r="C395" s="26" t="s">
        <v>3919</v>
      </c>
      <c r="D395" s="76" t="s">
        <v>778</v>
      </c>
      <c r="E395" s="76" t="s">
        <v>779</v>
      </c>
      <c r="F395" s="76"/>
      <c r="G395" s="8" t="s">
        <v>780</v>
      </c>
      <c r="H395" s="6">
        <v>40565.019999999997</v>
      </c>
      <c r="I395" s="2">
        <v>1.3699999999999999E-5</v>
      </c>
    </row>
    <row r="396" spans="2:9" outlineLevel="2">
      <c r="B396" s="39">
        <v>4</v>
      </c>
      <c r="C396" s="26" t="s">
        <v>3919</v>
      </c>
      <c r="D396" s="76" t="s">
        <v>781</v>
      </c>
      <c r="E396" s="76" t="s">
        <v>782</v>
      </c>
      <c r="F396" s="76"/>
      <c r="G396" s="8" t="s">
        <v>783</v>
      </c>
      <c r="H396" s="6">
        <v>3032562.9</v>
      </c>
      <c r="I396" s="2">
        <v>1.024154E-3</v>
      </c>
    </row>
    <row r="397" spans="2:9" outlineLevel="2">
      <c r="B397" s="39">
        <v>4</v>
      </c>
      <c r="C397" s="26" t="s">
        <v>3919</v>
      </c>
      <c r="D397" s="76" t="s">
        <v>784</v>
      </c>
      <c r="E397" s="76" t="s">
        <v>785</v>
      </c>
      <c r="F397" s="76"/>
      <c r="G397" s="8" t="s">
        <v>786</v>
      </c>
      <c r="H397" s="6">
        <v>3547.61</v>
      </c>
      <c r="I397" s="2">
        <v>1.198E-6</v>
      </c>
    </row>
    <row r="398" spans="2:9" outlineLevel="2">
      <c r="B398" s="39">
        <v>4</v>
      </c>
      <c r="C398" s="26" t="s">
        <v>3919</v>
      </c>
      <c r="D398" s="76" t="s">
        <v>787</v>
      </c>
      <c r="E398" s="76" t="s">
        <v>788</v>
      </c>
      <c r="F398" s="76"/>
      <c r="G398" s="8" t="s">
        <v>789</v>
      </c>
      <c r="H398" s="6">
        <v>62278.86</v>
      </c>
      <c r="I398" s="2">
        <v>2.1033E-5</v>
      </c>
    </row>
    <row r="399" spans="2:9" outlineLevel="2">
      <c r="B399" s="39">
        <v>4</v>
      </c>
      <c r="C399" s="26" t="s">
        <v>3919</v>
      </c>
      <c r="D399" s="76" t="s">
        <v>790</v>
      </c>
      <c r="E399" s="76" t="s">
        <v>791</v>
      </c>
      <c r="F399" s="76"/>
      <c r="G399" s="8" t="s">
        <v>792</v>
      </c>
      <c r="H399" s="6">
        <v>755194.2</v>
      </c>
      <c r="I399" s="2">
        <v>2.5504299999999999E-4</v>
      </c>
    </row>
    <row r="400" spans="2:9" outlineLevel="2">
      <c r="B400" s="39">
        <v>4</v>
      </c>
      <c r="C400" s="26" t="s">
        <v>3919</v>
      </c>
      <c r="D400" s="76" t="s">
        <v>793</v>
      </c>
      <c r="E400" s="76" t="s">
        <v>794</v>
      </c>
      <c r="F400" s="76"/>
      <c r="G400" s="8" t="s">
        <v>795</v>
      </c>
      <c r="H400" s="6">
        <v>46233.4</v>
      </c>
      <c r="I400" s="2">
        <v>1.5614E-5</v>
      </c>
    </row>
    <row r="401" spans="2:9" outlineLevel="2">
      <c r="B401" s="39">
        <v>4</v>
      </c>
      <c r="C401" s="26" t="s">
        <v>3919</v>
      </c>
      <c r="D401" s="76" t="s">
        <v>796</v>
      </c>
      <c r="E401" s="76" t="s">
        <v>797</v>
      </c>
      <c r="F401" s="76"/>
      <c r="G401" s="8" t="s">
        <v>798</v>
      </c>
      <c r="H401" s="6">
        <v>194338.67</v>
      </c>
      <c r="I401" s="2">
        <v>6.5631999999999998E-5</v>
      </c>
    </row>
    <row r="402" spans="2:9" outlineLevel="2">
      <c r="B402" s="39">
        <v>4</v>
      </c>
      <c r="C402" s="26" t="s">
        <v>3919</v>
      </c>
      <c r="D402" s="76" t="s">
        <v>799</v>
      </c>
      <c r="E402" s="76" t="s">
        <v>800</v>
      </c>
      <c r="F402" s="76"/>
      <c r="G402" s="8" t="s">
        <v>801</v>
      </c>
      <c r="H402" s="6">
        <v>849825.21</v>
      </c>
      <c r="I402" s="2">
        <v>2.8700200000000001E-4</v>
      </c>
    </row>
    <row r="403" spans="2:9" outlineLevel="2">
      <c r="B403" s="39">
        <v>4</v>
      </c>
      <c r="C403" s="26" t="s">
        <v>3919</v>
      </c>
      <c r="D403" s="76" t="s">
        <v>802</v>
      </c>
      <c r="E403" s="76" t="s">
        <v>803</v>
      </c>
      <c r="F403" s="76"/>
      <c r="G403" s="8" t="s">
        <v>804</v>
      </c>
      <c r="H403" s="6">
        <v>2430284.73</v>
      </c>
      <c r="I403" s="2">
        <v>8.2075300000000002E-4</v>
      </c>
    </row>
    <row r="404" spans="2:9" outlineLevel="2">
      <c r="B404" s="39">
        <v>4</v>
      </c>
      <c r="C404" s="26" t="s">
        <v>3919</v>
      </c>
      <c r="D404" s="76" t="s">
        <v>805</v>
      </c>
      <c r="E404" s="76" t="s">
        <v>806</v>
      </c>
      <c r="F404" s="76"/>
      <c r="G404" s="8" t="s">
        <v>807</v>
      </c>
      <c r="H404" s="6">
        <v>3010777.08</v>
      </c>
      <c r="I404" s="2">
        <v>1.0167959999999999E-3</v>
      </c>
    </row>
    <row r="405" spans="2:9" outlineLevel="2">
      <c r="B405" s="39">
        <v>4</v>
      </c>
      <c r="C405" s="26" t="s">
        <v>3919</v>
      </c>
      <c r="D405" s="76" t="s">
        <v>808</v>
      </c>
      <c r="E405" s="76" t="s">
        <v>809</v>
      </c>
      <c r="F405" s="76"/>
      <c r="G405" s="8" t="s">
        <v>810</v>
      </c>
      <c r="H405" s="6">
        <v>2418604.73</v>
      </c>
      <c r="I405" s="2">
        <v>8.1680800000000003E-4</v>
      </c>
    </row>
    <row r="406" spans="2:9" outlineLevel="2">
      <c r="B406" s="39">
        <v>4</v>
      </c>
      <c r="C406" s="26" t="s">
        <v>3919</v>
      </c>
      <c r="D406" s="76" t="s">
        <v>811</v>
      </c>
      <c r="E406" s="76" t="s">
        <v>812</v>
      </c>
      <c r="F406" s="76"/>
      <c r="G406" s="8" t="s">
        <v>813</v>
      </c>
      <c r="H406" s="6">
        <v>1095049.83</v>
      </c>
      <c r="I406" s="2">
        <v>3.6981900000000002E-4</v>
      </c>
    </row>
    <row r="407" spans="2:9" outlineLevel="2">
      <c r="B407" s="39">
        <v>4</v>
      </c>
      <c r="C407" s="26" t="s">
        <v>3919</v>
      </c>
      <c r="D407" s="76" t="s">
        <v>814</v>
      </c>
      <c r="E407" s="76" t="s">
        <v>815</v>
      </c>
      <c r="F407" s="76"/>
      <c r="G407" s="8" t="s">
        <v>816</v>
      </c>
      <c r="H407" s="6">
        <v>219558.9</v>
      </c>
      <c r="I407" s="2">
        <v>7.4148999999999998E-5</v>
      </c>
    </row>
    <row r="408" spans="2:9" outlineLevel="2">
      <c r="B408" s="39">
        <v>4</v>
      </c>
      <c r="C408" s="26" t="s">
        <v>3919</v>
      </c>
      <c r="D408" s="76" t="s">
        <v>817</v>
      </c>
      <c r="E408" s="76" t="s">
        <v>818</v>
      </c>
      <c r="F408" s="76"/>
      <c r="G408" s="8" t="s">
        <v>819</v>
      </c>
      <c r="H408" s="6">
        <v>124992.76</v>
      </c>
      <c r="I408" s="2">
        <v>4.2212000000000002E-5</v>
      </c>
    </row>
    <row r="409" spans="2:9" outlineLevel="2">
      <c r="B409" s="39">
        <v>4</v>
      </c>
      <c r="C409" s="26" t="s">
        <v>3919</v>
      </c>
      <c r="D409" s="76" t="s">
        <v>820</v>
      </c>
      <c r="E409" s="76" t="s">
        <v>821</v>
      </c>
      <c r="F409" s="76"/>
      <c r="G409" s="8" t="s">
        <v>822</v>
      </c>
      <c r="H409" s="6">
        <v>1822631.22</v>
      </c>
      <c r="I409" s="2">
        <v>6.1553699999999999E-4</v>
      </c>
    </row>
    <row r="410" spans="2:9" outlineLevel="2">
      <c r="B410" s="39">
        <v>4</v>
      </c>
      <c r="C410" s="26" t="s">
        <v>3919</v>
      </c>
      <c r="D410" s="76" t="s">
        <v>823</v>
      </c>
      <c r="E410" s="76" t="s">
        <v>824</v>
      </c>
      <c r="F410" s="76"/>
      <c r="G410" s="8" t="s">
        <v>825</v>
      </c>
      <c r="H410" s="6">
        <v>228547.96</v>
      </c>
      <c r="I410" s="2">
        <v>7.7185E-5</v>
      </c>
    </row>
    <row r="411" spans="2:9" outlineLevel="2">
      <c r="B411" s="39">
        <v>4</v>
      </c>
      <c r="C411" s="26" t="s">
        <v>3919</v>
      </c>
      <c r="D411" s="76" t="s">
        <v>826</v>
      </c>
      <c r="E411" s="76" t="s">
        <v>827</v>
      </c>
      <c r="F411" s="76"/>
      <c r="G411" s="8" t="s">
        <v>828</v>
      </c>
      <c r="H411" s="6">
        <v>144900.10999999999</v>
      </c>
      <c r="I411" s="2">
        <v>4.8934999999999998E-5</v>
      </c>
    </row>
    <row r="412" spans="2:9" outlineLevel="2">
      <c r="B412" s="39">
        <v>4</v>
      </c>
      <c r="C412" s="26" t="s">
        <v>3919</v>
      </c>
      <c r="D412" s="76" t="s">
        <v>829</v>
      </c>
      <c r="E412" s="76" t="s">
        <v>830</v>
      </c>
      <c r="F412" s="76"/>
      <c r="G412" s="8" t="s">
        <v>831</v>
      </c>
      <c r="H412" s="6">
        <v>5084325.24</v>
      </c>
      <c r="I412" s="2">
        <v>1.717072E-3</v>
      </c>
    </row>
    <row r="413" spans="2:9" outlineLevel="2">
      <c r="B413" s="39">
        <v>4</v>
      </c>
      <c r="C413" s="26" t="s">
        <v>3919</v>
      </c>
      <c r="D413" s="76" t="s">
        <v>832</v>
      </c>
      <c r="E413" s="76" t="s">
        <v>833</v>
      </c>
      <c r="F413" s="76"/>
      <c r="G413" s="8" t="s">
        <v>834</v>
      </c>
      <c r="H413" s="6">
        <v>35811.730000000003</v>
      </c>
      <c r="I413" s="2">
        <v>1.2094E-5</v>
      </c>
    </row>
    <row r="414" spans="2:9" outlineLevel="2">
      <c r="B414" s="39">
        <v>4</v>
      </c>
      <c r="C414" s="26" t="s">
        <v>3919</v>
      </c>
      <c r="D414" s="76" t="s">
        <v>835</v>
      </c>
      <c r="E414" s="76" t="s">
        <v>836</v>
      </c>
      <c r="F414" s="76"/>
      <c r="G414" s="8" t="s">
        <v>837</v>
      </c>
      <c r="H414" s="6">
        <v>968494.86</v>
      </c>
      <c r="I414" s="2">
        <v>3.2707899999999998E-4</v>
      </c>
    </row>
    <row r="415" spans="2:9" outlineLevel="2">
      <c r="B415" s="39">
        <v>4</v>
      </c>
      <c r="C415" s="26" t="s">
        <v>3919</v>
      </c>
      <c r="D415" s="76" t="s">
        <v>838</v>
      </c>
      <c r="E415" s="76" t="s">
        <v>839</v>
      </c>
      <c r="F415" s="76"/>
      <c r="G415" s="8" t="s">
        <v>840</v>
      </c>
      <c r="H415" s="6">
        <v>46942.93</v>
      </c>
      <c r="I415" s="2">
        <v>1.5854000000000001E-5</v>
      </c>
    </row>
    <row r="416" spans="2:9" outlineLevel="2">
      <c r="B416" s="39">
        <v>4</v>
      </c>
      <c r="C416" s="26" t="s">
        <v>3919</v>
      </c>
      <c r="D416" s="76" t="s">
        <v>841</v>
      </c>
      <c r="E416" s="76" t="s">
        <v>842</v>
      </c>
      <c r="F416" s="76"/>
      <c r="G416" s="8" t="s">
        <v>843</v>
      </c>
      <c r="H416" s="6">
        <v>170118.16</v>
      </c>
      <c r="I416" s="2">
        <v>5.7451999999999998E-5</v>
      </c>
    </row>
    <row r="417" spans="2:9" outlineLevel="2">
      <c r="B417" s="39">
        <v>4</v>
      </c>
      <c r="C417" s="26" t="s">
        <v>3919</v>
      </c>
      <c r="D417" s="76" t="s">
        <v>844</v>
      </c>
      <c r="E417" s="76" t="s">
        <v>845</v>
      </c>
      <c r="F417" s="76"/>
      <c r="G417" s="8" t="s">
        <v>843</v>
      </c>
      <c r="H417" s="6">
        <v>2616242.66</v>
      </c>
      <c r="I417" s="2">
        <v>8.8355400000000005E-4</v>
      </c>
    </row>
    <row r="418" spans="2:9" outlineLevel="2">
      <c r="B418" s="39">
        <v>4</v>
      </c>
      <c r="C418" s="26" t="s">
        <v>3919</v>
      </c>
      <c r="D418" s="76" t="s">
        <v>846</v>
      </c>
      <c r="E418" s="76" t="s">
        <v>847</v>
      </c>
      <c r="F418" s="76"/>
      <c r="G418" s="8" t="s">
        <v>848</v>
      </c>
      <c r="H418" s="6">
        <v>6802468.1900000004</v>
      </c>
      <c r="I418" s="2">
        <v>2.2973220000000001E-3</v>
      </c>
    </row>
    <row r="419" spans="2:9" outlineLevel="2">
      <c r="B419" s="39">
        <v>4</v>
      </c>
      <c r="C419" s="26" t="s">
        <v>3919</v>
      </c>
      <c r="D419" s="76" t="s">
        <v>849</v>
      </c>
      <c r="E419" s="76" t="s">
        <v>850</v>
      </c>
      <c r="F419" s="76"/>
      <c r="G419" s="8" t="s">
        <v>851</v>
      </c>
      <c r="H419" s="6">
        <v>260637.04</v>
      </c>
      <c r="I419" s="2">
        <v>8.8022000000000005E-5</v>
      </c>
    </row>
    <row r="420" spans="2:9" outlineLevel="2">
      <c r="B420" s="39">
        <v>4</v>
      </c>
      <c r="C420" s="26" t="s">
        <v>3919</v>
      </c>
      <c r="D420" s="76" t="s">
        <v>852</v>
      </c>
      <c r="E420" s="76" t="s">
        <v>853</v>
      </c>
      <c r="F420" s="76"/>
      <c r="G420" s="8" t="s">
        <v>854</v>
      </c>
      <c r="H420" s="6">
        <v>620266.06000000006</v>
      </c>
      <c r="I420" s="2">
        <v>2.09476E-4</v>
      </c>
    </row>
    <row r="421" spans="2:9" outlineLevel="2">
      <c r="B421" s="39">
        <v>4</v>
      </c>
      <c r="C421" s="26" t="s">
        <v>3919</v>
      </c>
      <c r="D421" s="76" t="s">
        <v>855</v>
      </c>
      <c r="E421" s="76" t="s">
        <v>856</v>
      </c>
      <c r="F421" s="76"/>
      <c r="G421" s="8" t="s">
        <v>857</v>
      </c>
      <c r="H421" s="6">
        <v>10721932.939999999</v>
      </c>
      <c r="I421" s="2">
        <v>3.6209990000000002E-3</v>
      </c>
    </row>
    <row r="422" spans="2:9" outlineLevel="2">
      <c r="B422" s="39">
        <v>4</v>
      </c>
      <c r="C422" s="26" t="s">
        <v>3919</v>
      </c>
      <c r="D422" s="76" t="s">
        <v>858</v>
      </c>
      <c r="E422" s="76" t="s">
        <v>859</v>
      </c>
      <c r="F422" s="76"/>
      <c r="G422" s="8" t="s">
        <v>860</v>
      </c>
      <c r="H422" s="6">
        <v>80444.47</v>
      </c>
      <c r="I422" s="2">
        <v>2.7168000000000001E-5</v>
      </c>
    </row>
    <row r="423" spans="2:9" outlineLevel="2">
      <c r="B423" s="39">
        <v>4</v>
      </c>
      <c r="C423" s="26" t="s">
        <v>3919</v>
      </c>
      <c r="D423" s="76" t="s">
        <v>861</v>
      </c>
      <c r="E423" s="76" t="s">
        <v>862</v>
      </c>
      <c r="F423" s="76"/>
      <c r="G423" s="8" t="s">
        <v>863</v>
      </c>
      <c r="H423" s="6">
        <v>764555.6</v>
      </c>
      <c r="I423" s="2">
        <v>2.5820500000000001E-4</v>
      </c>
    </row>
    <row r="424" spans="2:9" outlineLevel="2">
      <c r="B424" s="39">
        <v>4</v>
      </c>
      <c r="C424" s="26" t="s">
        <v>3919</v>
      </c>
      <c r="D424" s="76" t="s">
        <v>864</v>
      </c>
      <c r="E424" s="76" t="s">
        <v>865</v>
      </c>
      <c r="F424" s="76"/>
      <c r="G424" s="8" t="s">
        <v>866</v>
      </c>
      <c r="H424" s="6">
        <v>144022.66</v>
      </c>
      <c r="I424" s="2">
        <v>4.8639E-5</v>
      </c>
    </row>
    <row r="425" spans="2:9" outlineLevel="2">
      <c r="B425" s="39">
        <v>4</v>
      </c>
      <c r="C425" s="26" t="s">
        <v>3919</v>
      </c>
      <c r="D425" s="76" t="s">
        <v>867</v>
      </c>
      <c r="E425" s="76" t="s">
        <v>868</v>
      </c>
      <c r="F425" s="76"/>
      <c r="G425" s="8" t="s">
        <v>869</v>
      </c>
      <c r="H425" s="6">
        <v>150502.25</v>
      </c>
      <c r="I425" s="2">
        <v>5.0827E-5</v>
      </c>
    </row>
    <row r="426" spans="2:9" outlineLevel="2">
      <c r="B426" s="39">
        <v>4</v>
      </c>
      <c r="C426" s="26" t="s">
        <v>3919</v>
      </c>
      <c r="D426" s="76" t="s">
        <v>870</v>
      </c>
      <c r="E426" s="76" t="s">
        <v>871</v>
      </c>
      <c r="F426" s="76"/>
      <c r="G426" s="8" t="s">
        <v>872</v>
      </c>
      <c r="H426" s="6">
        <v>865471.16999999899</v>
      </c>
      <c r="I426" s="2">
        <v>2.92286E-4</v>
      </c>
    </row>
    <row r="427" spans="2:9" outlineLevel="2">
      <c r="B427" s="39">
        <v>4</v>
      </c>
      <c r="C427" s="26" t="s">
        <v>3919</v>
      </c>
      <c r="D427" s="76" t="s">
        <v>873</v>
      </c>
      <c r="E427" s="76" t="s">
        <v>874</v>
      </c>
      <c r="F427" s="76"/>
      <c r="G427" s="8" t="s">
        <v>875</v>
      </c>
      <c r="H427" s="6">
        <v>61633.86</v>
      </c>
      <c r="I427" s="2">
        <v>2.0815E-5</v>
      </c>
    </row>
    <row r="428" spans="2:9" outlineLevel="2">
      <c r="B428" s="39">
        <v>4</v>
      </c>
      <c r="C428" s="26" t="s">
        <v>3919</v>
      </c>
      <c r="D428" s="76" t="s">
        <v>876</v>
      </c>
      <c r="E428" s="76" t="s">
        <v>877</v>
      </c>
      <c r="F428" s="76"/>
      <c r="G428" s="8" t="s">
        <v>878</v>
      </c>
      <c r="H428" s="6">
        <v>20761.990000000002</v>
      </c>
      <c r="I428" s="2">
        <v>7.0119999999999999E-6</v>
      </c>
    </row>
    <row r="429" spans="2:9" outlineLevel="2">
      <c r="B429" s="39">
        <v>4</v>
      </c>
      <c r="C429" s="26" t="s">
        <v>3919</v>
      </c>
      <c r="D429" s="76" t="s">
        <v>879</v>
      </c>
      <c r="E429" s="76" t="s">
        <v>880</v>
      </c>
      <c r="F429" s="76"/>
      <c r="G429" s="8" t="s">
        <v>881</v>
      </c>
      <c r="H429" s="6">
        <v>55791</v>
      </c>
      <c r="I429" s="2">
        <v>1.8842E-5</v>
      </c>
    </row>
    <row r="430" spans="2:9" outlineLevel="2">
      <c r="B430" s="39">
        <v>4</v>
      </c>
      <c r="C430" s="26" t="s">
        <v>3919</v>
      </c>
      <c r="D430" s="76" t="s">
        <v>882</v>
      </c>
      <c r="E430" s="76" t="s">
        <v>883</v>
      </c>
      <c r="F430" s="76"/>
      <c r="G430" s="8" t="s">
        <v>884</v>
      </c>
      <c r="H430" s="6">
        <v>245572.92</v>
      </c>
      <c r="I430" s="2">
        <v>8.2935000000000005E-5</v>
      </c>
    </row>
    <row r="431" spans="2:9" outlineLevel="2">
      <c r="B431" s="39">
        <v>4</v>
      </c>
      <c r="C431" s="26" t="s">
        <v>3919</v>
      </c>
      <c r="D431" s="76" t="s">
        <v>885</v>
      </c>
      <c r="E431" s="76" t="s">
        <v>886</v>
      </c>
      <c r="F431" s="76"/>
      <c r="G431" s="8" t="s">
        <v>887</v>
      </c>
      <c r="H431" s="6">
        <v>75171.360000000001</v>
      </c>
      <c r="I431" s="2">
        <v>2.5386999999999999E-5</v>
      </c>
    </row>
    <row r="432" spans="2:9" outlineLevel="2">
      <c r="B432" s="39">
        <v>4</v>
      </c>
      <c r="C432" s="26" t="s">
        <v>3919</v>
      </c>
      <c r="D432" s="76" t="s">
        <v>888</v>
      </c>
      <c r="E432" s="76" t="s">
        <v>889</v>
      </c>
      <c r="F432" s="76"/>
      <c r="G432" s="8" t="s">
        <v>890</v>
      </c>
      <c r="H432" s="6">
        <v>33609.47</v>
      </c>
      <c r="I432" s="2">
        <v>1.1351E-5</v>
      </c>
    </row>
    <row r="433" spans="2:9" outlineLevel="2">
      <c r="B433" s="39">
        <v>4</v>
      </c>
      <c r="C433" s="26" t="s">
        <v>3919</v>
      </c>
      <c r="D433" s="76" t="s">
        <v>891</v>
      </c>
      <c r="E433" s="76" t="s">
        <v>892</v>
      </c>
      <c r="F433" s="76"/>
      <c r="G433" s="8" t="s">
        <v>893</v>
      </c>
      <c r="H433" s="6">
        <v>1094071.6499999999</v>
      </c>
      <c r="I433" s="2">
        <v>3.6948900000000003E-4</v>
      </c>
    </row>
    <row r="434" spans="2:9" outlineLevel="2">
      <c r="B434" s="39">
        <v>4</v>
      </c>
      <c r="C434" s="26" t="s">
        <v>3919</v>
      </c>
      <c r="D434" s="76" t="s">
        <v>894</v>
      </c>
      <c r="E434" s="76" t="s">
        <v>895</v>
      </c>
      <c r="F434" s="76"/>
      <c r="G434" s="8" t="s">
        <v>896</v>
      </c>
      <c r="H434" s="6">
        <v>16065.62</v>
      </c>
      <c r="I434" s="2">
        <v>5.4260000000000002E-6</v>
      </c>
    </row>
    <row r="435" spans="2:9" outlineLevel="2">
      <c r="B435" s="39">
        <v>4</v>
      </c>
      <c r="C435" s="26" t="s">
        <v>3919</v>
      </c>
      <c r="D435" s="76" t="s">
        <v>897</v>
      </c>
      <c r="E435" s="76" t="s">
        <v>898</v>
      </c>
      <c r="F435" s="76"/>
      <c r="G435" s="8" t="s">
        <v>899</v>
      </c>
      <c r="H435" s="6">
        <v>9531.2000000000098</v>
      </c>
      <c r="I435" s="2">
        <v>3.219E-6</v>
      </c>
    </row>
    <row r="436" spans="2:9" outlineLevel="2">
      <c r="B436" s="39">
        <v>4</v>
      </c>
      <c r="C436" s="26" t="s">
        <v>3919</v>
      </c>
      <c r="D436" s="76" t="s">
        <v>900</v>
      </c>
      <c r="E436" s="76" t="s">
        <v>901</v>
      </c>
      <c r="F436" s="76"/>
      <c r="G436" s="8" t="s">
        <v>902</v>
      </c>
      <c r="H436" s="6">
        <v>587258.81999999995</v>
      </c>
      <c r="I436" s="2">
        <v>1.98328E-4</v>
      </c>
    </row>
    <row r="437" spans="2:9" outlineLevel="2">
      <c r="B437" s="39">
        <v>4</v>
      </c>
      <c r="C437" s="26" t="s">
        <v>3919</v>
      </c>
      <c r="D437" s="76" t="s">
        <v>903</v>
      </c>
      <c r="E437" s="76" t="s">
        <v>904</v>
      </c>
      <c r="F437" s="76"/>
      <c r="G437" s="8" t="s">
        <v>905</v>
      </c>
      <c r="H437" s="6">
        <v>345829.13</v>
      </c>
      <c r="I437" s="2">
        <v>1.16793E-4</v>
      </c>
    </row>
    <row r="438" spans="2:9" outlineLevel="2">
      <c r="B438" s="39">
        <v>4</v>
      </c>
      <c r="C438" s="26" t="s">
        <v>3919</v>
      </c>
      <c r="D438" s="76" t="s">
        <v>906</v>
      </c>
      <c r="E438" s="76" t="s">
        <v>907</v>
      </c>
      <c r="F438" s="76"/>
      <c r="G438" s="8" t="s">
        <v>908</v>
      </c>
      <c r="H438" s="6">
        <v>67821.649999999994</v>
      </c>
      <c r="I438" s="2">
        <v>2.2904999999999998E-5</v>
      </c>
    </row>
    <row r="439" spans="2:9" outlineLevel="2">
      <c r="B439" s="39">
        <v>4</v>
      </c>
      <c r="C439" s="26" t="s">
        <v>3919</v>
      </c>
      <c r="D439" s="76" t="s">
        <v>909</v>
      </c>
      <c r="E439" s="76" t="s">
        <v>910</v>
      </c>
      <c r="F439" s="76"/>
      <c r="G439" s="8" t="s">
        <v>911</v>
      </c>
      <c r="H439" s="6">
        <v>45204.83</v>
      </c>
      <c r="I439" s="2">
        <v>1.5267000000000001E-5</v>
      </c>
    </row>
    <row r="440" spans="2:9" outlineLevel="2">
      <c r="B440" s="39">
        <v>4</v>
      </c>
      <c r="C440" s="26" t="s">
        <v>3919</v>
      </c>
      <c r="D440" s="76" t="s">
        <v>912</v>
      </c>
      <c r="E440" s="76" t="s">
        <v>913</v>
      </c>
      <c r="F440" s="76"/>
      <c r="G440" s="8" t="s">
        <v>914</v>
      </c>
      <c r="H440" s="6">
        <v>232641.44</v>
      </c>
      <c r="I440" s="2">
        <v>7.8566999999999995E-5</v>
      </c>
    </row>
    <row r="441" spans="2:9" outlineLevel="2">
      <c r="B441" s="39">
        <v>4</v>
      </c>
      <c r="C441" s="26" t="s">
        <v>3919</v>
      </c>
      <c r="D441" s="76" t="s">
        <v>915</v>
      </c>
      <c r="E441" s="76" t="s">
        <v>916</v>
      </c>
      <c r="F441" s="76"/>
      <c r="G441" s="8" t="s">
        <v>917</v>
      </c>
      <c r="H441" s="6">
        <v>89781.51</v>
      </c>
      <c r="I441" s="2">
        <v>3.0321E-5</v>
      </c>
    </row>
    <row r="442" spans="2:9" outlineLevel="2">
      <c r="B442" s="39">
        <v>4</v>
      </c>
      <c r="C442" s="26" t="s">
        <v>3919</v>
      </c>
      <c r="D442" s="76" t="s">
        <v>918</v>
      </c>
      <c r="E442" s="76" t="s">
        <v>919</v>
      </c>
      <c r="F442" s="76"/>
      <c r="G442" s="8" t="s">
        <v>920</v>
      </c>
      <c r="H442" s="6">
        <v>26120.15</v>
      </c>
      <c r="I442" s="2">
        <v>8.8210000000000008E-6</v>
      </c>
    </row>
    <row r="443" spans="2:9" outlineLevel="2">
      <c r="B443" s="39">
        <v>4</v>
      </c>
      <c r="C443" s="26" t="s">
        <v>3919</v>
      </c>
      <c r="D443" s="76" t="s">
        <v>921</v>
      </c>
      <c r="E443" s="76" t="s">
        <v>922</v>
      </c>
      <c r="F443" s="76"/>
      <c r="G443" s="8" t="s">
        <v>923</v>
      </c>
      <c r="H443" s="6">
        <v>445833.18</v>
      </c>
      <c r="I443" s="2">
        <v>1.5056600000000001E-4</v>
      </c>
    </row>
    <row r="444" spans="2:9" outlineLevel="2">
      <c r="B444" s="39">
        <v>4</v>
      </c>
      <c r="C444" s="26" t="s">
        <v>3919</v>
      </c>
      <c r="D444" s="76" t="s">
        <v>924</v>
      </c>
      <c r="E444" s="76" t="s">
        <v>925</v>
      </c>
      <c r="F444" s="76"/>
      <c r="G444" s="8" t="s">
        <v>926</v>
      </c>
      <c r="H444" s="6">
        <v>94886.37</v>
      </c>
      <c r="I444" s="2">
        <v>3.2045000000000002E-5</v>
      </c>
    </row>
    <row r="445" spans="2:9" outlineLevel="2">
      <c r="B445" s="39">
        <v>4</v>
      </c>
      <c r="C445" s="26" t="s">
        <v>3919</v>
      </c>
      <c r="D445" s="76" t="s">
        <v>927</v>
      </c>
      <c r="E445" s="76" t="s">
        <v>928</v>
      </c>
      <c r="F445" s="76"/>
      <c r="G445" s="8" t="s">
        <v>929</v>
      </c>
      <c r="H445" s="6">
        <v>182633.26</v>
      </c>
      <c r="I445" s="2">
        <v>6.1679000000000004E-5</v>
      </c>
    </row>
    <row r="446" spans="2:9" outlineLevel="2">
      <c r="B446" s="39">
        <v>4</v>
      </c>
      <c r="C446" s="26" t="s">
        <v>3919</v>
      </c>
      <c r="D446" s="76" t="s">
        <v>930</v>
      </c>
      <c r="E446" s="76" t="s">
        <v>931</v>
      </c>
      <c r="F446" s="76"/>
      <c r="G446" s="8" t="s">
        <v>932</v>
      </c>
      <c r="H446" s="6">
        <v>626566.96</v>
      </c>
      <c r="I446" s="2">
        <v>2.1160300000000001E-4</v>
      </c>
    </row>
    <row r="447" spans="2:9" outlineLevel="2">
      <c r="B447" s="39">
        <v>4</v>
      </c>
      <c r="C447" s="26" t="s">
        <v>3919</v>
      </c>
      <c r="D447" s="76" t="s">
        <v>933</v>
      </c>
      <c r="E447" s="76" t="s">
        <v>934</v>
      </c>
      <c r="F447" s="76"/>
      <c r="G447" s="8" t="s">
        <v>935</v>
      </c>
      <c r="H447" s="6">
        <v>902568.89</v>
      </c>
      <c r="I447" s="2">
        <v>3.04815E-4</v>
      </c>
    </row>
    <row r="448" spans="2:9" outlineLevel="2">
      <c r="B448" s="39">
        <v>4</v>
      </c>
      <c r="C448" s="26" t="s">
        <v>3919</v>
      </c>
      <c r="D448" s="76" t="s">
        <v>936</v>
      </c>
      <c r="E448" s="76" t="s">
        <v>937</v>
      </c>
      <c r="F448" s="76"/>
      <c r="G448" s="8" t="s">
        <v>938</v>
      </c>
      <c r="H448" s="6">
        <v>165866.44</v>
      </c>
      <c r="I448" s="2">
        <v>5.6016E-5</v>
      </c>
    </row>
    <row r="449" spans="2:9" outlineLevel="2">
      <c r="B449" s="39">
        <v>4</v>
      </c>
      <c r="C449" s="26" t="s">
        <v>3919</v>
      </c>
      <c r="D449" s="76" t="s">
        <v>939</v>
      </c>
      <c r="E449" s="76" t="s">
        <v>940</v>
      </c>
      <c r="F449" s="76"/>
      <c r="G449" s="8" t="s">
        <v>941</v>
      </c>
      <c r="H449" s="6">
        <v>31713.91</v>
      </c>
      <c r="I449" s="2">
        <v>1.0710000000000001E-5</v>
      </c>
    </row>
    <row r="450" spans="2:9" outlineLevel="2">
      <c r="B450" s="39">
        <v>4</v>
      </c>
      <c r="C450" s="26" t="s">
        <v>3919</v>
      </c>
      <c r="D450" s="76" t="s">
        <v>942</v>
      </c>
      <c r="E450" s="76" t="s">
        <v>943</v>
      </c>
      <c r="F450" s="76"/>
      <c r="G450" s="8" t="s">
        <v>944</v>
      </c>
      <c r="H450" s="6">
        <v>31608.59</v>
      </c>
      <c r="I450" s="2">
        <v>1.0675E-5</v>
      </c>
    </row>
    <row r="451" spans="2:9" outlineLevel="2">
      <c r="B451" s="39">
        <v>4</v>
      </c>
      <c r="C451" s="26" t="s">
        <v>3919</v>
      </c>
      <c r="D451" s="76" t="s">
        <v>945</v>
      </c>
      <c r="E451" s="76" t="s">
        <v>946</v>
      </c>
      <c r="F451" s="76"/>
      <c r="G451" s="8" t="s">
        <v>947</v>
      </c>
      <c r="H451" s="6">
        <v>1234412.71</v>
      </c>
      <c r="I451" s="2">
        <v>4.1688400000000002E-4</v>
      </c>
    </row>
    <row r="452" spans="2:9" outlineLevel="2">
      <c r="B452" s="39">
        <v>4</v>
      </c>
      <c r="C452" s="26" t="s">
        <v>3919</v>
      </c>
      <c r="D452" s="76" t="s">
        <v>948</v>
      </c>
      <c r="E452" s="76" t="s">
        <v>949</v>
      </c>
      <c r="F452" s="76"/>
      <c r="G452" s="8" t="s">
        <v>950</v>
      </c>
      <c r="H452" s="6">
        <v>117141.82</v>
      </c>
      <c r="I452" s="2">
        <v>3.9561000000000003E-5</v>
      </c>
    </row>
    <row r="453" spans="2:9" outlineLevel="2">
      <c r="B453" s="39">
        <v>4</v>
      </c>
      <c r="C453" s="26" t="s">
        <v>3919</v>
      </c>
      <c r="D453" s="76" t="s">
        <v>951</v>
      </c>
      <c r="E453" s="76" t="s">
        <v>952</v>
      </c>
      <c r="F453" s="76"/>
      <c r="G453" s="8" t="s">
        <v>953</v>
      </c>
      <c r="H453" s="6">
        <v>11864471.039999999</v>
      </c>
      <c r="I453" s="2">
        <v>4.0068550000000001E-3</v>
      </c>
    </row>
    <row r="454" spans="2:9" outlineLevel="2">
      <c r="B454" s="39">
        <v>4</v>
      </c>
      <c r="C454" s="26" t="s">
        <v>3919</v>
      </c>
      <c r="D454" s="76" t="s">
        <v>954</v>
      </c>
      <c r="E454" s="76" t="s">
        <v>955</v>
      </c>
      <c r="F454" s="76"/>
      <c r="G454" s="8" t="s">
        <v>956</v>
      </c>
      <c r="H454" s="6">
        <v>14261.78</v>
      </c>
      <c r="I454" s="2">
        <v>4.8160000000000001E-6</v>
      </c>
    </row>
    <row r="455" spans="2:9" outlineLevel="2">
      <c r="B455" s="39">
        <v>4</v>
      </c>
      <c r="C455" s="26" t="s">
        <v>3919</v>
      </c>
      <c r="D455" s="76" t="s">
        <v>957</v>
      </c>
      <c r="E455" s="76" t="s">
        <v>958</v>
      </c>
      <c r="F455" s="76"/>
      <c r="G455" s="8" t="s">
        <v>959</v>
      </c>
      <c r="H455" s="6">
        <v>44770.19</v>
      </c>
      <c r="I455" s="2">
        <v>1.5119999999999999E-5</v>
      </c>
    </row>
    <row r="456" spans="2:9" outlineLevel="2">
      <c r="B456" s="39">
        <v>4</v>
      </c>
      <c r="C456" s="26" t="s">
        <v>3919</v>
      </c>
      <c r="D456" s="76" t="s">
        <v>960</v>
      </c>
      <c r="E456" s="76" t="s">
        <v>961</v>
      </c>
      <c r="F456" s="76"/>
      <c r="G456" s="8" t="s">
        <v>962</v>
      </c>
      <c r="H456" s="6">
        <v>102553.21</v>
      </c>
      <c r="I456" s="2">
        <v>3.4634000000000001E-5</v>
      </c>
    </row>
    <row r="457" spans="2:9" outlineLevel="2">
      <c r="B457" s="39">
        <v>4</v>
      </c>
      <c r="C457" s="26" t="s">
        <v>3919</v>
      </c>
      <c r="D457" s="76" t="s">
        <v>963</v>
      </c>
      <c r="E457" s="76" t="s">
        <v>964</v>
      </c>
      <c r="F457" s="76"/>
      <c r="G457" s="8" t="s">
        <v>965</v>
      </c>
      <c r="H457" s="6">
        <v>290206.49</v>
      </c>
      <c r="I457" s="2">
        <v>9.8008000000000001E-5</v>
      </c>
    </row>
    <row r="458" spans="2:9" outlineLevel="2">
      <c r="B458" s="39">
        <v>4</v>
      </c>
      <c r="C458" s="26" t="s">
        <v>3919</v>
      </c>
      <c r="D458" s="76" t="s">
        <v>966</v>
      </c>
      <c r="E458" s="76" t="s">
        <v>967</v>
      </c>
      <c r="F458" s="76"/>
      <c r="G458" s="8" t="s">
        <v>968</v>
      </c>
      <c r="H458" s="6">
        <v>429631.94</v>
      </c>
      <c r="I458" s="2">
        <v>1.4509500000000001E-4</v>
      </c>
    </row>
    <row r="459" spans="2:9" outlineLevel="2">
      <c r="B459" s="39">
        <v>4</v>
      </c>
      <c r="C459" s="26" t="s">
        <v>3919</v>
      </c>
      <c r="D459" s="76" t="s">
        <v>969</v>
      </c>
      <c r="E459" s="76" t="s">
        <v>970</v>
      </c>
      <c r="F459" s="76"/>
      <c r="G459" s="8" t="s">
        <v>971</v>
      </c>
      <c r="H459" s="6">
        <v>19408255.760000002</v>
      </c>
      <c r="I459" s="2">
        <v>6.5545339999999999E-3</v>
      </c>
    </row>
    <row r="460" spans="2:9" outlineLevel="2">
      <c r="B460" s="39">
        <v>4</v>
      </c>
      <c r="C460" s="26" t="s">
        <v>3919</v>
      </c>
      <c r="D460" s="76" t="s">
        <v>972</v>
      </c>
      <c r="E460" s="76" t="s">
        <v>973</v>
      </c>
      <c r="F460" s="76"/>
      <c r="G460" s="8" t="s">
        <v>974</v>
      </c>
      <c r="H460" s="6">
        <v>239331.28</v>
      </c>
      <c r="I460" s="2">
        <v>8.0827000000000004E-5</v>
      </c>
    </row>
    <row r="461" spans="2:9" outlineLevel="2">
      <c r="B461" s="39">
        <v>4</v>
      </c>
      <c r="C461" s="26" t="s">
        <v>3919</v>
      </c>
      <c r="D461" s="76" t="s">
        <v>975</v>
      </c>
      <c r="E461" s="76" t="s">
        <v>976</v>
      </c>
      <c r="F461" s="76"/>
      <c r="G461" s="8" t="s">
        <v>977</v>
      </c>
      <c r="H461" s="6">
        <v>102631.62</v>
      </c>
      <c r="I461" s="2">
        <v>3.4660999999999999E-5</v>
      </c>
    </row>
    <row r="462" spans="2:9" outlineLevel="2">
      <c r="B462" s="39">
        <v>4</v>
      </c>
      <c r="C462" s="26" t="s">
        <v>3919</v>
      </c>
      <c r="D462" s="76" t="s">
        <v>978</v>
      </c>
      <c r="E462" s="76" t="s">
        <v>979</v>
      </c>
      <c r="F462" s="76"/>
      <c r="G462" s="8" t="s">
        <v>980</v>
      </c>
      <c r="H462" s="6">
        <v>511654.75</v>
      </c>
      <c r="I462" s="2">
        <v>1.72795E-4</v>
      </c>
    </row>
    <row r="463" spans="2:9" outlineLevel="2">
      <c r="B463" s="39">
        <v>4</v>
      </c>
      <c r="C463" s="26" t="s">
        <v>3919</v>
      </c>
      <c r="D463" s="76" t="s">
        <v>981</v>
      </c>
      <c r="E463" s="76" t="s">
        <v>982</v>
      </c>
      <c r="F463" s="76"/>
      <c r="G463" s="8" t="s">
        <v>983</v>
      </c>
      <c r="H463" s="6">
        <v>217637.16</v>
      </c>
      <c r="I463" s="2">
        <v>7.3499999999999998E-5</v>
      </c>
    </row>
    <row r="464" spans="2:9" outlineLevel="2">
      <c r="B464" s="39">
        <v>4</v>
      </c>
      <c r="C464" s="26" t="s">
        <v>3919</v>
      </c>
      <c r="D464" s="76" t="s">
        <v>984</v>
      </c>
      <c r="E464" s="76" t="s">
        <v>985</v>
      </c>
      <c r="F464" s="76"/>
      <c r="G464" s="8" t="s">
        <v>986</v>
      </c>
      <c r="H464" s="6">
        <v>996614.64</v>
      </c>
      <c r="I464" s="2">
        <v>3.36576E-4</v>
      </c>
    </row>
    <row r="465" spans="2:9" outlineLevel="2">
      <c r="B465" s="39">
        <v>4</v>
      </c>
      <c r="C465" s="26" t="s">
        <v>3919</v>
      </c>
      <c r="D465" s="76" t="s">
        <v>987</v>
      </c>
      <c r="E465" s="76" t="s">
        <v>988</v>
      </c>
      <c r="F465" s="76"/>
      <c r="G465" s="8" t="s">
        <v>989</v>
      </c>
      <c r="H465" s="6">
        <v>803692.24</v>
      </c>
      <c r="I465" s="2">
        <v>2.71422E-4</v>
      </c>
    </row>
    <row r="466" spans="2:9" outlineLevel="2">
      <c r="B466" s="39">
        <v>4</v>
      </c>
      <c r="C466" s="26" t="s">
        <v>3919</v>
      </c>
      <c r="D466" s="76" t="s">
        <v>990</v>
      </c>
      <c r="E466" s="76" t="s">
        <v>991</v>
      </c>
      <c r="F466" s="76"/>
      <c r="G466" s="8" t="s">
        <v>992</v>
      </c>
      <c r="H466" s="6">
        <v>239111.47</v>
      </c>
      <c r="I466" s="2">
        <v>8.0752000000000002E-5</v>
      </c>
    </row>
    <row r="467" spans="2:9" outlineLevel="2">
      <c r="B467" s="39">
        <v>4</v>
      </c>
      <c r="C467" s="26" t="s">
        <v>3919</v>
      </c>
      <c r="D467" s="76" t="s">
        <v>993</v>
      </c>
      <c r="E467" s="76" t="s">
        <v>994</v>
      </c>
      <c r="F467" s="76"/>
      <c r="G467" s="8" t="s">
        <v>995</v>
      </c>
      <c r="H467" s="6">
        <v>8531212.2100000009</v>
      </c>
      <c r="I467" s="2">
        <v>2.8811510000000002E-3</v>
      </c>
    </row>
    <row r="468" spans="2:9" outlineLevel="2">
      <c r="B468" s="39">
        <v>4</v>
      </c>
      <c r="C468" s="26" t="s">
        <v>3919</v>
      </c>
      <c r="D468" s="76" t="s">
        <v>996</v>
      </c>
      <c r="E468" s="76" t="s">
        <v>997</v>
      </c>
      <c r="F468" s="76"/>
      <c r="G468" s="8" t="s">
        <v>998</v>
      </c>
      <c r="H468" s="6">
        <v>63485.8</v>
      </c>
      <c r="I468" s="2">
        <v>2.1440000000000001E-5</v>
      </c>
    </row>
    <row r="469" spans="2:9" outlineLevel="2">
      <c r="B469" s="39">
        <v>4</v>
      </c>
      <c r="C469" s="26" t="s">
        <v>3919</v>
      </c>
      <c r="D469" s="76" t="s">
        <v>999</v>
      </c>
      <c r="E469" s="76" t="s">
        <v>1000</v>
      </c>
      <c r="F469" s="76"/>
      <c r="G469" s="8" t="s">
        <v>1001</v>
      </c>
      <c r="H469" s="6">
        <v>88688.55</v>
      </c>
      <c r="I469" s="2">
        <v>2.9952000000000001E-5</v>
      </c>
    </row>
    <row r="470" spans="2:9" outlineLevel="2">
      <c r="B470" s="39">
        <v>4</v>
      </c>
      <c r="C470" s="26" t="s">
        <v>3919</v>
      </c>
      <c r="D470" s="76" t="s">
        <v>1002</v>
      </c>
      <c r="E470" s="76" t="s">
        <v>1003</v>
      </c>
      <c r="F470" s="76"/>
      <c r="G470" s="8" t="s">
        <v>1004</v>
      </c>
      <c r="H470" s="6">
        <v>468590.64</v>
      </c>
      <c r="I470" s="2">
        <v>1.58252E-4</v>
      </c>
    </row>
    <row r="471" spans="2:9" outlineLevel="2">
      <c r="B471" s="39">
        <v>4</v>
      </c>
      <c r="C471" s="26" t="s">
        <v>3919</v>
      </c>
      <c r="D471" s="76" t="s">
        <v>1005</v>
      </c>
      <c r="E471" s="76" t="s">
        <v>1006</v>
      </c>
      <c r="F471" s="76"/>
      <c r="G471" s="8" t="s">
        <v>1007</v>
      </c>
      <c r="H471" s="6">
        <v>4137549.5</v>
      </c>
      <c r="I471" s="2">
        <v>1.397328E-3</v>
      </c>
    </row>
    <row r="472" spans="2:9" outlineLevel="2">
      <c r="B472" s="39">
        <v>4</v>
      </c>
      <c r="C472" s="26" t="s">
        <v>3919</v>
      </c>
      <c r="D472" s="76" t="s">
        <v>1008</v>
      </c>
      <c r="E472" s="76" t="s">
        <v>1009</v>
      </c>
      <c r="F472" s="76"/>
      <c r="G472" s="8" t="s">
        <v>1010</v>
      </c>
      <c r="H472" s="6">
        <v>1561820.76</v>
      </c>
      <c r="I472" s="2">
        <v>5.2745600000000004E-4</v>
      </c>
    </row>
    <row r="473" spans="2:9" outlineLevel="2">
      <c r="B473" s="39">
        <v>4</v>
      </c>
      <c r="C473" s="26" t="s">
        <v>3919</v>
      </c>
      <c r="D473" s="76" t="s">
        <v>1011</v>
      </c>
      <c r="E473" s="76" t="s">
        <v>1012</v>
      </c>
      <c r="F473" s="76"/>
      <c r="G473" s="8" t="s">
        <v>1013</v>
      </c>
      <c r="H473" s="6">
        <v>105064.18</v>
      </c>
      <c r="I473" s="2">
        <v>3.5481999999999997E-5</v>
      </c>
    </row>
    <row r="474" spans="2:9" outlineLevel="2">
      <c r="B474" s="39">
        <v>4</v>
      </c>
      <c r="C474" s="26" t="s">
        <v>3919</v>
      </c>
      <c r="D474" s="76" t="s">
        <v>1014</v>
      </c>
      <c r="E474" s="76" t="s">
        <v>1015</v>
      </c>
      <c r="F474" s="76"/>
      <c r="G474" s="8" t="s">
        <v>1016</v>
      </c>
      <c r="H474" s="6">
        <v>9926490.8499999996</v>
      </c>
      <c r="I474" s="2">
        <v>3.3523630000000001E-3</v>
      </c>
    </row>
    <row r="475" spans="2:9" outlineLevel="2">
      <c r="B475" s="39">
        <v>4</v>
      </c>
      <c r="C475" s="26" t="s">
        <v>3919</v>
      </c>
      <c r="D475" s="76" t="s">
        <v>1017</v>
      </c>
      <c r="E475" s="76" t="s">
        <v>1018</v>
      </c>
      <c r="F475" s="76"/>
      <c r="G475" s="8" t="s">
        <v>1019</v>
      </c>
      <c r="H475" s="6">
        <v>30328.83</v>
      </c>
      <c r="I475" s="2">
        <v>1.0243E-5</v>
      </c>
    </row>
    <row r="476" spans="2:9" outlineLevel="2">
      <c r="B476" s="39">
        <v>4</v>
      </c>
      <c r="C476" s="26" t="s">
        <v>3919</v>
      </c>
      <c r="D476" s="76" t="s">
        <v>1020</v>
      </c>
      <c r="E476" s="76" t="s">
        <v>1021</v>
      </c>
      <c r="F476" s="76"/>
      <c r="G476" s="8" t="s">
        <v>1022</v>
      </c>
      <c r="H476" s="6">
        <v>168511.28</v>
      </c>
      <c r="I476" s="2">
        <v>5.6909E-5</v>
      </c>
    </row>
    <row r="477" spans="2:9" outlineLevel="2">
      <c r="B477" s="39">
        <v>4</v>
      </c>
      <c r="C477" s="26" t="s">
        <v>3919</v>
      </c>
      <c r="D477" s="76" t="s">
        <v>1023</v>
      </c>
      <c r="E477" s="76" t="s">
        <v>1024</v>
      </c>
      <c r="F477" s="76"/>
      <c r="G477" s="8" t="s">
        <v>1025</v>
      </c>
      <c r="H477" s="6">
        <v>83705.210000000006</v>
      </c>
      <c r="I477" s="2">
        <v>2.8269E-5</v>
      </c>
    </row>
    <row r="478" spans="2:9" outlineLevel="2">
      <c r="B478" s="39">
        <v>4</v>
      </c>
      <c r="C478" s="26" t="s">
        <v>3919</v>
      </c>
      <c r="D478" s="76" t="s">
        <v>1026</v>
      </c>
      <c r="E478" s="76" t="s">
        <v>1027</v>
      </c>
      <c r="F478" s="76"/>
      <c r="G478" s="8" t="s">
        <v>1028</v>
      </c>
      <c r="H478" s="6">
        <v>306099.34000000003</v>
      </c>
      <c r="I478" s="2">
        <v>1.0337599999999999E-4</v>
      </c>
    </row>
    <row r="479" spans="2:9" outlineLevel="2">
      <c r="B479" s="39">
        <v>4</v>
      </c>
      <c r="C479" s="26" t="s">
        <v>3919</v>
      </c>
      <c r="D479" s="76" t="s">
        <v>1029</v>
      </c>
      <c r="E479" s="76" t="s">
        <v>1030</v>
      </c>
      <c r="F479" s="76"/>
      <c r="G479" s="8" t="s">
        <v>1031</v>
      </c>
      <c r="H479" s="6">
        <v>20168.099999999999</v>
      </c>
      <c r="I479" s="2">
        <v>6.8109999999999997E-6</v>
      </c>
    </row>
    <row r="480" spans="2:9" outlineLevel="2">
      <c r="B480" s="39">
        <v>4</v>
      </c>
      <c r="C480" s="26" t="s">
        <v>3919</v>
      </c>
      <c r="D480" s="76" t="s">
        <v>1032</v>
      </c>
      <c r="E480" s="76" t="s">
        <v>1033</v>
      </c>
      <c r="F480" s="76"/>
      <c r="G480" s="8" t="s">
        <v>1034</v>
      </c>
      <c r="H480" s="6">
        <v>191745.62</v>
      </c>
      <c r="I480" s="2">
        <v>6.4756000000000001E-5</v>
      </c>
    </row>
    <row r="481" spans="2:9" outlineLevel="2">
      <c r="B481" s="39">
        <v>4</v>
      </c>
      <c r="C481" s="26" t="s">
        <v>3919</v>
      </c>
      <c r="D481" s="76" t="s">
        <v>1035</v>
      </c>
      <c r="E481" s="76" t="s">
        <v>1036</v>
      </c>
      <c r="F481" s="76"/>
      <c r="G481" s="8" t="s">
        <v>1037</v>
      </c>
      <c r="H481" s="6">
        <v>1723154.89</v>
      </c>
      <c r="I481" s="2">
        <v>5.8194200000000001E-4</v>
      </c>
    </row>
    <row r="482" spans="2:9" outlineLevel="2">
      <c r="B482" s="39">
        <v>4</v>
      </c>
      <c r="C482" s="26" t="s">
        <v>3919</v>
      </c>
      <c r="D482" s="76" t="s">
        <v>1038</v>
      </c>
      <c r="E482" s="76" t="s">
        <v>1039</v>
      </c>
      <c r="F482" s="76"/>
      <c r="G482" s="8" t="s">
        <v>1040</v>
      </c>
      <c r="H482" s="6">
        <v>31172.639999999999</v>
      </c>
      <c r="I482" s="2">
        <v>1.0528E-5</v>
      </c>
    </row>
    <row r="483" spans="2:9" outlineLevel="2">
      <c r="B483" s="39">
        <v>4</v>
      </c>
      <c r="C483" s="26" t="s">
        <v>3919</v>
      </c>
      <c r="D483" s="76" t="s">
        <v>1041</v>
      </c>
      <c r="E483" s="76" t="s">
        <v>1042</v>
      </c>
      <c r="F483" s="76"/>
      <c r="G483" s="8" t="s">
        <v>1043</v>
      </c>
      <c r="H483" s="6">
        <v>283101.39</v>
      </c>
      <c r="I483" s="2">
        <v>9.5608999999999999E-5</v>
      </c>
    </row>
    <row r="484" spans="2:9" outlineLevel="2">
      <c r="B484" s="39">
        <v>4</v>
      </c>
      <c r="C484" s="26" t="s">
        <v>3919</v>
      </c>
      <c r="D484" s="76" t="s">
        <v>1044</v>
      </c>
      <c r="E484" s="76" t="s">
        <v>1045</v>
      </c>
      <c r="F484" s="76"/>
      <c r="G484" s="8" t="s">
        <v>1046</v>
      </c>
      <c r="H484" s="6">
        <v>397223.46</v>
      </c>
      <c r="I484" s="2">
        <v>1.3415000000000001E-4</v>
      </c>
    </row>
    <row r="485" spans="2:9" outlineLevel="2">
      <c r="B485" s="39">
        <v>4</v>
      </c>
      <c r="C485" s="26" t="s">
        <v>3919</v>
      </c>
      <c r="D485" s="76" t="s">
        <v>1047</v>
      </c>
      <c r="E485" s="76" t="s">
        <v>1048</v>
      </c>
      <c r="F485" s="76"/>
      <c r="G485" s="8" t="s">
        <v>1049</v>
      </c>
      <c r="H485" s="6">
        <v>287828.90999999997</v>
      </c>
      <c r="I485" s="2">
        <v>9.7205000000000002E-5</v>
      </c>
    </row>
    <row r="486" spans="2:9" outlineLevel="2">
      <c r="B486" s="39">
        <v>4</v>
      </c>
      <c r="C486" s="26" t="s">
        <v>3919</v>
      </c>
      <c r="D486" s="76" t="s">
        <v>1050</v>
      </c>
      <c r="E486" s="76" t="s">
        <v>1051</v>
      </c>
      <c r="F486" s="76"/>
      <c r="G486" s="8" t="s">
        <v>1052</v>
      </c>
      <c r="H486" s="6">
        <v>104584.25</v>
      </c>
      <c r="I486" s="2">
        <v>3.5320000000000001E-5</v>
      </c>
    </row>
    <row r="487" spans="2:9" outlineLevel="2">
      <c r="B487" s="39">
        <v>4</v>
      </c>
      <c r="C487" s="26" t="s">
        <v>3919</v>
      </c>
      <c r="D487" s="76" t="s">
        <v>1053</v>
      </c>
      <c r="E487" s="76" t="s">
        <v>1054</v>
      </c>
      <c r="F487" s="76"/>
      <c r="G487" s="8" t="s">
        <v>1055</v>
      </c>
      <c r="H487" s="6">
        <v>388500.4</v>
      </c>
      <c r="I487" s="2">
        <v>1.31204E-4</v>
      </c>
    </row>
    <row r="488" spans="2:9" outlineLevel="2">
      <c r="B488" s="39">
        <v>4</v>
      </c>
      <c r="C488" s="26" t="s">
        <v>3919</v>
      </c>
      <c r="D488" s="76" t="s">
        <v>1056</v>
      </c>
      <c r="E488" s="76" t="s">
        <v>1057</v>
      </c>
      <c r="F488" s="76"/>
      <c r="G488" s="8" t="s">
        <v>1058</v>
      </c>
      <c r="H488" s="6">
        <v>386417.3</v>
      </c>
      <c r="I488" s="2">
        <v>1.305E-4</v>
      </c>
    </row>
    <row r="489" spans="2:9" outlineLevel="2">
      <c r="B489" s="39">
        <v>4</v>
      </c>
      <c r="C489" s="26" t="s">
        <v>3919</v>
      </c>
      <c r="D489" s="76" t="s">
        <v>1059</v>
      </c>
      <c r="E489" s="76" t="s">
        <v>1060</v>
      </c>
      <c r="F489" s="76"/>
      <c r="G489" s="8" t="s">
        <v>1061</v>
      </c>
      <c r="H489" s="6">
        <v>24705.29</v>
      </c>
      <c r="I489" s="2">
        <v>8.3429999999999996E-6</v>
      </c>
    </row>
    <row r="490" spans="2:9" outlineLevel="2">
      <c r="B490" s="39">
        <v>4</v>
      </c>
      <c r="C490" s="26" t="s">
        <v>3919</v>
      </c>
      <c r="D490" s="76" t="s">
        <v>1062</v>
      </c>
      <c r="E490" s="76" t="s">
        <v>1063</v>
      </c>
      <c r="F490" s="76"/>
      <c r="G490" s="8" t="s">
        <v>1064</v>
      </c>
      <c r="H490" s="6">
        <v>160505.96</v>
      </c>
      <c r="I490" s="2">
        <v>5.4206000000000002E-5</v>
      </c>
    </row>
    <row r="491" spans="2:9" outlineLevel="2">
      <c r="B491" s="39">
        <v>4</v>
      </c>
      <c r="C491" s="26" t="s">
        <v>3919</v>
      </c>
      <c r="D491" s="76" t="s">
        <v>1065</v>
      </c>
      <c r="E491" s="76" t="s">
        <v>1066</v>
      </c>
      <c r="F491" s="76"/>
      <c r="G491" s="8" t="s">
        <v>1067</v>
      </c>
      <c r="H491" s="6">
        <v>227378.28</v>
      </c>
      <c r="I491" s="2">
        <v>7.6790000000000002E-5</v>
      </c>
    </row>
    <row r="492" spans="2:9" outlineLevel="2">
      <c r="B492" s="39">
        <v>4</v>
      </c>
      <c r="C492" s="26" t="s">
        <v>3919</v>
      </c>
      <c r="D492" s="76" t="s">
        <v>1068</v>
      </c>
      <c r="E492" s="76" t="s">
        <v>1069</v>
      </c>
      <c r="F492" s="76"/>
      <c r="G492" s="8" t="s">
        <v>1070</v>
      </c>
      <c r="H492" s="6">
        <v>397131.89</v>
      </c>
      <c r="I492" s="2">
        <v>1.3411900000000001E-4</v>
      </c>
    </row>
    <row r="493" spans="2:9" outlineLevel="2">
      <c r="B493" s="39">
        <v>4</v>
      </c>
      <c r="C493" s="26" t="s">
        <v>3919</v>
      </c>
      <c r="D493" s="76" t="s">
        <v>1071</v>
      </c>
      <c r="E493" s="76" t="s">
        <v>1072</v>
      </c>
      <c r="F493" s="76"/>
      <c r="G493" s="8" t="s">
        <v>1073</v>
      </c>
      <c r="H493" s="6">
        <v>27714.880000000001</v>
      </c>
      <c r="I493" s="2">
        <v>9.3600000000000002E-6</v>
      </c>
    </row>
    <row r="494" spans="2:9" outlineLevel="2">
      <c r="B494" s="39">
        <v>4</v>
      </c>
      <c r="C494" s="26" t="s">
        <v>3919</v>
      </c>
      <c r="D494" s="76" t="s">
        <v>1074</v>
      </c>
      <c r="E494" s="76" t="s">
        <v>1075</v>
      </c>
      <c r="F494" s="76"/>
      <c r="G494" s="8" t="s">
        <v>1076</v>
      </c>
      <c r="H494" s="6">
        <v>4821149.46</v>
      </c>
      <c r="I494" s="2">
        <v>1.628193E-3</v>
      </c>
    </row>
    <row r="495" spans="2:9" outlineLevel="2">
      <c r="B495" s="39">
        <v>4</v>
      </c>
      <c r="C495" s="26" t="s">
        <v>3919</v>
      </c>
      <c r="D495" s="76" t="s">
        <v>1077</v>
      </c>
      <c r="E495" s="76" t="s">
        <v>1078</v>
      </c>
      <c r="F495" s="76"/>
      <c r="G495" s="8" t="s">
        <v>1079</v>
      </c>
      <c r="H495" s="6">
        <v>31932.49</v>
      </c>
      <c r="I495" s="2">
        <v>1.0784E-5</v>
      </c>
    </row>
    <row r="496" spans="2:9" outlineLevel="2">
      <c r="B496" s="39">
        <v>4</v>
      </c>
      <c r="C496" s="26" t="s">
        <v>3919</v>
      </c>
      <c r="D496" s="76" t="s">
        <v>1080</v>
      </c>
      <c r="E496" s="76" t="s">
        <v>1081</v>
      </c>
      <c r="F496" s="76"/>
      <c r="G496" s="8" t="s">
        <v>1082</v>
      </c>
      <c r="H496" s="6">
        <v>92825.2</v>
      </c>
      <c r="I496" s="2">
        <v>3.1349000000000001E-5</v>
      </c>
    </row>
    <row r="497" spans="2:9" outlineLevel="2">
      <c r="B497" s="39">
        <v>4</v>
      </c>
      <c r="C497" s="26" t="s">
        <v>3919</v>
      </c>
      <c r="D497" s="76" t="s">
        <v>1083</v>
      </c>
      <c r="E497" s="76" t="s">
        <v>1084</v>
      </c>
      <c r="F497" s="76"/>
      <c r="G497" s="8" t="s">
        <v>1085</v>
      </c>
      <c r="H497" s="6">
        <v>63577.17</v>
      </c>
      <c r="I497" s="2">
        <v>2.1471000000000002E-5</v>
      </c>
    </row>
    <row r="498" spans="2:9" outlineLevel="2">
      <c r="B498" s="39">
        <v>4</v>
      </c>
      <c r="C498" s="26" t="s">
        <v>3919</v>
      </c>
      <c r="D498" s="76" t="s">
        <v>1086</v>
      </c>
      <c r="E498" s="76" t="s">
        <v>1087</v>
      </c>
      <c r="F498" s="76"/>
      <c r="G498" s="8" t="s">
        <v>1088</v>
      </c>
      <c r="H498" s="6">
        <v>43465.49</v>
      </c>
      <c r="I498" s="2">
        <v>1.4679E-5</v>
      </c>
    </row>
    <row r="499" spans="2:9" outlineLevel="2">
      <c r="B499" s="39">
        <v>4</v>
      </c>
      <c r="C499" s="26" t="s">
        <v>3919</v>
      </c>
      <c r="D499" s="76" t="s">
        <v>1089</v>
      </c>
      <c r="E499" s="76" t="s">
        <v>1090</v>
      </c>
      <c r="F499" s="76"/>
      <c r="G499" s="8" t="s">
        <v>1091</v>
      </c>
      <c r="H499" s="6">
        <v>311629.03999999998</v>
      </c>
      <c r="I499" s="2">
        <v>1.05243E-4</v>
      </c>
    </row>
    <row r="500" spans="2:9" outlineLevel="2">
      <c r="B500" s="39">
        <v>4</v>
      </c>
      <c r="C500" s="26" t="s">
        <v>3919</v>
      </c>
      <c r="D500" s="76" t="s">
        <v>1092</v>
      </c>
      <c r="E500" s="76" t="s">
        <v>1093</v>
      </c>
      <c r="F500" s="76"/>
      <c r="G500" s="8" t="s">
        <v>1094</v>
      </c>
      <c r="H500" s="6">
        <v>1059736.22</v>
      </c>
      <c r="I500" s="2">
        <v>3.5789300000000002E-4</v>
      </c>
    </row>
    <row r="501" spans="2:9" outlineLevel="2">
      <c r="B501" s="39">
        <v>4</v>
      </c>
      <c r="C501" s="26" t="s">
        <v>3919</v>
      </c>
      <c r="D501" s="76" t="s">
        <v>1095</v>
      </c>
      <c r="E501" s="76" t="s">
        <v>1096</v>
      </c>
      <c r="F501" s="76"/>
      <c r="G501" s="8" t="s">
        <v>1097</v>
      </c>
      <c r="H501" s="6">
        <v>5441378.8499999996</v>
      </c>
      <c r="I501" s="2">
        <v>1.837656E-3</v>
      </c>
    </row>
    <row r="502" spans="2:9" outlineLevel="2">
      <c r="B502" s="39">
        <v>4</v>
      </c>
      <c r="C502" s="26" t="s">
        <v>3919</v>
      </c>
      <c r="D502" s="76" t="s">
        <v>1098</v>
      </c>
      <c r="E502" s="76" t="s">
        <v>1099</v>
      </c>
      <c r="F502" s="76"/>
      <c r="G502" s="8" t="s">
        <v>1100</v>
      </c>
      <c r="H502" s="6">
        <v>190006.39</v>
      </c>
      <c r="I502" s="2">
        <v>6.4169000000000002E-5</v>
      </c>
    </row>
    <row r="503" spans="2:9" outlineLevel="2">
      <c r="B503" s="39">
        <v>4</v>
      </c>
      <c r="C503" s="26" t="s">
        <v>3919</v>
      </c>
      <c r="D503" s="76" t="s">
        <v>1101</v>
      </c>
      <c r="E503" s="76" t="s">
        <v>1102</v>
      </c>
      <c r="F503" s="76"/>
      <c r="G503" s="8" t="s">
        <v>1103</v>
      </c>
      <c r="H503" s="6">
        <v>33213.81</v>
      </c>
      <c r="I503" s="2">
        <v>1.1216999999999999E-5</v>
      </c>
    </row>
    <row r="504" spans="2:9" outlineLevel="2">
      <c r="B504" s="39">
        <v>4</v>
      </c>
      <c r="C504" s="26" t="s">
        <v>3919</v>
      </c>
      <c r="D504" s="76" t="s">
        <v>1104</v>
      </c>
      <c r="E504" s="76" t="s">
        <v>1105</v>
      </c>
      <c r="F504" s="76"/>
      <c r="G504" s="8" t="s">
        <v>1106</v>
      </c>
      <c r="H504" s="6">
        <v>4675.34</v>
      </c>
      <c r="I504" s="2">
        <v>1.579E-6</v>
      </c>
    </row>
    <row r="505" spans="2:9" outlineLevel="2">
      <c r="B505" s="39">
        <v>4</v>
      </c>
      <c r="C505" s="26" t="s">
        <v>3919</v>
      </c>
      <c r="D505" s="76" t="s">
        <v>1107</v>
      </c>
      <c r="E505" s="76" t="s">
        <v>1108</v>
      </c>
      <c r="F505" s="76"/>
      <c r="G505" s="8" t="s">
        <v>1109</v>
      </c>
      <c r="H505" s="6">
        <v>165401.91</v>
      </c>
      <c r="I505" s="2">
        <v>5.5859000000000002E-5</v>
      </c>
    </row>
    <row r="506" spans="2:9" outlineLevel="2">
      <c r="B506" s="39">
        <v>4</v>
      </c>
      <c r="C506" s="26" t="s">
        <v>3919</v>
      </c>
      <c r="D506" s="76" t="s">
        <v>1110</v>
      </c>
      <c r="E506" s="76" t="s">
        <v>1111</v>
      </c>
      <c r="F506" s="76"/>
      <c r="G506" s="8" t="s">
        <v>1112</v>
      </c>
      <c r="H506" s="6">
        <v>62782.94</v>
      </c>
      <c r="I506" s="2">
        <v>2.1203E-5</v>
      </c>
    </row>
    <row r="507" spans="2:9" outlineLevel="2">
      <c r="B507" s="39">
        <v>4</v>
      </c>
      <c r="C507" s="26" t="s">
        <v>3919</v>
      </c>
      <c r="D507" s="76" t="s">
        <v>1113</v>
      </c>
      <c r="E507" s="76" t="s">
        <v>1114</v>
      </c>
      <c r="F507" s="76"/>
      <c r="G507" s="8" t="s">
        <v>1115</v>
      </c>
      <c r="H507" s="6">
        <v>147502.39999999999</v>
      </c>
      <c r="I507" s="2">
        <v>4.9814000000000001E-5</v>
      </c>
    </row>
    <row r="508" spans="2:9" outlineLevel="2">
      <c r="B508" s="39">
        <v>4</v>
      </c>
      <c r="C508" s="26" t="s">
        <v>3919</v>
      </c>
      <c r="D508" s="76" t="s">
        <v>1116</v>
      </c>
      <c r="E508" s="76" t="s">
        <v>1117</v>
      </c>
      <c r="F508" s="76"/>
      <c r="G508" s="8" t="s">
        <v>1118</v>
      </c>
      <c r="H508" s="6">
        <v>89135.26</v>
      </c>
      <c r="I508" s="2">
        <v>3.0103E-5</v>
      </c>
    </row>
    <row r="509" spans="2:9" outlineLevel="2">
      <c r="B509" s="39">
        <v>4</v>
      </c>
      <c r="C509" s="26" t="s">
        <v>3919</v>
      </c>
      <c r="D509" s="76" t="s">
        <v>1119</v>
      </c>
      <c r="E509" s="76" t="s">
        <v>1120</v>
      </c>
      <c r="F509" s="76"/>
      <c r="G509" s="8" t="s">
        <v>1121</v>
      </c>
      <c r="H509" s="6">
        <v>2445888.87</v>
      </c>
      <c r="I509" s="2">
        <v>8.2602299999999995E-4</v>
      </c>
    </row>
    <row r="510" spans="2:9" outlineLevel="2">
      <c r="B510" s="39">
        <v>4</v>
      </c>
      <c r="C510" s="26" t="s">
        <v>3919</v>
      </c>
      <c r="D510" s="76" t="s">
        <v>1122</v>
      </c>
      <c r="E510" s="76" t="s">
        <v>1123</v>
      </c>
      <c r="F510" s="76"/>
      <c r="G510" s="8" t="s">
        <v>1124</v>
      </c>
      <c r="H510" s="6">
        <v>856308.31</v>
      </c>
      <c r="I510" s="2">
        <v>2.89191E-4</v>
      </c>
    </row>
    <row r="511" spans="2:9" outlineLevel="2">
      <c r="B511" s="39">
        <v>4</v>
      </c>
      <c r="C511" s="26" t="s">
        <v>3919</v>
      </c>
      <c r="D511" s="76" t="s">
        <v>1125</v>
      </c>
      <c r="E511" s="76" t="s">
        <v>1126</v>
      </c>
      <c r="F511" s="76"/>
      <c r="G511" s="8" t="s">
        <v>1127</v>
      </c>
      <c r="H511" s="6">
        <v>276187.34000000003</v>
      </c>
      <c r="I511" s="2">
        <v>9.3274000000000002E-5</v>
      </c>
    </row>
    <row r="512" spans="2:9" outlineLevel="2">
      <c r="B512" s="39">
        <v>4</v>
      </c>
      <c r="C512" s="26" t="s">
        <v>3919</v>
      </c>
      <c r="D512" s="76" t="s">
        <v>1128</v>
      </c>
      <c r="E512" s="76" t="s">
        <v>1129</v>
      </c>
      <c r="F512" s="76"/>
      <c r="G512" s="8" t="s">
        <v>1130</v>
      </c>
      <c r="H512" s="6">
        <v>563661.64</v>
      </c>
      <c r="I512" s="2">
        <v>1.90359E-4</v>
      </c>
    </row>
    <row r="513" spans="2:9" outlineLevel="2">
      <c r="B513" s="39">
        <v>4</v>
      </c>
      <c r="C513" s="26" t="s">
        <v>3919</v>
      </c>
      <c r="D513" s="76" t="s">
        <v>1131</v>
      </c>
      <c r="E513" s="76" t="s">
        <v>1132</v>
      </c>
      <c r="F513" s="76"/>
      <c r="G513" s="8" t="s">
        <v>1133</v>
      </c>
      <c r="H513" s="6">
        <v>311272.31</v>
      </c>
      <c r="I513" s="2">
        <v>1.05123E-4</v>
      </c>
    </row>
    <row r="514" spans="2:9" outlineLevel="2">
      <c r="B514" s="39">
        <v>4</v>
      </c>
      <c r="C514" s="26" t="s">
        <v>3919</v>
      </c>
      <c r="D514" s="76" t="s">
        <v>1134</v>
      </c>
      <c r="E514" s="76" t="s">
        <v>1135</v>
      </c>
      <c r="F514" s="76"/>
      <c r="G514" s="8" t="s">
        <v>1136</v>
      </c>
      <c r="H514" s="6">
        <v>18287.09</v>
      </c>
      <c r="I514" s="2">
        <v>6.1759999999999998E-6</v>
      </c>
    </row>
    <row r="515" spans="2:9" outlineLevel="2">
      <c r="B515" s="39">
        <v>4</v>
      </c>
      <c r="C515" s="26" t="s">
        <v>3919</v>
      </c>
      <c r="D515" s="76" t="s">
        <v>1137</v>
      </c>
      <c r="E515" s="76" t="s">
        <v>1138</v>
      </c>
      <c r="F515" s="76"/>
      <c r="G515" s="8" t="s">
        <v>1139</v>
      </c>
      <c r="H515" s="6">
        <v>168648.58</v>
      </c>
      <c r="I515" s="2">
        <v>5.6956000000000002E-5</v>
      </c>
    </row>
    <row r="516" spans="2:9" outlineLevel="2">
      <c r="B516" s="39">
        <v>4</v>
      </c>
      <c r="C516" s="26" t="s">
        <v>3919</v>
      </c>
      <c r="D516" s="76" t="s">
        <v>1140</v>
      </c>
      <c r="E516" s="76" t="s">
        <v>1141</v>
      </c>
      <c r="F516" s="76"/>
      <c r="G516" s="8" t="s">
        <v>1142</v>
      </c>
      <c r="H516" s="6">
        <v>75441.22</v>
      </c>
      <c r="I516" s="2">
        <v>2.5477999999999999E-5</v>
      </c>
    </row>
    <row r="517" spans="2:9" outlineLevel="2">
      <c r="B517" s="39">
        <v>4</v>
      </c>
      <c r="C517" s="26" t="s">
        <v>3919</v>
      </c>
      <c r="D517" s="76" t="s">
        <v>1143</v>
      </c>
      <c r="E517" s="76" t="s">
        <v>1144</v>
      </c>
      <c r="F517" s="76"/>
      <c r="G517" s="8" t="s">
        <v>1145</v>
      </c>
      <c r="H517" s="6">
        <v>280026.32</v>
      </c>
      <c r="I517" s="2">
        <v>9.4569999999999997E-5</v>
      </c>
    </row>
    <row r="518" spans="2:9" outlineLevel="2">
      <c r="B518" s="39">
        <v>4</v>
      </c>
      <c r="C518" s="26" t="s">
        <v>3919</v>
      </c>
      <c r="D518" s="76" t="s">
        <v>1146</v>
      </c>
      <c r="E518" s="76" t="s">
        <v>1147</v>
      </c>
      <c r="F518" s="76"/>
      <c r="G518" s="8" t="s">
        <v>1148</v>
      </c>
      <c r="H518" s="6">
        <v>31808.3</v>
      </c>
      <c r="I518" s="2">
        <v>1.0742E-5</v>
      </c>
    </row>
    <row r="519" spans="2:9" outlineLevel="2">
      <c r="B519" s="39">
        <v>4</v>
      </c>
      <c r="C519" s="26" t="s">
        <v>3919</v>
      </c>
      <c r="D519" s="76" t="s">
        <v>1149</v>
      </c>
      <c r="E519" s="76" t="s">
        <v>1150</v>
      </c>
      <c r="F519" s="76"/>
      <c r="G519" s="8" t="s">
        <v>1151</v>
      </c>
      <c r="H519" s="6">
        <v>40441.129999999997</v>
      </c>
      <c r="I519" s="2">
        <v>1.3658E-5</v>
      </c>
    </row>
    <row r="520" spans="2:9" outlineLevel="2">
      <c r="B520" s="39">
        <v>4</v>
      </c>
      <c r="C520" s="26" t="s">
        <v>3919</v>
      </c>
      <c r="D520" s="76" t="s">
        <v>1152</v>
      </c>
      <c r="E520" s="76" t="s">
        <v>1153</v>
      </c>
      <c r="F520" s="76"/>
      <c r="G520" s="8" t="s">
        <v>1154</v>
      </c>
      <c r="H520" s="6">
        <v>89330.02</v>
      </c>
      <c r="I520" s="2">
        <v>3.0168E-5</v>
      </c>
    </row>
    <row r="521" spans="2:9" outlineLevel="2">
      <c r="B521" s="39">
        <v>4</v>
      </c>
      <c r="C521" s="26" t="s">
        <v>3919</v>
      </c>
      <c r="D521" s="76" t="s">
        <v>1155</v>
      </c>
      <c r="E521" s="76" t="s">
        <v>1156</v>
      </c>
      <c r="F521" s="76"/>
      <c r="G521" s="8" t="s">
        <v>1157</v>
      </c>
      <c r="H521" s="6">
        <v>141443.01</v>
      </c>
      <c r="I521" s="2">
        <v>4.7768000000000001E-5</v>
      </c>
    </row>
    <row r="522" spans="2:9" outlineLevel="2">
      <c r="B522" s="39">
        <v>4</v>
      </c>
      <c r="C522" s="26" t="s">
        <v>3919</v>
      </c>
      <c r="D522" s="76" t="s">
        <v>1158</v>
      </c>
      <c r="E522" s="76" t="s">
        <v>1159</v>
      </c>
      <c r="F522" s="76"/>
      <c r="G522" s="8" t="s">
        <v>1160</v>
      </c>
      <c r="H522" s="6">
        <v>21972</v>
      </c>
      <c r="I522" s="2">
        <v>7.4200000000000001E-6</v>
      </c>
    </row>
    <row r="523" spans="2:9" outlineLevel="2">
      <c r="B523" s="39">
        <v>4</v>
      </c>
      <c r="C523" s="26" t="s">
        <v>3919</v>
      </c>
      <c r="D523" s="76" t="s">
        <v>1161</v>
      </c>
      <c r="E523" s="76" t="s">
        <v>1162</v>
      </c>
      <c r="F523" s="76"/>
      <c r="G523" s="8" t="s">
        <v>1163</v>
      </c>
      <c r="H523" s="6">
        <v>604970.87</v>
      </c>
      <c r="I523" s="2">
        <v>2.0431E-4</v>
      </c>
    </row>
    <row r="524" spans="2:9" outlineLevel="2">
      <c r="B524" s="39">
        <v>4</v>
      </c>
      <c r="C524" s="26" t="s">
        <v>3919</v>
      </c>
      <c r="D524" s="76" t="s">
        <v>1164</v>
      </c>
      <c r="E524" s="76" t="s">
        <v>1165</v>
      </c>
      <c r="F524" s="76"/>
      <c r="G524" s="8" t="s">
        <v>1166</v>
      </c>
      <c r="H524" s="6">
        <v>106070.8</v>
      </c>
      <c r="I524" s="2">
        <v>3.5821999999999997E-5</v>
      </c>
    </row>
    <row r="525" spans="2:9" outlineLevel="2">
      <c r="B525" s="39">
        <v>4</v>
      </c>
      <c r="C525" s="26" t="s">
        <v>3919</v>
      </c>
      <c r="D525" s="76" t="s">
        <v>1167</v>
      </c>
      <c r="E525" s="76" t="s">
        <v>1168</v>
      </c>
      <c r="F525" s="76"/>
      <c r="G525" s="8" t="s">
        <v>1169</v>
      </c>
      <c r="H525" s="6">
        <v>67873.600000000006</v>
      </c>
      <c r="I525" s="2">
        <v>2.2921999999999998E-5</v>
      </c>
    </row>
    <row r="526" spans="2:9" outlineLevel="2">
      <c r="B526" s="39">
        <v>4</v>
      </c>
      <c r="C526" s="26" t="s">
        <v>3919</v>
      </c>
      <c r="D526" s="76" t="s">
        <v>1170</v>
      </c>
      <c r="E526" s="76" t="s">
        <v>1171</v>
      </c>
      <c r="F526" s="76"/>
      <c r="G526" s="8" t="s">
        <v>1172</v>
      </c>
      <c r="H526" s="6">
        <v>211997.77</v>
      </c>
      <c r="I526" s="2">
        <v>7.1595999999999997E-5</v>
      </c>
    </row>
    <row r="527" spans="2:9" outlineLevel="2">
      <c r="B527" s="39">
        <v>4</v>
      </c>
      <c r="C527" s="26" t="s">
        <v>3919</v>
      </c>
      <c r="D527" s="76" t="s">
        <v>1173</v>
      </c>
      <c r="E527" s="76" t="s">
        <v>1174</v>
      </c>
      <c r="F527" s="76"/>
      <c r="G527" s="8" t="s">
        <v>1175</v>
      </c>
      <c r="H527" s="6">
        <v>38675.74</v>
      </c>
      <c r="I527" s="2">
        <v>1.3062E-5</v>
      </c>
    </row>
    <row r="528" spans="2:9" outlineLevel="2">
      <c r="B528" s="39">
        <v>4</v>
      </c>
      <c r="C528" s="26" t="s">
        <v>3919</v>
      </c>
      <c r="D528" s="76" t="s">
        <v>1176</v>
      </c>
      <c r="E528" s="76" t="s">
        <v>1177</v>
      </c>
      <c r="F528" s="76"/>
      <c r="G528" s="8" t="s">
        <v>1178</v>
      </c>
      <c r="H528" s="6">
        <v>172483.55</v>
      </c>
      <c r="I528" s="2">
        <v>5.8251000000000002E-5</v>
      </c>
    </row>
    <row r="529" spans="2:9" outlineLevel="2">
      <c r="B529" s="39">
        <v>4</v>
      </c>
      <c r="C529" s="26" t="s">
        <v>3919</v>
      </c>
      <c r="D529" s="76" t="s">
        <v>1179</v>
      </c>
      <c r="E529" s="76" t="s">
        <v>1180</v>
      </c>
      <c r="F529" s="76"/>
      <c r="G529" s="8" t="s">
        <v>1181</v>
      </c>
      <c r="H529" s="6">
        <v>302839.59000000003</v>
      </c>
      <c r="I529" s="2">
        <v>1.0227500000000001E-4</v>
      </c>
    </row>
    <row r="530" spans="2:9" outlineLevel="2">
      <c r="B530" s="39">
        <v>4</v>
      </c>
      <c r="C530" s="26" t="s">
        <v>3919</v>
      </c>
      <c r="D530" s="76" t="s">
        <v>1182</v>
      </c>
      <c r="E530" s="76" t="s">
        <v>1183</v>
      </c>
      <c r="F530" s="76"/>
      <c r="G530" s="8" t="s">
        <v>1184</v>
      </c>
      <c r="H530" s="6">
        <v>3562416.19</v>
      </c>
      <c r="I530" s="2">
        <v>1.2030949999999999E-3</v>
      </c>
    </row>
    <row r="531" spans="2:9" outlineLevel="2">
      <c r="B531" s="39">
        <v>4</v>
      </c>
      <c r="C531" s="26" t="s">
        <v>3919</v>
      </c>
      <c r="D531" s="76" t="s">
        <v>1185</v>
      </c>
      <c r="E531" s="76" t="s">
        <v>1186</v>
      </c>
      <c r="F531" s="76"/>
      <c r="G531" s="8" t="s">
        <v>1187</v>
      </c>
      <c r="H531" s="6">
        <v>103469.46</v>
      </c>
      <c r="I531" s="2">
        <v>3.4944000000000003E-5</v>
      </c>
    </row>
    <row r="532" spans="2:9" outlineLevel="2">
      <c r="B532" s="39">
        <v>4</v>
      </c>
      <c r="C532" s="26" t="s">
        <v>3919</v>
      </c>
      <c r="D532" s="76" t="s">
        <v>1188</v>
      </c>
      <c r="E532" s="76" t="s">
        <v>1189</v>
      </c>
      <c r="F532" s="76"/>
      <c r="G532" s="8" t="s">
        <v>1190</v>
      </c>
      <c r="H532" s="6">
        <v>3653443.84</v>
      </c>
      <c r="I532" s="2">
        <v>1.233837E-3</v>
      </c>
    </row>
    <row r="533" spans="2:9" outlineLevel="2">
      <c r="B533" s="39">
        <v>4</v>
      </c>
      <c r="C533" s="26" t="s">
        <v>3919</v>
      </c>
      <c r="D533" s="76" t="s">
        <v>1191</v>
      </c>
      <c r="E533" s="76" t="s">
        <v>1192</v>
      </c>
      <c r="F533" s="76"/>
      <c r="G533" s="8" t="s">
        <v>1193</v>
      </c>
      <c r="H533" s="6">
        <v>144185.60000000001</v>
      </c>
      <c r="I533" s="2">
        <v>4.8693999999999998E-5</v>
      </c>
    </row>
    <row r="534" spans="2:9" outlineLevel="2">
      <c r="B534" s="39">
        <v>4</v>
      </c>
      <c r="C534" s="26" t="s">
        <v>3919</v>
      </c>
      <c r="D534" s="76" t="s">
        <v>1194</v>
      </c>
      <c r="E534" s="76" t="s">
        <v>1195</v>
      </c>
      <c r="F534" s="76"/>
      <c r="G534" s="8" t="s">
        <v>1196</v>
      </c>
      <c r="H534" s="6">
        <v>106219.84</v>
      </c>
      <c r="I534" s="2">
        <v>3.5871999999999998E-5</v>
      </c>
    </row>
    <row r="535" spans="2:9" outlineLevel="2">
      <c r="B535" s="39">
        <v>4</v>
      </c>
      <c r="C535" s="26" t="s">
        <v>3919</v>
      </c>
      <c r="D535" s="76" t="s">
        <v>3871</v>
      </c>
      <c r="E535" s="76" t="s">
        <v>3872</v>
      </c>
      <c r="F535" s="76"/>
      <c r="G535" s="8" t="s">
        <v>3873</v>
      </c>
      <c r="H535" s="6">
        <v>691949.48</v>
      </c>
      <c r="I535" s="2">
        <v>2.3368400000000001E-4</v>
      </c>
    </row>
    <row r="536" spans="2:9" outlineLevel="2">
      <c r="B536" s="39">
        <v>4</v>
      </c>
      <c r="C536" s="26" t="s">
        <v>3919</v>
      </c>
      <c r="D536" s="76" t="s">
        <v>1197</v>
      </c>
      <c r="E536" s="76" t="s">
        <v>1198</v>
      </c>
      <c r="F536" s="76"/>
      <c r="G536" s="8" t="s">
        <v>1199</v>
      </c>
      <c r="H536" s="6">
        <v>20754.580000000002</v>
      </c>
      <c r="I536" s="2">
        <v>7.0090000000000001E-6</v>
      </c>
    </row>
    <row r="537" spans="2:9" outlineLevel="2">
      <c r="B537" s="39">
        <v>4</v>
      </c>
      <c r="C537" s="26" t="s">
        <v>3919</v>
      </c>
      <c r="D537" s="76" t="s">
        <v>1200</v>
      </c>
      <c r="E537" s="76" t="s">
        <v>1201</v>
      </c>
      <c r="F537" s="76"/>
      <c r="G537" s="8" t="s">
        <v>1202</v>
      </c>
      <c r="H537" s="6">
        <v>51951.83</v>
      </c>
      <c r="I537" s="2">
        <v>1.7544999999999999E-5</v>
      </c>
    </row>
    <row r="538" spans="2:9" outlineLevel="2">
      <c r="B538" s="39">
        <v>4</v>
      </c>
      <c r="C538" s="26" t="s">
        <v>3919</v>
      </c>
      <c r="D538" s="76" t="s">
        <v>1203</v>
      </c>
      <c r="E538" s="76" t="s">
        <v>1204</v>
      </c>
      <c r="F538" s="76"/>
      <c r="G538" s="8" t="s">
        <v>1205</v>
      </c>
      <c r="H538" s="6">
        <v>36378.370000000003</v>
      </c>
      <c r="I538" s="2">
        <v>1.2286000000000001E-5</v>
      </c>
    </row>
    <row r="539" spans="2:9" outlineLevel="2">
      <c r="B539" s="39">
        <v>4</v>
      </c>
      <c r="C539" s="26" t="s">
        <v>3919</v>
      </c>
      <c r="D539" s="76" t="s">
        <v>1206</v>
      </c>
      <c r="E539" s="76" t="s">
        <v>1207</v>
      </c>
      <c r="F539" s="76"/>
      <c r="G539" s="8" t="s">
        <v>1208</v>
      </c>
      <c r="H539" s="6">
        <v>74297.33</v>
      </c>
      <c r="I539" s="2">
        <v>2.5092E-5</v>
      </c>
    </row>
    <row r="540" spans="2:9" outlineLevel="2">
      <c r="B540" s="39">
        <v>4</v>
      </c>
      <c r="C540" s="26" t="s">
        <v>3919</v>
      </c>
      <c r="D540" s="76" t="s">
        <v>1209</v>
      </c>
      <c r="E540" s="76" t="s">
        <v>1210</v>
      </c>
      <c r="F540" s="76"/>
      <c r="G540" s="8" t="s">
        <v>1211</v>
      </c>
      <c r="H540" s="6">
        <v>131999.49</v>
      </c>
      <c r="I540" s="2">
        <v>4.4579000000000001E-5</v>
      </c>
    </row>
    <row r="541" spans="2:9" outlineLevel="2">
      <c r="B541" s="39">
        <v>4</v>
      </c>
      <c r="C541" s="26" t="s">
        <v>3919</v>
      </c>
      <c r="D541" s="76" t="s">
        <v>1212</v>
      </c>
      <c r="E541" s="76" t="s">
        <v>1213</v>
      </c>
      <c r="F541" s="76"/>
      <c r="G541" s="8" t="s">
        <v>1214</v>
      </c>
      <c r="H541" s="6">
        <v>129280.12</v>
      </c>
      <c r="I541" s="2">
        <v>4.3659999999999999E-5</v>
      </c>
    </row>
    <row r="542" spans="2:9" outlineLevel="2">
      <c r="B542" s="39">
        <v>4</v>
      </c>
      <c r="C542" s="26" t="s">
        <v>3919</v>
      </c>
      <c r="D542" s="76" t="s">
        <v>1215</v>
      </c>
      <c r="E542" s="76" t="s">
        <v>1216</v>
      </c>
      <c r="F542" s="76"/>
      <c r="G542" s="8" t="s">
        <v>1217</v>
      </c>
      <c r="H542" s="6">
        <v>102092.51</v>
      </c>
      <c r="I542" s="2">
        <v>3.4479E-5</v>
      </c>
    </row>
    <row r="543" spans="2:9" outlineLevel="2">
      <c r="B543" s="39">
        <v>4</v>
      </c>
      <c r="C543" s="26" t="s">
        <v>3919</v>
      </c>
      <c r="D543" s="76" t="s">
        <v>1218</v>
      </c>
      <c r="E543" s="76" t="s">
        <v>1219</v>
      </c>
      <c r="F543" s="76"/>
      <c r="G543" s="8" t="s">
        <v>1220</v>
      </c>
      <c r="H543" s="6">
        <v>2600957.58</v>
      </c>
      <c r="I543" s="2">
        <v>8.7839199999999997E-4</v>
      </c>
    </row>
    <row r="544" spans="2:9" outlineLevel="2">
      <c r="B544" s="39">
        <v>4</v>
      </c>
      <c r="C544" s="26" t="s">
        <v>3919</v>
      </c>
      <c r="D544" s="76" t="s">
        <v>1221</v>
      </c>
      <c r="E544" s="76" t="s">
        <v>1222</v>
      </c>
      <c r="F544" s="76"/>
      <c r="G544" s="8" t="s">
        <v>1223</v>
      </c>
      <c r="H544" s="6">
        <v>208190.31</v>
      </c>
      <c r="I544" s="2">
        <v>7.0309999999999996E-5</v>
      </c>
    </row>
    <row r="545" spans="2:9" outlineLevel="2">
      <c r="B545" s="39">
        <v>4</v>
      </c>
      <c r="C545" s="26" t="s">
        <v>3919</v>
      </c>
      <c r="D545" s="76" t="s">
        <v>1224</v>
      </c>
      <c r="E545" s="76" t="s">
        <v>1225</v>
      </c>
      <c r="F545" s="76"/>
      <c r="G545" s="8" t="s">
        <v>1226</v>
      </c>
      <c r="H545" s="6">
        <v>15939.66</v>
      </c>
      <c r="I545" s="2">
        <v>5.383E-6</v>
      </c>
    </row>
    <row r="546" spans="2:9" outlineLevel="2">
      <c r="B546" s="39">
        <v>4</v>
      </c>
      <c r="C546" s="26" t="s">
        <v>3919</v>
      </c>
      <c r="D546" s="76" t="s">
        <v>1227</v>
      </c>
      <c r="E546" s="76" t="s">
        <v>1228</v>
      </c>
      <c r="F546" s="76"/>
      <c r="G546" s="8" t="s">
        <v>1229</v>
      </c>
      <c r="H546" s="6">
        <v>140432.44</v>
      </c>
      <c r="I546" s="2">
        <v>4.7426999999999998E-5</v>
      </c>
    </row>
    <row r="547" spans="2:9" outlineLevel="2">
      <c r="B547" s="39">
        <v>4</v>
      </c>
      <c r="C547" s="26" t="s">
        <v>3919</v>
      </c>
      <c r="D547" s="76" t="s">
        <v>1230</v>
      </c>
      <c r="E547" s="76" t="s">
        <v>1231</v>
      </c>
      <c r="F547" s="76"/>
      <c r="G547" s="8" t="s">
        <v>1232</v>
      </c>
      <c r="H547" s="6">
        <v>238293.55</v>
      </c>
      <c r="I547" s="2">
        <v>8.0476000000000007E-5</v>
      </c>
    </row>
    <row r="548" spans="2:9" outlineLevel="2">
      <c r="B548" s="39">
        <v>4</v>
      </c>
      <c r="C548" s="26" t="s">
        <v>3919</v>
      </c>
      <c r="D548" s="76" t="s">
        <v>1233</v>
      </c>
      <c r="E548" s="76" t="s">
        <v>1234</v>
      </c>
      <c r="F548" s="76"/>
      <c r="G548" s="8" t="s">
        <v>1235</v>
      </c>
      <c r="H548" s="6">
        <v>519081.72</v>
      </c>
      <c r="I548" s="2">
        <v>1.7530399999999999E-4</v>
      </c>
    </row>
    <row r="549" spans="2:9" outlineLevel="2">
      <c r="B549" s="39">
        <v>4</v>
      </c>
      <c r="C549" s="26" t="s">
        <v>3919</v>
      </c>
      <c r="D549" s="76" t="s">
        <v>1236</v>
      </c>
      <c r="E549" s="76" t="s">
        <v>1237</v>
      </c>
      <c r="F549" s="76"/>
      <c r="G549" s="8" t="s">
        <v>1238</v>
      </c>
      <c r="H549" s="6">
        <v>173393.16</v>
      </c>
      <c r="I549" s="2">
        <v>5.8557999999999997E-5</v>
      </c>
    </row>
    <row r="550" spans="2:9" outlineLevel="2">
      <c r="B550" s="39">
        <v>4</v>
      </c>
      <c r="C550" s="26" t="s">
        <v>3919</v>
      </c>
      <c r="D550" s="76" t="s">
        <v>1239</v>
      </c>
      <c r="E550" s="76" t="s">
        <v>1240</v>
      </c>
      <c r="F550" s="76"/>
      <c r="G550" s="8" t="s">
        <v>1241</v>
      </c>
      <c r="H550" s="6">
        <v>760429.08</v>
      </c>
      <c r="I550" s="2">
        <v>2.5681100000000002E-4</v>
      </c>
    </row>
    <row r="551" spans="2:9" outlineLevel="2">
      <c r="B551" s="39">
        <v>4</v>
      </c>
      <c r="C551" s="26" t="s">
        <v>3919</v>
      </c>
      <c r="D551" s="76" t="s">
        <v>1242</v>
      </c>
      <c r="E551" s="76" t="s">
        <v>1243</v>
      </c>
      <c r="F551" s="76"/>
      <c r="G551" s="8" t="s">
        <v>1244</v>
      </c>
      <c r="H551" s="6">
        <v>94602.29</v>
      </c>
      <c r="I551" s="2">
        <v>3.1949000000000002E-5</v>
      </c>
    </row>
    <row r="552" spans="2:9" outlineLevel="2">
      <c r="B552" s="39">
        <v>4</v>
      </c>
      <c r="C552" s="26" t="s">
        <v>3919</v>
      </c>
      <c r="D552" s="76" t="s">
        <v>1245</v>
      </c>
      <c r="E552" s="76" t="s">
        <v>1246</v>
      </c>
      <c r="F552" s="76"/>
      <c r="G552" s="8" t="s">
        <v>1247</v>
      </c>
      <c r="H552" s="6">
        <v>96217.46</v>
      </c>
      <c r="I552" s="2">
        <v>3.2493999999999998E-5</v>
      </c>
    </row>
    <row r="553" spans="2:9" outlineLevel="2">
      <c r="B553" s="39">
        <v>4</v>
      </c>
      <c r="C553" s="26" t="s">
        <v>3919</v>
      </c>
      <c r="D553" s="76" t="s">
        <v>1248</v>
      </c>
      <c r="E553" s="76" t="s">
        <v>1249</v>
      </c>
      <c r="F553" s="76"/>
      <c r="G553" s="8" t="s">
        <v>1250</v>
      </c>
      <c r="H553" s="6">
        <v>594726.25</v>
      </c>
      <c r="I553" s="2">
        <v>2.0085E-4</v>
      </c>
    </row>
    <row r="554" spans="2:9" outlineLevel="2">
      <c r="B554" s="39">
        <v>4</v>
      </c>
      <c r="C554" s="26" t="s">
        <v>3919</v>
      </c>
      <c r="D554" s="76" t="s">
        <v>1251</v>
      </c>
      <c r="E554" s="76" t="s">
        <v>1252</v>
      </c>
      <c r="F554" s="76"/>
      <c r="G554" s="8" t="s">
        <v>1253</v>
      </c>
      <c r="H554" s="6">
        <v>26091.040000000001</v>
      </c>
      <c r="I554" s="2">
        <v>8.8109999999999992E-6</v>
      </c>
    </row>
    <row r="555" spans="2:9" outlineLevel="2">
      <c r="B555" s="39">
        <v>4</v>
      </c>
      <c r="C555" s="26" t="s">
        <v>3919</v>
      </c>
      <c r="D555" s="76" t="s">
        <v>1254</v>
      </c>
      <c r="E555" s="76" t="s">
        <v>1255</v>
      </c>
      <c r="F555" s="76"/>
      <c r="G555" s="8" t="s">
        <v>1256</v>
      </c>
      <c r="H555" s="6">
        <v>31952.74</v>
      </c>
      <c r="I555" s="2">
        <v>1.0791000000000001E-5</v>
      </c>
    </row>
    <row r="556" spans="2:9" outlineLevel="2">
      <c r="B556" s="39">
        <v>4</v>
      </c>
      <c r="C556" s="26" t="s">
        <v>3919</v>
      </c>
      <c r="D556" s="76" t="s">
        <v>1257</v>
      </c>
      <c r="E556" s="76" t="s">
        <v>1258</v>
      </c>
      <c r="F556" s="76"/>
      <c r="G556" s="8" t="s">
        <v>1259</v>
      </c>
      <c r="H556" s="6">
        <v>37246.03</v>
      </c>
      <c r="I556" s="2">
        <v>1.2578999999999999E-5</v>
      </c>
    </row>
    <row r="557" spans="2:9" outlineLevel="2">
      <c r="B557" s="39">
        <v>4</v>
      </c>
      <c r="C557" s="26" t="s">
        <v>3919</v>
      </c>
      <c r="D557" s="76" t="s">
        <v>1263</v>
      </c>
      <c r="E557" s="76" t="s">
        <v>1264</v>
      </c>
      <c r="F557" s="76"/>
      <c r="G557" s="8" t="s">
        <v>1262</v>
      </c>
      <c r="H557" s="6">
        <v>1194115.6599999999</v>
      </c>
      <c r="I557" s="2">
        <v>4.0327499999999998E-4</v>
      </c>
    </row>
    <row r="558" spans="2:9" outlineLevel="2">
      <c r="B558" s="39">
        <v>4</v>
      </c>
      <c r="C558" s="26" t="s">
        <v>3919</v>
      </c>
      <c r="D558" s="76" t="s">
        <v>1260</v>
      </c>
      <c r="E558" s="76" t="s">
        <v>1261</v>
      </c>
      <c r="F558" s="76"/>
      <c r="G558" s="8" t="s">
        <v>1262</v>
      </c>
      <c r="H558" s="6">
        <v>199204.86</v>
      </c>
      <c r="I558" s="2">
        <v>6.7274999999999995E-5</v>
      </c>
    </row>
    <row r="559" spans="2:9" outlineLevel="2">
      <c r="B559" s="39">
        <v>4</v>
      </c>
      <c r="C559" s="26" t="s">
        <v>3919</v>
      </c>
      <c r="D559" s="76" t="s">
        <v>1265</v>
      </c>
      <c r="E559" s="76" t="s">
        <v>1266</v>
      </c>
      <c r="F559" s="76"/>
      <c r="G559" s="8" t="s">
        <v>1267</v>
      </c>
      <c r="H559" s="6">
        <v>367387.17</v>
      </c>
      <c r="I559" s="2">
        <v>1.2407400000000001E-4</v>
      </c>
    </row>
    <row r="560" spans="2:9" outlineLevel="2">
      <c r="B560" s="39">
        <v>4</v>
      </c>
      <c r="C560" s="26" t="s">
        <v>3919</v>
      </c>
      <c r="D560" s="76" t="s">
        <v>1268</v>
      </c>
      <c r="E560" s="76" t="s">
        <v>1269</v>
      </c>
      <c r="F560" s="76"/>
      <c r="G560" s="8" t="s">
        <v>1270</v>
      </c>
      <c r="H560" s="6">
        <v>336025.34</v>
      </c>
      <c r="I560" s="2">
        <v>1.13482E-4</v>
      </c>
    </row>
    <row r="561" spans="2:9" outlineLevel="2">
      <c r="B561" s="39">
        <v>4</v>
      </c>
      <c r="C561" s="26" t="s">
        <v>3919</v>
      </c>
      <c r="D561" s="76" t="s">
        <v>1271</v>
      </c>
      <c r="E561" s="76" t="s">
        <v>1272</v>
      </c>
      <c r="F561" s="76"/>
      <c r="G561" s="8" t="s">
        <v>1273</v>
      </c>
      <c r="H561" s="6">
        <v>115146.34</v>
      </c>
      <c r="I561" s="2">
        <v>3.8887000000000002E-5</v>
      </c>
    </row>
    <row r="562" spans="2:9" outlineLevel="2">
      <c r="B562" s="39">
        <v>4</v>
      </c>
      <c r="C562" s="26" t="s">
        <v>3919</v>
      </c>
      <c r="D562" s="76" t="s">
        <v>1274</v>
      </c>
      <c r="E562" s="76" t="s">
        <v>1275</v>
      </c>
      <c r="F562" s="76"/>
      <c r="G562" s="8" t="s">
        <v>1276</v>
      </c>
      <c r="H562" s="6">
        <v>111804.85</v>
      </c>
      <c r="I562" s="2">
        <v>3.7759000000000002E-5</v>
      </c>
    </row>
    <row r="563" spans="2:9" outlineLevel="2">
      <c r="B563" s="39">
        <v>4</v>
      </c>
      <c r="C563" s="26" t="s">
        <v>3919</v>
      </c>
      <c r="D563" s="76" t="s">
        <v>1277</v>
      </c>
      <c r="E563" s="76" t="s">
        <v>1278</v>
      </c>
      <c r="F563" s="76"/>
      <c r="G563" s="8" t="s">
        <v>1279</v>
      </c>
      <c r="H563" s="6">
        <v>309039.06</v>
      </c>
      <c r="I563" s="2">
        <v>1.04368E-4</v>
      </c>
    </row>
    <row r="564" spans="2:9" outlineLevel="2">
      <c r="B564" s="39">
        <v>4</v>
      </c>
      <c r="C564" s="26" t="s">
        <v>3919</v>
      </c>
      <c r="D564" s="76" t="s">
        <v>1280</v>
      </c>
      <c r="E564" s="76" t="s">
        <v>1281</v>
      </c>
      <c r="F564" s="76"/>
      <c r="G564" s="8" t="s">
        <v>1282</v>
      </c>
      <c r="H564" s="6">
        <v>101721.82</v>
      </c>
      <c r="I564" s="2">
        <v>3.4353000000000001E-5</v>
      </c>
    </row>
    <row r="565" spans="2:9" outlineLevel="2">
      <c r="B565" s="39">
        <v>4</v>
      </c>
      <c r="C565" s="26" t="s">
        <v>3919</v>
      </c>
      <c r="D565" s="76" t="s">
        <v>1283</v>
      </c>
      <c r="E565" s="76" t="s">
        <v>1284</v>
      </c>
      <c r="F565" s="76"/>
      <c r="G565" s="8" t="s">
        <v>1285</v>
      </c>
      <c r="H565" s="6">
        <v>175724.89</v>
      </c>
      <c r="I565" s="2">
        <v>5.9345999999999997E-5</v>
      </c>
    </row>
    <row r="566" spans="2:9" outlineLevel="2">
      <c r="B566" s="39">
        <v>4</v>
      </c>
      <c r="C566" s="26" t="s">
        <v>3919</v>
      </c>
      <c r="D566" s="76" t="s">
        <v>1286</v>
      </c>
      <c r="E566" s="76" t="s">
        <v>1287</v>
      </c>
      <c r="F566" s="76"/>
      <c r="G566" s="8" t="s">
        <v>1288</v>
      </c>
      <c r="H566" s="6">
        <v>25106855.620000001</v>
      </c>
      <c r="I566" s="2">
        <v>8.4790579999999994E-3</v>
      </c>
    </row>
    <row r="567" spans="2:9" outlineLevel="2">
      <c r="B567" s="39">
        <v>4</v>
      </c>
      <c r="C567" s="26" t="s">
        <v>3919</v>
      </c>
      <c r="D567" s="76" t="s">
        <v>1289</v>
      </c>
      <c r="E567" s="76" t="s">
        <v>1290</v>
      </c>
      <c r="F567" s="76"/>
      <c r="G567" s="8" t="s">
        <v>1291</v>
      </c>
      <c r="H567" s="6">
        <v>150659.26999999999</v>
      </c>
      <c r="I567" s="2">
        <v>5.0880000000000001E-5</v>
      </c>
    </row>
    <row r="568" spans="2:9" outlineLevel="2">
      <c r="B568" s="39">
        <v>4</v>
      </c>
      <c r="C568" s="26" t="s">
        <v>3919</v>
      </c>
      <c r="D568" s="76" t="s">
        <v>1292</v>
      </c>
      <c r="E568" s="76" t="s">
        <v>1293</v>
      </c>
      <c r="F568" s="76"/>
      <c r="G568" s="8" t="s">
        <v>1294</v>
      </c>
      <c r="H568" s="6">
        <v>65521.58</v>
      </c>
      <c r="I568" s="2">
        <v>2.2127999999999999E-5</v>
      </c>
    </row>
    <row r="569" spans="2:9" outlineLevel="2">
      <c r="B569" s="39">
        <v>4</v>
      </c>
      <c r="C569" s="26" t="s">
        <v>3919</v>
      </c>
      <c r="D569" s="76" t="s">
        <v>1295</v>
      </c>
      <c r="E569" s="76" t="s">
        <v>1296</v>
      </c>
      <c r="F569" s="76"/>
      <c r="G569" s="8" t="s">
        <v>1294</v>
      </c>
      <c r="H569" s="6">
        <v>13418.24</v>
      </c>
      <c r="I569" s="2">
        <v>4.532E-6</v>
      </c>
    </row>
    <row r="570" spans="2:9" outlineLevel="2">
      <c r="B570" s="39">
        <v>4</v>
      </c>
      <c r="C570" s="26" t="s">
        <v>3919</v>
      </c>
      <c r="D570" s="76" t="s">
        <v>1297</v>
      </c>
      <c r="E570" s="76" t="s">
        <v>1298</v>
      </c>
      <c r="F570" s="76"/>
      <c r="G570" s="8" t="s">
        <v>1299</v>
      </c>
      <c r="H570" s="6">
        <v>22649.06</v>
      </c>
      <c r="I570" s="2">
        <v>7.6490000000000008E-6</v>
      </c>
    </row>
    <row r="571" spans="2:9" outlineLevel="2">
      <c r="B571" s="39">
        <v>4</v>
      </c>
      <c r="C571" s="26" t="s">
        <v>3919</v>
      </c>
      <c r="D571" s="76" t="s">
        <v>1300</v>
      </c>
      <c r="E571" s="76" t="s">
        <v>1301</v>
      </c>
      <c r="F571" s="76"/>
      <c r="G571" s="8" t="s">
        <v>1302</v>
      </c>
      <c r="H571" s="6">
        <v>383212.42</v>
      </c>
      <c r="I571" s="2">
        <v>1.2941800000000001E-4</v>
      </c>
    </row>
    <row r="572" spans="2:9" outlineLevel="2">
      <c r="B572" s="39">
        <v>4</v>
      </c>
      <c r="C572" s="26" t="s">
        <v>3919</v>
      </c>
      <c r="D572" s="76" t="s">
        <v>1303</v>
      </c>
      <c r="E572" s="76" t="s">
        <v>1304</v>
      </c>
      <c r="F572" s="76"/>
      <c r="G572" s="8" t="s">
        <v>1305</v>
      </c>
      <c r="H572" s="6">
        <v>516757.34</v>
      </c>
      <c r="I572" s="2">
        <v>1.7451899999999999E-4</v>
      </c>
    </row>
    <row r="573" spans="2:9" outlineLevel="2">
      <c r="B573" s="39">
        <v>4</v>
      </c>
      <c r="C573" s="26" t="s">
        <v>3919</v>
      </c>
      <c r="D573" s="76" t="s">
        <v>1306</v>
      </c>
      <c r="E573" s="76" t="s">
        <v>1307</v>
      </c>
      <c r="F573" s="76"/>
      <c r="G573" s="8" t="s">
        <v>1308</v>
      </c>
      <c r="H573" s="6">
        <v>165035.57999999999</v>
      </c>
      <c r="I573" s="2">
        <v>5.5736000000000003E-5</v>
      </c>
    </row>
    <row r="574" spans="2:9" outlineLevel="2">
      <c r="B574" s="39">
        <v>4</v>
      </c>
      <c r="C574" s="26" t="s">
        <v>3919</v>
      </c>
      <c r="D574" s="76" t="s">
        <v>1309</v>
      </c>
      <c r="E574" s="76" t="s">
        <v>1310</v>
      </c>
      <c r="F574" s="76"/>
      <c r="G574" s="8" t="s">
        <v>1311</v>
      </c>
      <c r="H574" s="6">
        <v>86869.42</v>
      </c>
      <c r="I574" s="2">
        <v>2.9337000000000001E-5</v>
      </c>
    </row>
    <row r="575" spans="2:9" outlineLevel="2">
      <c r="B575" s="39">
        <v>4</v>
      </c>
      <c r="C575" s="26" t="s">
        <v>3919</v>
      </c>
      <c r="D575" s="76" t="s">
        <v>1312</v>
      </c>
      <c r="E575" s="76" t="s">
        <v>1313</v>
      </c>
      <c r="F575" s="76"/>
      <c r="G575" s="8" t="s">
        <v>1314</v>
      </c>
      <c r="H575" s="6">
        <v>6483576.9900000002</v>
      </c>
      <c r="I575" s="2">
        <v>2.1896260000000001E-3</v>
      </c>
    </row>
    <row r="576" spans="2:9" outlineLevel="2">
      <c r="B576" s="39">
        <v>4</v>
      </c>
      <c r="C576" s="26" t="s">
        <v>3919</v>
      </c>
      <c r="D576" s="76" t="s">
        <v>1315</v>
      </c>
      <c r="E576" s="76" t="s">
        <v>1316</v>
      </c>
      <c r="F576" s="76"/>
      <c r="G576" s="8" t="s">
        <v>1317</v>
      </c>
      <c r="H576" s="6">
        <v>26655.86</v>
      </c>
      <c r="I576" s="2">
        <v>9.0019999999999995E-6</v>
      </c>
    </row>
    <row r="577" spans="2:9" outlineLevel="2">
      <c r="B577" s="39">
        <v>4</v>
      </c>
      <c r="C577" s="26" t="s">
        <v>3919</v>
      </c>
      <c r="D577" s="76" t="s">
        <v>1318</v>
      </c>
      <c r="E577" s="76" t="s">
        <v>1319</v>
      </c>
      <c r="F577" s="76"/>
      <c r="G577" s="8" t="s">
        <v>1320</v>
      </c>
      <c r="H577" s="6">
        <v>261736.41</v>
      </c>
      <c r="I577" s="2">
        <v>8.8393000000000006E-5</v>
      </c>
    </row>
    <row r="578" spans="2:9" outlineLevel="2">
      <c r="B578" s="39">
        <v>4</v>
      </c>
      <c r="C578" s="26" t="s">
        <v>3919</v>
      </c>
      <c r="D578" s="76" t="s">
        <v>1321</v>
      </c>
      <c r="E578" s="76" t="s">
        <v>1322</v>
      </c>
      <c r="F578" s="76"/>
      <c r="G578" s="8" t="s">
        <v>1323</v>
      </c>
      <c r="H578" s="6">
        <v>976898.93</v>
      </c>
      <c r="I578" s="2">
        <v>3.2991699999999999E-4</v>
      </c>
    </row>
    <row r="579" spans="2:9" outlineLevel="2">
      <c r="B579" s="39">
        <v>4</v>
      </c>
      <c r="C579" s="26" t="s">
        <v>3919</v>
      </c>
      <c r="D579" s="76" t="s">
        <v>1324</v>
      </c>
      <c r="E579" s="76" t="s">
        <v>1325</v>
      </c>
      <c r="F579" s="76"/>
      <c r="G579" s="8" t="s">
        <v>1326</v>
      </c>
      <c r="H579" s="6">
        <v>3712907.67</v>
      </c>
      <c r="I579" s="2">
        <v>1.253919E-3</v>
      </c>
    </row>
    <row r="580" spans="2:9" outlineLevel="2">
      <c r="B580" s="39">
        <v>4</v>
      </c>
      <c r="C580" s="26" t="s">
        <v>3919</v>
      </c>
      <c r="D580" s="76" t="s">
        <v>1327</v>
      </c>
      <c r="E580" s="76" t="s">
        <v>1328</v>
      </c>
      <c r="F580" s="76"/>
      <c r="G580" s="8" t="s">
        <v>1329</v>
      </c>
      <c r="H580" s="6">
        <v>1017903.26</v>
      </c>
      <c r="I580" s="2">
        <v>3.43765E-4</v>
      </c>
    </row>
    <row r="581" spans="2:9" outlineLevel="2">
      <c r="B581" s="39">
        <v>4</v>
      </c>
      <c r="C581" s="26" t="s">
        <v>3919</v>
      </c>
      <c r="D581" s="76" t="s">
        <v>1330</v>
      </c>
      <c r="E581" s="76" t="s">
        <v>1331</v>
      </c>
      <c r="F581" s="76"/>
      <c r="G581" s="8" t="s">
        <v>1332</v>
      </c>
      <c r="H581" s="6">
        <v>118734.42</v>
      </c>
      <c r="I581" s="2">
        <v>4.0098999999999997E-5</v>
      </c>
    </row>
    <row r="582" spans="2:9" outlineLevel="2">
      <c r="B582" s="39">
        <v>4</v>
      </c>
      <c r="C582" s="26" t="s">
        <v>3919</v>
      </c>
      <c r="D582" s="76" t="s">
        <v>1333</v>
      </c>
      <c r="E582" s="76" t="s">
        <v>1334</v>
      </c>
      <c r="F582" s="76"/>
      <c r="G582" s="8" t="s">
        <v>1335</v>
      </c>
      <c r="H582" s="6">
        <v>177137.99</v>
      </c>
      <c r="I582" s="2">
        <v>5.9823E-5</v>
      </c>
    </row>
    <row r="583" spans="2:9" outlineLevel="2">
      <c r="B583" s="39">
        <v>4</v>
      </c>
      <c r="C583" s="26" t="s">
        <v>3919</v>
      </c>
      <c r="D583" s="76" t="s">
        <v>1336</v>
      </c>
      <c r="E583" s="76" t="s">
        <v>1337</v>
      </c>
      <c r="F583" s="76"/>
      <c r="G583" s="8" t="s">
        <v>1338</v>
      </c>
      <c r="H583" s="6">
        <v>345591.2</v>
      </c>
      <c r="I583" s="2">
        <v>1.1671300000000001E-4</v>
      </c>
    </row>
    <row r="584" spans="2:9" outlineLevel="2">
      <c r="B584" s="39">
        <v>4</v>
      </c>
      <c r="C584" s="26" t="s">
        <v>3919</v>
      </c>
      <c r="D584" s="76" t="s">
        <v>1339</v>
      </c>
      <c r="E584" s="76" t="s">
        <v>1340</v>
      </c>
      <c r="F584" s="76"/>
      <c r="G584" s="8" t="s">
        <v>1341</v>
      </c>
      <c r="H584" s="6">
        <v>178998.3</v>
      </c>
      <c r="I584" s="2">
        <v>6.0451000000000001E-5</v>
      </c>
    </row>
    <row r="585" spans="2:9" outlineLevel="2">
      <c r="B585" s="39">
        <v>4</v>
      </c>
      <c r="C585" s="26" t="s">
        <v>3919</v>
      </c>
      <c r="D585" s="76" t="s">
        <v>1342</v>
      </c>
      <c r="E585" s="76" t="s">
        <v>1343</v>
      </c>
      <c r="F585" s="76"/>
      <c r="G585" s="8" t="s">
        <v>1344</v>
      </c>
      <c r="H585" s="6">
        <v>70179.44</v>
      </c>
      <c r="I585" s="2">
        <v>2.3700999999999999E-5</v>
      </c>
    </row>
    <row r="586" spans="2:9" outlineLevel="2">
      <c r="B586" s="39">
        <v>4</v>
      </c>
      <c r="C586" s="26" t="s">
        <v>3919</v>
      </c>
      <c r="D586" s="76" t="s">
        <v>1345</v>
      </c>
      <c r="E586" s="76" t="s">
        <v>1346</v>
      </c>
      <c r="F586" s="76"/>
      <c r="G586" s="8" t="s">
        <v>1347</v>
      </c>
      <c r="H586" s="6">
        <v>208700.32</v>
      </c>
      <c r="I586" s="2">
        <v>7.0481999999999994E-5</v>
      </c>
    </row>
    <row r="587" spans="2:9" outlineLevel="2">
      <c r="B587" s="39">
        <v>4</v>
      </c>
      <c r="C587" s="26" t="s">
        <v>3919</v>
      </c>
      <c r="D587" s="76" t="s">
        <v>1348</v>
      </c>
      <c r="E587" s="76" t="s">
        <v>1349</v>
      </c>
      <c r="F587" s="76"/>
      <c r="G587" s="8" t="s">
        <v>1350</v>
      </c>
      <c r="H587" s="6">
        <v>36887.800000000003</v>
      </c>
      <c r="I587" s="2">
        <v>1.2458E-5</v>
      </c>
    </row>
    <row r="588" spans="2:9" outlineLevel="2">
      <c r="B588" s="39">
        <v>4</v>
      </c>
      <c r="C588" s="26" t="s">
        <v>3919</v>
      </c>
      <c r="D588" s="76" t="s">
        <v>1351</v>
      </c>
      <c r="E588" s="76" t="s">
        <v>1352</v>
      </c>
      <c r="F588" s="76"/>
      <c r="G588" s="8" t="s">
        <v>1353</v>
      </c>
      <c r="H588" s="6">
        <v>58739.1</v>
      </c>
      <c r="I588" s="2">
        <v>1.9837E-5</v>
      </c>
    </row>
    <row r="589" spans="2:9" outlineLevel="2">
      <c r="B589" s="39">
        <v>4</v>
      </c>
      <c r="C589" s="26" t="s">
        <v>3919</v>
      </c>
      <c r="D589" s="76" t="s">
        <v>1354</v>
      </c>
      <c r="E589" s="76" t="s">
        <v>1355</v>
      </c>
      <c r="F589" s="76"/>
      <c r="G589" s="8" t="s">
        <v>1356</v>
      </c>
      <c r="H589" s="6">
        <v>19916.78</v>
      </c>
      <c r="I589" s="2">
        <v>6.7259999999999996E-6</v>
      </c>
    </row>
    <row r="590" spans="2:9" outlineLevel="2">
      <c r="B590" s="39">
        <v>4</v>
      </c>
      <c r="C590" s="26" t="s">
        <v>3919</v>
      </c>
      <c r="D590" s="76" t="s">
        <v>1357</v>
      </c>
      <c r="E590" s="76" t="s">
        <v>1358</v>
      </c>
      <c r="F590" s="76"/>
      <c r="G590" s="8" t="s">
        <v>1359</v>
      </c>
      <c r="H590" s="6">
        <v>56065.54</v>
      </c>
      <c r="I590" s="2">
        <v>1.8933999999999999E-5</v>
      </c>
    </row>
    <row r="591" spans="2:9" outlineLevel="2">
      <c r="B591" s="39">
        <v>4</v>
      </c>
      <c r="C591" s="26" t="s">
        <v>3919</v>
      </c>
      <c r="D591" s="76" t="s">
        <v>1360</v>
      </c>
      <c r="E591" s="76" t="s">
        <v>1361</v>
      </c>
      <c r="F591" s="76"/>
      <c r="G591" s="8" t="s">
        <v>1362</v>
      </c>
      <c r="H591" s="6">
        <v>7138726.79</v>
      </c>
      <c r="I591" s="2">
        <v>2.4108829999999999E-3</v>
      </c>
    </row>
    <row r="592" spans="2:9" outlineLevel="2">
      <c r="B592" s="39">
        <v>4</v>
      </c>
      <c r="C592" s="26" t="s">
        <v>3919</v>
      </c>
      <c r="D592" s="76" t="s">
        <v>1363</v>
      </c>
      <c r="E592" s="76" t="s">
        <v>1364</v>
      </c>
      <c r="F592" s="76"/>
      <c r="G592" s="8" t="s">
        <v>1365</v>
      </c>
      <c r="H592" s="6">
        <v>121034.93</v>
      </c>
      <c r="I592" s="2">
        <v>4.0876E-5</v>
      </c>
    </row>
    <row r="593" spans="2:9" outlineLevel="2">
      <c r="B593" s="39">
        <v>4</v>
      </c>
      <c r="C593" s="26" t="s">
        <v>3919</v>
      </c>
      <c r="D593" s="76" t="s">
        <v>1366</v>
      </c>
      <c r="E593" s="76" t="s">
        <v>1367</v>
      </c>
      <c r="F593" s="76"/>
      <c r="G593" s="8" t="s">
        <v>1368</v>
      </c>
      <c r="H593" s="6">
        <v>132570.67000000001</v>
      </c>
      <c r="I593" s="2">
        <v>4.4771999999999998E-5</v>
      </c>
    </row>
    <row r="594" spans="2:9" outlineLevel="2">
      <c r="B594" s="39">
        <v>4</v>
      </c>
      <c r="C594" s="26" t="s">
        <v>3919</v>
      </c>
      <c r="D594" s="76" t="s">
        <v>1369</v>
      </c>
      <c r="E594" s="76" t="s">
        <v>1370</v>
      </c>
      <c r="F594" s="76"/>
      <c r="G594" s="8" t="s">
        <v>1371</v>
      </c>
      <c r="H594" s="6">
        <v>188766.24</v>
      </c>
      <c r="I594" s="2">
        <v>6.3750000000000005E-5</v>
      </c>
    </row>
    <row r="595" spans="2:9" outlineLevel="2">
      <c r="B595" s="39">
        <v>4</v>
      </c>
      <c r="C595" s="26" t="s">
        <v>3919</v>
      </c>
      <c r="D595" s="76" t="s">
        <v>1372</v>
      </c>
      <c r="E595" s="76" t="s">
        <v>1373</v>
      </c>
      <c r="F595" s="76"/>
      <c r="G595" s="8" t="s">
        <v>1374</v>
      </c>
      <c r="H595" s="6">
        <v>774449.54</v>
      </c>
      <c r="I595" s="2">
        <v>2.6154599999999998E-4</v>
      </c>
    </row>
    <row r="596" spans="2:9" outlineLevel="2">
      <c r="B596" s="39">
        <v>4</v>
      </c>
      <c r="C596" s="26" t="s">
        <v>3919</v>
      </c>
      <c r="D596" s="76" t="s">
        <v>1375</v>
      </c>
      <c r="E596" s="76" t="s">
        <v>1376</v>
      </c>
      <c r="F596" s="76"/>
      <c r="G596" s="8" t="s">
        <v>1377</v>
      </c>
      <c r="H596" s="6">
        <v>228826.87</v>
      </c>
      <c r="I596" s="2">
        <v>7.7279000000000003E-5</v>
      </c>
    </row>
    <row r="597" spans="2:9" outlineLevel="2">
      <c r="B597" s="39">
        <v>4</v>
      </c>
      <c r="C597" s="26" t="s">
        <v>3919</v>
      </c>
      <c r="D597" s="76" t="s">
        <v>1378</v>
      </c>
      <c r="E597" s="76" t="s">
        <v>1379</v>
      </c>
      <c r="F597" s="76"/>
      <c r="G597" s="8" t="s">
        <v>1380</v>
      </c>
      <c r="H597" s="6">
        <v>416143.93</v>
      </c>
      <c r="I597" s="2">
        <v>1.4054000000000001E-4</v>
      </c>
    </row>
    <row r="598" spans="2:9" outlineLevel="2">
      <c r="B598" s="39">
        <v>4</v>
      </c>
      <c r="C598" s="26" t="s">
        <v>3919</v>
      </c>
      <c r="D598" s="76" t="s">
        <v>1381</v>
      </c>
      <c r="E598" s="76" t="s">
        <v>1382</v>
      </c>
      <c r="F598" s="76"/>
      <c r="G598" s="8" t="s">
        <v>1383</v>
      </c>
      <c r="H598" s="6">
        <v>52316.06</v>
      </c>
      <c r="I598" s="2">
        <v>1.7668000000000001E-5</v>
      </c>
    </row>
    <row r="599" spans="2:9" outlineLevel="2">
      <c r="B599" s="39">
        <v>4</v>
      </c>
      <c r="C599" s="26" t="s">
        <v>3919</v>
      </c>
      <c r="D599" s="76" t="s">
        <v>1384</v>
      </c>
      <c r="E599" s="76" t="s">
        <v>1385</v>
      </c>
      <c r="F599" s="76"/>
      <c r="G599" s="8" t="s">
        <v>1386</v>
      </c>
      <c r="H599" s="6">
        <v>216407.83</v>
      </c>
      <c r="I599" s="2">
        <v>7.3084999999999996E-5</v>
      </c>
    </row>
    <row r="600" spans="2:9" outlineLevel="2">
      <c r="B600" s="39">
        <v>4</v>
      </c>
      <c r="C600" s="26" t="s">
        <v>3919</v>
      </c>
      <c r="D600" s="76" t="s">
        <v>1387</v>
      </c>
      <c r="E600" s="76" t="s">
        <v>1388</v>
      </c>
      <c r="F600" s="76"/>
      <c r="G600" s="8" t="s">
        <v>1389</v>
      </c>
      <c r="H600" s="6">
        <v>191473.62</v>
      </c>
      <c r="I600" s="2">
        <v>6.4664000000000003E-5</v>
      </c>
    </row>
    <row r="601" spans="2:9" outlineLevel="2">
      <c r="B601" s="39">
        <v>4</v>
      </c>
      <c r="C601" s="26" t="s">
        <v>3919</v>
      </c>
      <c r="D601" s="76" t="s">
        <v>1390</v>
      </c>
      <c r="E601" s="76" t="s">
        <v>1391</v>
      </c>
      <c r="F601" s="76"/>
      <c r="G601" s="8" t="s">
        <v>1392</v>
      </c>
      <c r="H601" s="6">
        <v>227280.44</v>
      </c>
      <c r="I601" s="2">
        <v>7.6756999999999997E-5</v>
      </c>
    </row>
    <row r="602" spans="2:9" outlineLevel="2">
      <c r="B602" s="39">
        <v>4</v>
      </c>
      <c r="C602" s="26" t="s">
        <v>3919</v>
      </c>
      <c r="D602" s="76" t="s">
        <v>1393</v>
      </c>
      <c r="E602" s="76" t="s">
        <v>1394</v>
      </c>
      <c r="F602" s="76"/>
      <c r="G602" s="8" t="s">
        <v>1395</v>
      </c>
      <c r="H602" s="6">
        <v>134289.26</v>
      </c>
      <c r="I602" s="2">
        <v>4.5352000000000002E-5</v>
      </c>
    </row>
    <row r="603" spans="2:9" outlineLevel="2">
      <c r="B603" s="39">
        <v>4</v>
      </c>
      <c r="C603" s="26" t="s">
        <v>3919</v>
      </c>
      <c r="D603" s="76" t="s">
        <v>1396</v>
      </c>
      <c r="E603" s="76" t="s">
        <v>1397</v>
      </c>
      <c r="F603" s="76"/>
      <c r="G603" s="8" t="s">
        <v>1398</v>
      </c>
      <c r="H603" s="6">
        <v>147375.16</v>
      </c>
      <c r="I603" s="2">
        <v>4.9771000000000002E-5</v>
      </c>
    </row>
    <row r="604" spans="2:9" outlineLevel="2">
      <c r="B604" s="39">
        <v>4</v>
      </c>
      <c r="C604" s="26" t="s">
        <v>3919</v>
      </c>
      <c r="D604" s="76" t="s">
        <v>1399</v>
      </c>
      <c r="E604" s="76" t="s">
        <v>1400</v>
      </c>
      <c r="F604" s="76"/>
      <c r="G604" s="8" t="s">
        <v>1401</v>
      </c>
      <c r="H604" s="6">
        <v>22113.22</v>
      </c>
      <c r="I604" s="2">
        <v>7.4680000000000003E-6</v>
      </c>
    </row>
    <row r="605" spans="2:9" outlineLevel="2">
      <c r="B605" s="39">
        <v>4</v>
      </c>
      <c r="C605" s="26" t="s">
        <v>3919</v>
      </c>
      <c r="D605" s="76" t="s">
        <v>1402</v>
      </c>
      <c r="E605" s="76" t="s">
        <v>1403</v>
      </c>
      <c r="F605" s="76"/>
      <c r="G605" s="8" t="s">
        <v>1404</v>
      </c>
      <c r="H605" s="6">
        <v>782904.08</v>
      </c>
      <c r="I605" s="2">
        <v>2.6440099999999999E-4</v>
      </c>
    </row>
    <row r="606" spans="2:9" outlineLevel="2">
      <c r="B606" s="39">
        <v>4</v>
      </c>
      <c r="C606" s="26" t="s">
        <v>3919</v>
      </c>
      <c r="D606" s="76" t="s">
        <v>1405</v>
      </c>
      <c r="E606" s="76" t="s">
        <v>1406</v>
      </c>
      <c r="F606" s="76"/>
      <c r="G606" s="8" t="s">
        <v>1407</v>
      </c>
      <c r="H606" s="6">
        <v>280787.14</v>
      </c>
      <c r="I606" s="2">
        <v>9.4827000000000005E-5</v>
      </c>
    </row>
    <row r="607" spans="2:9" outlineLevel="2">
      <c r="B607" s="39">
        <v>4</v>
      </c>
      <c r="C607" s="26" t="s">
        <v>3919</v>
      </c>
      <c r="D607" s="76" t="s">
        <v>1408</v>
      </c>
      <c r="E607" s="76" t="s">
        <v>1409</v>
      </c>
      <c r="F607" s="76"/>
      <c r="G607" s="8" t="s">
        <v>1410</v>
      </c>
      <c r="H607" s="6">
        <v>4145206.64</v>
      </c>
      <c r="I607" s="2">
        <v>1.3999139999999999E-3</v>
      </c>
    </row>
    <row r="608" spans="2:9" outlineLevel="2">
      <c r="B608" s="39">
        <v>4</v>
      </c>
      <c r="C608" s="26" t="s">
        <v>3919</v>
      </c>
      <c r="D608" s="76" t="s">
        <v>1411</v>
      </c>
      <c r="E608" s="76" t="s">
        <v>1412</v>
      </c>
      <c r="F608" s="76"/>
      <c r="G608" s="8" t="s">
        <v>1413</v>
      </c>
      <c r="H608" s="6">
        <v>91508.41</v>
      </c>
      <c r="I608" s="2">
        <v>3.0904000000000001E-5</v>
      </c>
    </row>
    <row r="609" spans="2:9" outlineLevel="2">
      <c r="B609" s="39">
        <v>4</v>
      </c>
      <c r="C609" s="26" t="s">
        <v>3919</v>
      </c>
      <c r="D609" s="76" t="s">
        <v>1414</v>
      </c>
      <c r="E609" s="76" t="s">
        <v>1415</v>
      </c>
      <c r="F609" s="76"/>
      <c r="G609" s="8" t="s">
        <v>1416</v>
      </c>
      <c r="H609" s="6">
        <v>58615.09</v>
      </c>
      <c r="I609" s="2">
        <v>1.9794999999999999E-5</v>
      </c>
    </row>
    <row r="610" spans="2:9" outlineLevel="2">
      <c r="B610" s="39">
        <v>4</v>
      </c>
      <c r="C610" s="26" t="s">
        <v>3919</v>
      </c>
      <c r="D610" s="76" t="s">
        <v>1417</v>
      </c>
      <c r="E610" s="76" t="s">
        <v>1418</v>
      </c>
      <c r="F610" s="76"/>
      <c r="G610" s="8" t="s">
        <v>1419</v>
      </c>
      <c r="H610" s="6">
        <v>294731.57</v>
      </c>
      <c r="I610" s="2">
        <v>9.9536000000000004E-5</v>
      </c>
    </row>
    <row r="611" spans="2:9" outlineLevel="2">
      <c r="B611" s="39">
        <v>4</v>
      </c>
      <c r="C611" s="26" t="s">
        <v>3919</v>
      </c>
      <c r="D611" s="76" t="s">
        <v>1420</v>
      </c>
      <c r="E611" s="76" t="s">
        <v>1421</v>
      </c>
      <c r="F611" s="76"/>
      <c r="G611" s="8" t="s">
        <v>1422</v>
      </c>
      <c r="H611" s="6">
        <v>11833876</v>
      </c>
      <c r="I611" s="2">
        <v>3.9965230000000001E-3</v>
      </c>
    </row>
    <row r="612" spans="2:9" outlineLevel="2">
      <c r="B612" s="39">
        <v>4</v>
      </c>
      <c r="C612" s="26" t="s">
        <v>3919</v>
      </c>
      <c r="D612" s="76" t="s">
        <v>1423</v>
      </c>
      <c r="E612" s="76" t="s">
        <v>1424</v>
      </c>
      <c r="F612" s="76"/>
      <c r="G612" s="8" t="s">
        <v>1425</v>
      </c>
      <c r="H612" s="6">
        <v>565056.62</v>
      </c>
      <c r="I612" s="2">
        <v>1.9082999999999999E-4</v>
      </c>
    </row>
    <row r="613" spans="2:9" outlineLevel="2">
      <c r="B613" s="39">
        <v>4</v>
      </c>
      <c r="C613" s="26" t="s">
        <v>3919</v>
      </c>
      <c r="D613" s="76" t="s">
        <v>1426</v>
      </c>
      <c r="E613" s="76" t="s">
        <v>1427</v>
      </c>
      <c r="F613" s="76"/>
      <c r="G613" s="8" t="s">
        <v>1428</v>
      </c>
      <c r="H613" s="6">
        <v>177066.57</v>
      </c>
      <c r="I613" s="2">
        <v>5.9799000000000001E-5</v>
      </c>
    </row>
    <row r="614" spans="2:9" outlineLevel="2">
      <c r="B614" s="39">
        <v>4</v>
      </c>
      <c r="C614" s="26" t="s">
        <v>3919</v>
      </c>
      <c r="D614" s="76" t="s">
        <v>1429</v>
      </c>
      <c r="E614" s="76" t="s">
        <v>1430</v>
      </c>
      <c r="F614" s="76"/>
      <c r="G614" s="8" t="s">
        <v>1431</v>
      </c>
      <c r="H614" s="6">
        <v>5660908.0700000003</v>
      </c>
      <c r="I614" s="2">
        <v>1.911795E-3</v>
      </c>
    </row>
    <row r="615" spans="2:9" outlineLevel="2">
      <c r="B615" s="39">
        <v>4</v>
      </c>
      <c r="C615" s="26" t="s">
        <v>3919</v>
      </c>
      <c r="D615" s="76" t="s">
        <v>1432</v>
      </c>
      <c r="E615" s="76" t="s">
        <v>1433</v>
      </c>
      <c r="F615" s="76"/>
      <c r="G615" s="8" t="s">
        <v>1434</v>
      </c>
      <c r="H615" s="6">
        <v>29344.53</v>
      </c>
      <c r="I615" s="2">
        <v>9.91E-6</v>
      </c>
    </row>
    <row r="616" spans="2:9" outlineLevel="2">
      <c r="B616" s="39">
        <v>4</v>
      </c>
      <c r="C616" s="26" t="s">
        <v>3919</v>
      </c>
      <c r="D616" s="76" t="s">
        <v>1435</v>
      </c>
      <c r="E616" s="76" t="s">
        <v>1436</v>
      </c>
      <c r="F616" s="76"/>
      <c r="G616" s="8" t="s">
        <v>1437</v>
      </c>
      <c r="H616" s="6">
        <v>220784.33</v>
      </c>
      <c r="I616" s="2">
        <v>7.4562999999999997E-5</v>
      </c>
    </row>
    <row r="617" spans="2:9" outlineLevel="2">
      <c r="B617" s="39">
        <v>4</v>
      </c>
      <c r="C617" s="26" t="s">
        <v>3919</v>
      </c>
      <c r="D617" s="76" t="s">
        <v>1438</v>
      </c>
      <c r="E617" s="76" t="s">
        <v>1439</v>
      </c>
      <c r="F617" s="76"/>
      <c r="G617" s="8" t="s">
        <v>1440</v>
      </c>
      <c r="H617" s="6">
        <v>28441.14</v>
      </c>
      <c r="I617" s="2">
        <v>9.6050000000000004E-6</v>
      </c>
    </row>
    <row r="618" spans="2:9" outlineLevel="2">
      <c r="B618" s="39">
        <v>4</v>
      </c>
      <c r="C618" s="26" t="s">
        <v>3919</v>
      </c>
      <c r="D618" s="76" t="s">
        <v>1441</v>
      </c>
      <c r="E618" s="76" t="s">
        <v>1442</v>
      </c>
      <c r="F618" s="76"/>
      <c r="G618" s="8" t="s">
        <v>1443</v>
      </c>
      <c r="H618" s="6">
        <v>149728.32999999999</v>
      </c>
      <c r="I618" s="2">
        <v>5.0565999999999997E-5</v>
      </c>
    </row>
    <row r="619" spans="2:9" outlineLevel="2">
      <c r="B619" s="39">
        <v>4</v>
      </c>
      <c r="C619" s="26" t="s">
        <v>3919</v>
      </c>
      <c r="D619" s="76" t="s">
        <v>1444</v>
      </c>
      <c r="E619" s="76" t="s">
        <v>1445</v>
      </c>
      <c r="F619" s="76"/>
      <c r="G619" s="8" t="s">
        <v>1446</v>
      </c>
      <c r="H619" s="6">
        <v>49156.91</v>
      </c>
      <c r="I619" s="2">
        <v>1.6600999999999999E-5</v>
      </c>
    </row>
    <row r="620" spans="2:9" outlineLevel="2">
      <c r="B620" s="39">
        <v>4</v>
      </c>
      <c r="C620" s="26" t="s">
        <v>3919</v>
      </c>
      <c r="D620" s="76" t="s">
        <v>1447</v>
      </c>
      <c r="E620" s="76" t="s">
        <v>1448</v>
      </c>
      <c r="F620" s="76"/>
      <c r="G620" s="8" t="s">
        <v>1449</v>
      </c>
      <c r="H620" s="6">
        <v>613351.17000000004</v>
      </c>
      <c r="I620" s="2">
        <v>2.0714E-4</v>
      </c>
    </row>
    <row r="621" spans="2:9" outlineLevel="2">
      <c r="B621" s="39">
        <v>4</v>
      </c>
      <c r="C621" s="26" t="s">
        <v>3919</v>
      </c>
      <c r="D621" s="76" t="s">
        <v>1450</v>
      </c>
      <c r="E621" s="76" t="s">
        <v>1451</v>
      </c>
      <c r="F621" s="76"/>
      <c r="G621" s="8" t="s">
        <v>1452</v>
      </c>
      <c r="H621" s="6">
        <v>96878</v>
      </c>
      <c r="I621" s="2">
        <v>3.2718000000000001E-5</v>
      </c>
    </row>
    <row r="622" spans="2:9" outlineLevel="2">
      <c r="B622" s="39">
        <v>4</v>
      </c>
      <c r="C622" s="26" t="s">
        <v>3919</v>
      </c>
      <c r="D622" s="76" t="s">
        <v>1453</v>
      </c>
      <c r="E622" s="76" t="s">
        <v>1454</v>
      </c>
      <c r="F622" s="76"/>
      <c r="G622" s="8" t="s">
        <v>1455</v>
      </c>
      <c r="H622" s="6">
        <v>303357.65999999997</v>
      </c>
      <c r="I622" s="2">
        <v>1.0245E-4</v>
      </c>
    </row>
    <row r="623" spans="2:9" outlineLevel="2">
      <c r="B623" s="39">
        <v>4</v>
      </c>
      <c r="C623" s="26" t="s">
        <v>3919</v>
      </c>
      <c r="D623" s="76" t="s">
        <v>1456</v>
      </c>
      <c r="E623" s="76" t="s">
        <v>1457</v>
      </c>
      <c r="F623" s="76"/>
      <c r="G623" s="8" t="s">
        <v>1458</v>
      </c>
      <c r="H623" s="6">
        <v>771178.08</v>
      </c>
      <c r="I623" s="2">
        <v>2.6044099999999998E-4</v>
      </c>
    </row>
    <row r="624" spans="2:9" outlineLevel="2">
      <c r="B624" s="39">
        <v>4</v>
      </c>
      <c r="C624" s="26" t="s">
        <v>3919</v>
      </c>
      <c r="D624" s="76" t="s">
        <v>1459</v>
      </c>
      <c r="E624" s="76" t="s">
        <v>1460</v>
      </c>
      <c r="F624" s="76"/>
      <c r="G624" s="8" t="s">
        <v>1461</v>
      </c>
      <c r="H624" s="6">
        <v>467297.42</v>
      </c>
      <c r="I624" s="2">
        <v>1.5781500000000001E-4</v>
      </c>
    </row>
    <row r="625" spans="2:9" outlineLevel="2">
      <c r="B625" s="39">
        <v>4</v>
      </c>
      <c r="C625" s="26" t="s">
        <v>3919</v>
      </c>
      <c r="D625" s="76" t="s">
        <v>1462</v>
      </c>
      <c r="E625" s="76" t="s">
        <v>1463</v>
      </c>
      <c r="F625" s="76"/>
      <c r="G625" s="8" t="s">
        <v>1464</v>
      </c>
      <c r="H625" s="6">
        <v>7044618.2000000002</v>
      </c>
      <c r="I625" s="2">
        <v>2.3790999999999999E-3</v>
      </c>
    </row>
    <row r="626" spans="2:9" outlineLevel="2">
      <c r="B626" s="39">
        <v>4</v>
      </c>
      <c r="C626" s="26" t="s">
        <v>3919</v>
      </c>
      <c r="D626" s="76" t="s">
        <v>1465</v>
      </c>
      <c r="E626" s="76" t="s">
        <v>1466</v>
      </c>
      <c r="F626" s="76"/>
      <c r="G626" s="8" t="s">
        <v>1467</v>
      </c>
      <c r="H626" s="6">
        <v>496496.32</v>
      </c>
      <c r="I626" s="2">
        <v>1.6767600000000001E-4</v>
      </c>
    </row>
    <row r="627" spans="2:9" outlineLevel="2">
      <c r="B627" s="39">
        <v>4</v>
      </c>
      <c r="C627" s="26" t="s">
        <v>3919</v>
      </c>
      <c r="D627" s="76" t="s">
        <v>1468</v>
      </c>
      <c r="E627" s="76" t="s">
        <v>1469</v>
      </c>
      <c r="F627" s="76"/>
      <c r="G627" s="8" t="s">
        <v>1470</v>
      </c>
      <c r="H627" s="6">
        <v>173938.26</v>
      </c>
      <c r="I627" s="2">
        <v>5.8742000000000001E-5</v>
      </c>
    </row>
    <row r="628" spans="2:9" outlineLevel="2">
      <c r="B628" s="39">
        <v>4</v>
      </c>
      <c r="C628" s="26" t="s">
        <v>3919</v>
      </c>
      <c r="D628" s="76" t="s">
        <v>1471</v>
      </c>
      <c r="E628" s="76" t="s">
        <v>1472</v>
      </c>
      <c r="F628" s="76"/>
      <c r="G628" s="8" t="s">
        <v>1473</v>
      </c>
      <c r="H628" s="6">
        <v>9054681.3399999999</v>
      </c>
      <c r="I628" s="2">
        <v>3.0579359999999998E-3</v>
      </c>
    </row>
    <row r="629" spans="2:9" outlineLevel="2">
      <c r="B629" s="39">
        <v>4</v>
      </c>
      <c r="C629" s="26" t="s">
        <v>3919</v>
      </c>
      <c r="D629" s="76" t="s">
        <v>1474</v>
      </c>
      <c r="E629" s="76" t="s">
        <v>1475</v>
      </c>
      <c r="F629" s="76"/>
      <c r="G629" s="8" t="s">
        <v>1476</v>
      </c>
      <c r="H629" s="6">
        <v>50205.89</v>
      </c>
      <c r="I629" s="2">
        <v>1.6954999999999999E-5</v>
      </c>
    </row>
    <row r="630" spans="2:9" outlineLevel="2">
      <c r="B630" s="39">
        <v>4</v>
      </c>
      <c r="C630" s="26" t="s">
        <v>3919</v>
      </c>
      <c r="D630" s="76" t="s">
        <v>1477</v>
      </c>
      <c r="E630" s="76" t="s">
        <v>1478</v>
      </c>
      <c r="F630" s="76"/>
      <c r="G630" s="8" t="s">
        <v>1479</v>
      </c>
      <c r="H630" s="6">
        <v>58065.43</v>
      </c>
      <c r="I630" s="2">
        <v>1.961E-5</v>
      </c>
    </row>
    <row r="631" spans="2:9" outlineLevel="2">
      <c r="B631" s="39">
        <v>4</v>
      </c>
      <c r="C631" s="26" t="s">
        <v>3919</v>
      </c>
      <c r="D631" s="76" t="s">
        <v>1480</v>
      </c>
      <c r="E631" s="76" t="s">
        <v>1481</v>
      </c>
      <c r="F631" s="76"/>
      <c r="G631" s="8" t="s">
        <v>1482</v>
      </c>
      <c r="H631" s="6">
        <v>62444.480000000003</v>
      </c>
      <c r="I631" s="2">
        <v>2.1089000000000001E-5</v>
      </c>
    </row>
    <row r="632" spans="2:9" outlineLevel="2">
      <c r="B632" s="39">
        <v>4</v>
      </c>
      <c r="C632" s="26" t="s">
        <v>3919</v>
      </c>
      <c r="D632" s="76" t="s">
        <v>1483</v>
      </c>
      <c r="E632" s="76" t="s">
        <v>1484</v>
      </c>
      <c r="F632" s="76"/>
      <c r="G632" s="8" t="s">
        <v>1485</v>
      </c>
      <c r="H632" s="6">
        <v>36183.33</v>
      </c>
      <c r="I632" s="2">
        <v>1.222E-5</v>
      </c>
    </row>
    <row r="633" spans="2:9" outlineLevel="2">
      <c r="B633" s="39">
        <v>4</v>
      </c>
      <c r="C633" s="26" t="s">
        <v>3919</v>
      </c>
      <c r="D633" s="76" t="s">
        <v>1486</v>
      </c>
      <c r="E633" s="76" t="s">
        <v>1487</v>
      </c>
      <c r="F633" s="76"/>
      <c r="G633" s="8" t="s">
        <v>1488</v>
      </c>
      <c r="H633" s="6">
        <v>154287.12</v>
      </c>
      <c r="I633" s="2">
        <v>5.2105999999999999E-5</v>
      </c>
    </row>
    <row r="634" spans="2:9" outlineLevel="2">
      <c r="B634" s="39">
        <v>4</v>
      </c>
      <c r="C634" s="26" t="s">
        <v>3919</v>
      </c>
      <c r="D634" s="76" t="s">
        <v>1489</v>
      </c>
      <c r="E634" s="76" t="s">
        <v>1490</v>
      </c>
      <c r="F634" s="76"/>
      <c r="G634" s="8" t="s">
        <v>1491</v>
      </c>
      <c r="H634" s="6">
        <v>36468.79</v>
      </c>
      <c r="I634" s="2">
        <v>1.2316E-5</v>
      </c>
    </row>
    <row r="635" spans="2:9" outlineLevel="2">
      <c r="B635" s="39">
        <v>4</v>
      </c>
      <c r="C635" s="26" t="s">
        <v>3919</v>
      </c>
      <c r="D635" s="76" t="s">
        <v>1492</v>
      </c>
      <c r="E635" s="76" t="s">
        <v>1493</v>
      </c>
      <c r="F635" s="76"/>
      <c r="G635" s="8" t="s">
        <v>1494</v>
      </c>
      <c r="H635" s="6">
        <v>313536.81</v>
      </c>
      <c r="I635" s="2">
        <v>1.05887E-4</v>
      </c>
    </row>
    <row r="636" spans="2:9" outlineLevel="2">
      <c r="B636" s="39">
        <v>4</v>
      </c>
      <c r="C636" s="26" t="s">
        <v>3919</v>
      </c>
      <c r="D636" s="76" t="s">
        <v>1495</v>
      </c>
      <c r="E636" s="76" t="s">
        <v>1496</v>
      </c>
      <c r="F636" s="76"/>
      <c r="G636" s="8" t="s">
        <v>1497</v>
      </c>
      <c r="H636" s="6">
        <v>571597.72</v>
      </c>
      <c r="I636" s="2">
        <v>1.9303899999999999E-4</v>
      </c>
    </row>
    <row r="637" spans="2:9" outlineLevel="2">
      <c r="B637" s="39">
        <v>4</v>
      </c>
      <c r="C637" s="26" t="s">
        <v>3919</v>
      </c>
      <c r="D637" s="76" t="s">
        <v>1498</v>
      </c>
      <c r="E637" s="76" t="s">
        <v>1499</v>
      </c>
      <c r="F637" s="76"/>
      <c r="G637" s="8" t="s">
        <v>1500</v>
      </c>
      <c r="H637" s="6">
        <v>7003.26</v>
      </c>
      <c r="I637" s="2">
        <v>2.3649999999999998E-6</v>
      </c>
    </row>
    <row r="638" spans="2:9" outlineLevel="2">
      <c r="B638" s="39">
        <v>4</v>
      </c>
      <c r="C638" s="26" t="s">
        <v>3919</v>
      </c>
      <c r="D638" s="76" t="s">
        <v>1501</v>
      </c>
      <c r="E638" s="76" t="s">
        <v>1502</v>
      </c>
      <c r="F638" s="76"/>
      <c r="G638" s="8" t="s">
        <v>1503</v>
      </c>
      <c r="H638" s="6">
        <v>295069.02</v>
      </c>
      <c r="I638" s="2">
        <v>9.9649999999999996E-5</v>
      </c>
    </row>
    <row r="639" spans="2:9" outlineLevel="2">
      <c r="B639" s="39">
        <v>4</v>
      </c>
      <c r="C639" s="26" t="s">
        <v>3919</v>
      </c>
      <c r="D639" s="76" t="s">
        <v>1504</v>
      </c>
      <c r="E639" s="76" t="s">
        <v>1505</v>
      </c>
      <c r="F639" s="76"/>
      <c r="G639" s="8" t="s">
        <v>1506</v>
      </c>
      <c r="H639" s="6">
        <v>5582528.3399999999</v>
      </c>
      <c r="I639" s="2">
        <v>1.885325E-3</v>
      </c>
    </row>
    <row r="640" spans="2:9" outlineLevel="2">
      <c r="B640" s="39">
        <v>4</v>
      </c>
      <c r="C640" s="26" t="s">
        <v>3919</v>
      </c>
      <c r="D640" s="76" t="s">
        <v>1507</v>
      </c>
      <c r="E640" s="76" t="s">
        <v>1508</v>
      </c>
      <c r="F640" s="76"/>
      <c r="G640" s="8" t="s">
        <v>1509</v>
      </c>
      <c r="H640" s="6">
        <v>445733.13</v>
      </c>
      <c r="I640" s="2">
        <v>1.5053199999999999E-4</v>
      </c>
    </row>
    <row r="641" spans="2:9" outlineLevel="2">
      <c r="B641" s="39">
        <v>4</v>
      </c>
      <c r="C641" s="26" t="s">
        <v>3919</v>
      </c>
      <c r="D641" s="76" t="s">
        <v>1510</v>
      </c>
      <c r="E641" s="76" t="s">
        <v>1511</v>
      </c>
      <c r="F641" s="76"/>
      <c r="G641" s="8" t="s">
        <v>1512</v>
      </c>
      <c r="H641" s="6">
        <v>1520457.11</v>
      </c>
      <c r="I641" s="2">
        <v>5.1348699999999997E-4</v>
      </c>
    </row>
    <row r="642" spans="2:9" outlineLevel="2">
      <c r="B642" s="39">
        <v>4</v>
      </c>
      <c r="C642" s="26" t="s">
        <v>3919</v>
      </c>
      <c r="D642" s="76" t="s">
        <v>1513</v>
      </c>
      <c r="E642" s="76" t="s">
        <v>1514</v>
      </c>
      <c r="F642" s="76"/>
      <c r="G642" s="8" t="s">
        <v>1515</v>
      </c>
      <c r="H642" s="6">
        <v>62416.73</v>
      </c>
      <c r="I642" s="2">
        <v>2.1078999999999999E-5</v>
      </c>
    </row>
    <row r="643" spans="2:9" outlineLevel="2">
      <c r="B643" s="39">
        <v>4</v>
      </c>
      <c r="C643" s="26" t="s">
        <v>3919</v>
      </c>
      <c r="D643" s="76" t="s">
        <v>1516</v>
      </c>
      <c r="E643" s="76" t="s">
        <v>1517</v>
      </c>
      <c r="F643" s="76"/>
      <c r="G643" s="8" t="s">
        <v>1518</v>
      </c>
      <c r="H643" s="6">
        <v>105692.76</v>
      </c>
      <c r="I643" s="2">
        <v>3.5694000000000001E-5</v>
      </c>
    </row>
    <row r="644" spans="2:9" outlineLevel="2">
      <c r="B644" s="39">
        <v>4</v>
      </c>
      <c r="C644" s="26" t="s">
        <v>3919</v>
      </c>
      <c r="D644" s="76" t="s">
        <v>1519</v>
      </c>
      <c r="E644" s="76" t="s">
        <v>1520</v>
      </c>
      <c r="F644" s="76"/>
      <c r="G644" s="8" t="s">
        <v>1521</v>
      </c>
      <c r="H644" s="6">
        <v>597298.68999999994</v>
      </c>
      <c r="I644" s="2">
        <v>2.01719E-4</v>
      </c>
    </row>
    <row r="645" spans="2:9" outlineLevel="2">
      <c r="B645" s="39">
        <v>4</v>
      </c>
      <c r="C645" s="26" t="s">
        <v>3919</v>
      </c>
      <c r="D645" s="76" t="s">
        <v>1522</v>
      </c>
      <c r="E645" s="76" t="s">
        <v>1523</v>
      </c>
      <c r="F645" s="76"/>
      <c r="G645" s="8" t="s">
        <v>1524</v>
      </c>
      <c r="H645" s="6">
        <v>428549.25</v>
      </c>
      <c r="I645" s="2">
        <v>1.4472899999999999E-4</v>
      </c>
    </row>
    <row r="646" spans="2:9" outlineLevel="2">
      <c r="B646" s="39">
        <v>4</v>
      </c>
      <c r="C646" s="26" t="s">
        <v>3919</v>
      </c>
      <c r="D646" s="76" t="s">
        <v>1525</v>
      </c>
      <c r="E646" s="76" t="s">
        <v>1526</v>
      </c>
      <c r="F646" s="76"/>
      <c r="G646" s="8" t="s">
        <v>1527</v>
      </c>
      <c r="H646" s="6">
        <v>125145.55</v>
      </c>
      <c r="I646" s="2">
        <v>4.2264000000000001E-5</v>
      </c>
    </row>
    <row r="647" spans="2:9" outlineLevel="2">
      <c r="B647" s="39">
        <v>4</v>
      </c>
      <c r="C647" s="26" t="s">
        <v>3919</v>
      </c>
      <c r="D647" s="76" t="s">
        <v>1528</v>
      </c>
      <c r="E647" s="76" t="s">
        <v>1529</v>
      </c>
      <c r="F647" s="76"/>
      <c r="G647" s="8" t="s">
        <v>1530</v>
      </c>
      <c r="H647" s="6">
        <v>22732.55</v>
      </c>
      <c r="I647" s="2">
        <v>7.6769999999999995E-6</v>
      </c>
    </row>
    <row r="648" spans="2:9" outlineLevel="2">
      <c r="B648" s="39">
        <v>4</v>
      </c>
      <c r="C648" s="26" t="s">
        <v>3919</v>
      </c>
      <c r="D648" s="76" t="s">
        <v>1531</v>
      </c>
      <c r="E648" s="76" t="s">
        <v>1532</v>
      </c>
      <c r="F648" s="76"/>
      <c r="G648" s="8" t="s">
        <v>1533</v>
      </c>
      <c r="H648" s="6">
        <v>215900.31</v>
      </c>
      <c r="I648" s="2">
        <v>7.2914E-5</v>
      </c>
    </row>
    <row r="649" spans="2:9" outlineLevel="2">
      <c r="B649" s="39">
        <v>4</v>
      </c>
      <c r="C649" s="26" t="s">
        <v>3919</v>
      </c>
      <c r="D649" s="76" t="s">
        <v>1534</v>
      </c>
      <c r="E649" s="76" t="s">
        <v>1535</v>
      </c>
      <c r="F649" s="76"/>
      <c r="G649" s="8" t="s">
        <v>1536</v>
      </c>
      <c r="H649" s="6">
        <v>588942.42000000004</v>
      </c>
      <c r="I649" s="2">
        <v>1.9889699999999999E-4</v>
      </c>
    </row>
    <row r="650" spans="2:9" outlineLevel="2">
      <c r="B650" s="39">
        <v>4</v>
      </c>
      <c r="C650" s="26" t="s">
        <v>3919</v>
      </c>
      <c r="D650" s="76" t="s">
        <v>1537</v>
      </c>
      <c r="E650" s="76" t="s">
        <v>1538</v>
      </c>
      <c r="F650" s="76"/>
      <c r="G650" s="8" t="s">
        <v>1539</v>
      </c>
      <c r="H650" s="6">
        <v>1258835.47</v>
      </c>
      <c r="I650" s="2">
        <v>4.2513199999999999E-4</v>
      </c>
    </row>
    <row r="651" spans="2:9" outlineLevel="2">
      <c r="B651" s="39">
        <v>4</v>
      </c>
      <c r="C651" s="26" t="s">
        <v>3919</v>
      </c>
      <c r="D651" s="76" t="s">
        <v>1540</v>
      </c>
      <c r="E651" s="76" t="s">
        <v>1541</v>
      </c>
      <c r="F651" s="76"/>
      <c r="G651" s="8" t="s">
        <v>1542</v>
      </c>
      <c r="H651" s="6">
        <v>616221.46</v>
      </c>
      <c r="I651" s="2">
        <v>2.0811000000000001E-4</v>
      </c>
    </row>
    <row r="652" spans="2:9" outlineLevel="2">
      <c r="B652" s="39">
        <v>4</v>
      </c>
      <c r="C652" s="26" t="s">
        <v>3919</v>
      </c>
      <c r="D652" s="76" t="s">
        <v>1543</v>
      </c>
      <c r="E652" s="76" t="s">
        <v>1544</v>
      </c>
      <c r="F652" s="76"/>
      <c r="G652" s="8" t="s">
        <v>1545</v>
      </c>
      <c r="H652" s="6">
        <v>4398157.43</v>
      </c>
      <c r="I652" s="2">
        <v>1.485341E-3</v>
      </c>
    </row>
    <row r="653" spans="2:9" outlineLevel="2">
      <c r="B653" s="39">
        <v>4</v>
      </c>
      <c r="C653" s="26" t="s">
        <v>3919</v>
      </c>
      <c r="D653" s="76" t="s">
        <v>1546</v>
      </c>
      <c r="E653" s="76" t="s">
        <v>1547</v>
      </c>
      <c r="F653" s="76"/>
      <c r="G653" s="8" t="s">
        <v>1548</v>
      </c>
      <c r="H653" s="6">
        <v>421028.2</v>
      </c>
      <c r="I653" s="2">
        <v>1.42189E-4</v>
      </c>
    </row>
    <row r="654" spans="2:9" outlineLevel="2">
      <c r="B654" s="39">
        <v>4</v>
      </c>
      <c r="C654" s="26" t="s">
        <v>3919</v>
      </c>
      <c r="D654" s="76" t="s">
        <v>1549</v>
      </c>
      <c r="E654" s="76" t="s">
        <v>1550</v>
      </c>
      <c r="F654" s="76"/>
      <c r="G654" s="8" t="s">
        <v>1551</v>
      </c>
      <c r="H654" s="6">
        <v>491099.8</v>
      </c>
      <c r="I654" s="2">
        <v>1.65854E-4</v>
      </c>
    </row>
    <row r="655" spans="2:9" outlineLevel="2">
      <c r="B655" s="39">
        <v>4</v>
      </c>
      <c r="C655" s="26" t="s">
        <v>3919</v>
      </c>
      <c r="D655" s="76" t="s">
        <v>1552</v>
      </c>
      <c r="E655" s="76" t="s">
        <v>1553</v>
      </c>
      <c r="F655" s="76"/>
      <c r="G655" s="8" t="s">
        <v>1554</v>
      </c>
      <c r="H655" s="6">
        <v>1351739.42</v>
      </c>
      <c r="I655" s="2">
        <v>4.56508E-4</v>
      </c>
    </row>
    <row r="656" spans="2:9" outlineLevel="2">
      <c r="B656" s="39">
        <v>4</v>
      </c>
      <c r="C656" s="26" t="s">
        <v>3919</v>
      </c>
      <c r="D656" s="76" t="s">
        <v>1555</v>
      </c>
      <c r="E656" s="76" t="s">
        <v>1556</v>
      </c>
      <c r="F656" s="76"/>
      <c r="G656" s="8" t="s">
        <v>1557</v>
      </c>
      <c r="H656" s="6">
        <v>30600.1</v>
      </c>
      <c r="I656" s="2">
        <v>1.0334E-5</v>
      </c>
    </row>
    <row r="657" spans="2:9" outlineLevel="2">
      <c r="B657" s="39">
        <v>4</v>
      </c>
      <c r="C657" s="26" t="s">
        <v>3919</v>
      </c>
      <c r="D657" s="76" t="s">
        <v>1558</v>
      </c>
      <c r="E657" s="76" t="s">
        <v>1559</v>
      </c>
      <c r="F657" s="76"/>
      <c r="G657" s="8" t="s">
        <v>1560</v>
      </c>
      <c r="H657" s="6">
        <v>4868826.2</v>
      </c>
      <c r="I657" s="2">
        <v>1.6442939999999999E-3</v>
      </c>
    </row>
    <row r="658" spans="2:9" outlineLevel="2">
      <c r="B658" s="39">
        <v>4</v>
      </c>
      <c r="C658" s="26" t="s">
        <v>3919</v>
      </c>
      <c r="D658" s="76" t="s">
        <v>1561</v>
      </c>
      <c r="E658" s="76" t="s">
        <v>1562</v>
      </c>
      <c r="F658" s="76"/>
      <c r="G658" s="8" t="s">
        <v>1563</v>
      </c>
      <c r="H658" s="6">
        <v>127733.55</v>
      </c>
      <c r="I658" s="2">
        <v>4.3137999999999999E-5</v>
      </c>
    </row>
    <row r="659" spans="2:9" outlineLevel="2">
      <c r="B659" s="39">
        <v>4</v>
      </c>
      <c r="C659" s="26" t="s">
        <v>3919</v>
      </c>
      <c r="D659" s="76" t="s">
        <v>1564</v>
      </c>
      <c r="E659" s="76" t="s">
        <v>1565</v>
      </c>
      <c r="F659" s="76"/>
      <c r="G659" s="8" t="s">
        <v>1566</v>
      </c>
      <c r="H659" s="6">
        <v>87173.31</v>
      </c>
      <c r="I659" s="2">
        <v>2.9439999999999999E-5</v>
      </c>
    </row>
    <row r="660" spans="2:9" outlineLevel="2">
      <c r="B660" s="39">
        <v>4</v>
      </c>
      <c r="C660" s="26" t="s">
        <v>3919</v>
      </c>
      <c r="D660" s="76" t="s">
        <v>1567</v>
      </c>
      <c r="E660" s="76" t="s">
        <v>1568</v>
      </c>
      <c r="F660" s="76"/>
      <c r="G660" s="8" t="s">
        <v>1569</v>
      </c>
      <c r="H660" s="6">
        <v>27138.54</v>
      </c>
      <c r="I660" s="2">
        <v>9.1649999999999995E-6</v>
      </c>
    </row>
    <row r="661" spans="2:9" outlineLevel="2">
      <c r="B661" s="39">
        <v>4</v>
      </c>
      <c r="C661" s="26" t="s">
        <v>3919</v>
      </c>
      <c r="D661" s="76" t="s">
        <v>1570</v>
      </c>
      <c r="E661" s="76" t="s">
        <v>1571</v>
      </c>
      <c r="F661" s="76"/>
      <c r="G661" s="8" t="s">
        <v>1572</v>
      </c>
      <c r="H661" s="6">
        <v>40729.67</v>
      </c>
      <c r="I661" s="2">
        <v>1.3755E-5</v>
      </c>
    </row>
    <row r="662" spans="2:9" outlineLevel="2">
      <c r="B662" s="39">
        <v>4</v>
      </c>
      <c r="C662" s="26" t="s">
        <v>3919</v>
      </c>
      <c r="D662" s="76" t="s">
        <v>1573</v>
      </c>
      <c r="E662" s="76" t="s">
        <v>1574</v>
      </c>
      <c r="F662" s="76"/>
      <c r="G662" s="8" t="s">
        <v>1575</v>
      </c>
      <c r="H662" s="6">
        <v>5282993.7699999996</v>
      </c>
      <c r="I662" s="2">
        <v>1.7841669999999999E-3</v>
      </c>
    </row>
    <row r="663" spans="2:9" outlineLevel="2">
      <c r="B663" s="39">
        <v>4</v>
      </c>
      <c r="C663" s="26" t="s">
        <v>3919</v>
      </c>
      <c r="D663" s="76" t="s">
        <v>1576</v>
      </c>
      <c r="E663" s="76" t="s">
        <v>1577</v>
      </c>
      <c r="F663" s="76"/>
      <c r="G663" s="8" t="s">
        <v>1578</v>
      </c>
      <c r="H663" s="6">
        <v>17361.63</v>
      </c>
      <c r="I663" s="2">
        <v>5.8629999999999996E-6</v>
      </c>
    </row>
    <row r="664" spans="2:9" outlineLevel="2">
      <c r="B664" s="39">
        <v>4</v>
      </c>
      <c r="C664" s="26" t="s">
        <v>3919</v>
      </c>
      <c r="D664" s="76" t="s">
        <v>1579</v>
      </c>
      <c r="E664" s="76" t="s">
        <v>1580</v>
      </c>
      <c r="F664" s="76"/>
      <c r="G664" s="8" t="s">
        <v>1581</v>
      </c>
      <c r="H664" s="6">
        <v>31160.32</v>
      </c>
      <c r="I664" s="2">
        <v>1.0523000000000001E-5</v>
      </c>
    </row>
    <row r="665" spans="2:9" outlineLevel="2">
      <c r="B665" s="39">
        <v>4</v>
      </c>
      <c r="C665" s="26" t="s">
        <v>3919</v>
      </c>
      <c r="D665" s="76" t="s">
        <v>1582</v>
      </c>
      <c r="E665" s="76" t="s">
        <v>1583</v>
      </c>
      <c r="F665" s="76"/>
      <c r="G665" s="8" t="s">
        <v>1584</v>
      </c>
      <c r="H665" s="6">
        <v>23693.55</v>
      </c>
      <c r="I665" s="2">
        <v>8.0020000000000006E-6</v>
      </c>
    </row>
    <row r="666" spans="2:9" outlineLevel="2">
      <c r="B666" s="39">
        <v>4</v>
      </c>
      <c r="C666" s="26" t="s">
        <v>3919</v>
      </c>
      <c r="D666" s="76" t="s">
        <v>1585</v>
      </c>
      <c r="E666" s="76" t="s">
        <v>1586</v>
      </c>
      <c r="F666" s="76"/>
      <c r="G666" s="8" t="s">
        <v>1587</v>
      </c>
      <c r="H666" s="6">
        <v>152971.43</v>
      </c>
      <c r="I666" s="2">
        <v>5.1660999999999999E-5</v>
      </c>
    </row>
    <row r="667" spans="2:9" outlineLevel="2">
      <c r="B667" s="39">
        <v>4</v>
      </c>
      <c r="C667" s="26" t="s">
        <v>3919</v>
      </c>
      <c r="D667" s="76" t="s">
        <v>1588</v>
      </c>
      <c r="E667" s="76" t="s">
        <v>1589</v>
      </c>
      <c r="F667" s="76"/>
      <c r="G667" s="8" t="s">
        <v>1590</v>
      </c>
      <c r="H667" s="6">
        <v>111580.45</v>
      </c>
      <c r="I667" s="2">
        <v>3.7682999999999998E-5</v>
      </c>
    </row>
    <row r="668" spans="2:9" outlineLevel="2">
      <c r="B668" s="39">
        <v>4</v>
      </c>
      <c r="C668" s="26" t="s">
        <v>3919</v>
      </c>
      <c r="D668" s="76" t="s">
        <v>1591</v>
      </c>
      <c r="E668" s="76" t="s">
        <v>1592</v>
      </c>
      <c r="F668" s="76"/>
      <c r="G668" s="8" t="s">
        <v>1593</v>
      </c>
      <c r="H668" s="6">
        <v>551479.93000000005</v>
      </c>
      <c r="I668" s="2">
        <v>1.86245E-4</v>
      </c>
    </row>
    <row r="669" spans="2:9" outlineLevel="2">
      <c r="B669" s="39">
        <v>4</v>
      </c>
      <c r="C669" s="26" t="s">
        <v>3919</v>
      </c>
      <c r="D669" s="76" t="s">
        <v>1594</v>
      </c>
      <c r="E669" s="76" t="s">
        <v>1595</v>
      </c>
      <c r="F669" s="76"/>
      <c r="G669" s="8" t="s">
        <v>1596</v>
      </c>
      <c r="H669" s="6">
        <v>47536.72</v>
      </c>
      <c r="I669" s="2">
        <v>1.6053999999999999E-5</v>
      </c>
    </row>
    <row r="670" spans="2:9" outlineLevel="2">
      <c r="B670" s="39">
        <v>4</v>
      </c>
      <c r="C670" s="26" t="s">
        <v>3919</v>
      </c>
      <c r="D670" s="76" t="s">
        <v>1597</v>
      </c>
      <c r="E670" s="76" t="s">
        <v>1598</v>
      </c>
      <c r="F670" s="76"/>
      <c r="G670" s="8" t="s">
        <v>1599</v>
      </c>
      <c r="H670" s="6">
        <v>9487392.0999999996</v>
      </c>
      <c r="I670" s="2">
        <v>3.2040710000000002E-3</v>
      </c>
    </row>
    <row r="671" spans="2:9" outlineLevel="2">
      <c r="B671" s="39">
        <v>4</v>
      </c>
      <c r="C671" s="26" t="s">
        <v>3919</v>
      </c>
      <c r="D671" s="76" t="s">
        <v>1600</v>
      </c>
      <c r="E671" s="76" t="s">
        <v>1601</v>
      </c>
      <c r="F671" s="76"/>
      <c r="G671" s="8" t="s">
        <v>1602</v>
      </c>
      <c r="H671" s="6">
        <v>143448.81</v>
      </c>
      <c r="I671" s="2">
        <v>4.8445000000000001E-5</v>
      </c>
    </row>
    <row r="672" spans="2:9" outlineLevel="2">
      <c r="B672" s="39">
        <v>4</v>
      </c>
      <c r="C672" s="26" t="s">
        <v>3919</v>
      </c>
      <c r="D672" s="76" t="s">
        <v>1603</v>
      </c>
      <c r="E672" s="76" t="s">
        <v>1604</v>
      </c>
      <c r="F672" s="76"/>
      <c r="G672" s="8" t="s">
        <v>1605</v>
      </c>
      <c r="H672" s="6">
        <v>521425.08</v>
      </c>
      <c r="I672" s="2">
        <v>1.76095E-4</v>
      </c>
    </row>
    <row r="673" spans="2:9" outlineLevel="2">
      <c r="B673" s="39">
        <v>4</v>
      </c>
      <c r="C673" s="26" t="s">
        <v>3919</v>
      </c>
      <c r="D673" s="76" t="s">
        <v>1606</v>
      </c>
      <c r="E673" s="76" t="s">
        <v>1607</v>
      </c>
      <c r="F673" s="76"/>
      <c r="G673" s="8" t="s">
        <v>1608</v>
      </c>
      <c r="H673" s="6">
        <v>431230.96</v>
      </c>
      <c r="I673" s="2">
        <v>1.45635E-4</v>
      </c>
    </row>
    <row r="674" spans="2:9" outlineLevel="2">
      <c r="B674" s="39">
        <v>4</v>
      </c>
      <c r="C674" s="26" t="s">
        <v>3919</v>
      </c>
      <c r="D674" s="76" t="s">
        <v>1609</v>
      </c>
      <c r="E674" s="76" t="s">
        <v>1610</v>
      </c>
      <c r="F674" s="76"/>
      <c r="G674" s="8" t="s">
        <v>1611</v>
      </c>
      <c r="H674" s="6">
        <v>433226.99</v>
      </c>
      <c r="I674" s="2">
        <v>1.4630900000000001E-4</v>
      </c>
    </row>
    <row r="675" spans="2:9" outlineLevel="2">
      <c r="B675" s="39">
        <v>4</v>
      </c>
      <c r="C675" s="26" t="s">
        <v>3919</v>
      </c>
      <c r="D675" s="76" t="s">
        <v>1612</v>
      </c>
      <c r="E675" s="76" t="s">
        <v>1613</v>
      </c>
      <c r="F675" s="76"/>
      <c r="G675" s="8" t="s">
        <v>1614</v>
      </c>
      <c r="H675" s="6">
        <v>469963.52000000002</v>
      </c>
      <c r="I675" s="2">
        <v>1.5871599999999999E-4</v>
      </c>
    </row>
    <row r="676" spans="2:9" outlineLevel="2">
      <c r="B676" s="39">
        <v>4</v>
      </c>
      <c r="C676" s="26" t="s">
        <v>3919</v>
      </c>
      <c r="D676" s="76" t="s">
        <v>1615</v>
      </c>
      <c r="E676" s="76" t="s">
        <v>1616</v>
      </c>
      <c r="F676" s="76"/>
      <c r="G676" s="8" t="s">
        <v>1617</v>
      </c>
      <c r="H676" s="6">
        <v>112050.3</v>
      </c>
      <c r="I676" s="2">
        <v>3.7840999999999999E-5</v>
      </c>
    </row>
    <row r="677" spans="2:9" outlineLevel="2">
      <c r="B677" s="39">
        <v>4</v>
      </c>
      <c r="C677" s="26" t="s">
        <v>3919</v>
      </c>
      <c r="D677" s="76" t="s">
        <v>1618</v>
      </c>
      <c r="E677" s="76" t="s">
        <v>1619</v>
      </c>
      <c r="F677" s="76"/>
      <c r="G677" s="8" t="s">
        <v>1620</v>
      </c>
      <c r="H677" s="6">
        <v>67344.14</v>
      </c>
      <c r="I677" s="2">
        <v>2.2742999999999999E-5</v>
      </c>
    </row>
    <row r="678" spans="2:9" outlineLevel="2">
      <c r="B678" s="39">
        <v>4</v>
      </c>
      <c r="C678" s="26" t="s">
        <v>3919</v>
      </c>
      <c r="D678" s="76" t="s">
        <v>1621</v>
      </c>
      <c r="E678" s="76" t="s">
        <v>1622</v>
      </c>
      <c r="F678" s="76"/>
      <c r="G678" s="8" t="s">
        <v>1623</v>
      </c>
      <c r="H678" s="6">
        <v>38108.629999999997</v>
      </c>
      <c r="I678" s="2">
        <v>1.287E-5</v>
      </c>
    </row>
    <row r="679" spans="2:9" outlineLevel="2">
      <c r="B679" s="39">
        <v>4</v>
      </c>
      <c r="C679" s="26" t="s">
        <v>3919</v>
      </c>
      <c r="D679" s="76" t="s">
        <v>1624</v>
      </c>
      <c r="E679" s="76" t="s">
        <v>1625</v>
      </c>
      <c r="F679" s="76"/>
      <c r="G679" s="8" t="s">
        <v>1626</v>
      </c>
      <c r="H679" s="6">
        <v>68432.759999999995</v>
      </c>
      <c r="I679" s="2">
        <v>2.3110999999999999E-5</v>
      </c>
    </row>
    <row r="680" spans="2:9" outlineLevel="2">
      <c r="B680" s="39">
        <v>4</v>
      </c>
      <c r="C680" s="26" t="s">
        <v>3919</v>
      </c>
      <c r="D680" s="76" t="s">
        <v>1627</v>
      </c>
      <c r="E680" s="76" t="s">
        <v>1628</v>
      </c>
      <c r="F680" s="76"/>
      <c r="G680" s="8" t="s">
        <v>4096</v>
      </c>
      <c r="H680" s="6">
        <v>466937.11</v>
      </c>
      <c r="I680" s="2">
        <v>1.5769300000000001E-4</v>
      </c>
    </row>
    <row r="681" spans="2:9" outlineLevel="2">
      <c r="B681" s="39">
        <v>4</v>
      </c>
      <c r="C681" s="26" t="s">
        <v>3919</v>
      </c>
      <c r="D681" s="76" t="s">
        <v>1629</v>
      </c>
      <c r="E681" s="76" t="s">
        <v>1630</v>
      </c>
      <c r="F681" s="76"/>
      <c r="G681" s="8" t="s">
        <v>1631</v>
      </c>
      <c r="H681" s="6">
        <v>1127576.56</v>
      </c>
      <c r="I681" s="2">
        <v>3.8080399999999999E-4</v>
      </c>
    </row>
    <row r="682" spans="2:9" outlineLevel="2">
      <c r="B682" s="39">
        <v>4</v>
      </c>
      <c r="C682" s="26" t="s">
        <v>3919</v>
      </c>
      <c r="D682" s="76" t="s">
        <v>1632</v>
      </c>
      <c r="E682" s="76" t="s">
        <v>1633</v>
      </c>
      <c r="F682" s="76"/>
      <c r="G682" s="8" t="s">
        <v>1634</v>
      </c>
      <c r="H682" s="6">
        <v>244791.62</v>
      </c>
      <c r="I682" s="2">
        <v>8.2670999999999995E-5</v>
      </c>
    </row>
    <row r="683" spans="2:9" outlineLevel="2">
      <c r="B683" s="39">
        <v>4</v>
      </c>
      <c r="C683" s="26" t="s">
        <v>3919</v>
      </c>
      <c r="D683" s="76" t="s">
        <v>1635</v>
      </c>
      <c r="E683" s="76" t="s">
        <v>1636</v>
      </c>
      <c r="F683" s="76"/>
      <c r="G683" s="8" t="s">
        <v>1637</v>
      </c>
      <c r="H683" s="6">
        <v>680927.6</v>
      </c>
      <c r="I683" s="2">
        <v>2.29962E-4</v>
      </c>
    </row>
    <row r="684" spans="2:9" outlineLevel="2">
      <c r="B684" s="39">
        <v>4</v>
      </c>
      <c r="C684" s="26" t="s">
        <v>3919</v>
      </c>
      <c r="D684" s="76" t="s">
        <v>1638</v>
      </c>
      <c r="E684" s="76" t="s">
        <v>1639</v>
      </c>
      <c r="F684" s="76"/>
      <c r="G684" s="8" t="s">
        <v>1640</v>
      </c>
      <c r="H684" s="6">
        <v>358871.92</v>
      </c>
      <c r="I684" s="2">
        <v>1.21198E-4</v>
      </c>
    </row>
    <row r="685" spans="2:9" outlineLevel="2">
      <c r="B685" s="39">
        <v>4</v>
      </c>
      <c r="C685" s="26" t="s">
        <v>3919</v>
      </c>
      <c r="D685" s="76" t="s">
        <v>1641</v>
      </c>
      <c r="E685" s="76" t="s">
        <v>1642</v>
      </c>
      <c r="F685" s="76"/>
      <c r="G685" s="8" t="s">
        <v>1643</v>
      </c>
      <c r="H685" s="6">
        <v>866217.21</v>
      </c>
      <c r="I685" s="2">
        <v>2.9253800000000001E-4</v>
      </c>
    </row>
    <row r="686" spans="2:9" outlineLevel="2">
      <c r="B686" s="39">
        <v>4</v>
      </c>
      <c r="C686" s="26" t="s">
        <v>3919</v>
      </c>
      <c r="D686" s="76" t="s">
        <v>1644</v>
      </c>
      <c r="E686" s="76" t="s">
        <v>1645</v>
      </c>
      <c r="F686" s="76"/>
      <c r="G686" s="8" t="s">
        <v>1646</v>
      </c>
      <c r="H686" s="6">
        <v>86150.080000000002</v>
      </c>
      <c r="I686" s="2">
        <v>2.9094999999999998E-5</v>
      </c>
    </row>
    <row r="687" spans="2:9" outlineLevel="2">
      <c r="B687" s="39">
        <v>4</v>
      </c>
      <c r="C687" s="26" t="s">
        <v>3919</v>
      </c>
      <c r="D687" s="76" t="s">
        <v>1647</v>
      </c>
      <c r="E687" s="76" t="s">
        <v>1648</v>
      </c>
      <c r="F687" s="76"/>
      <c r="G687" s="8" t="s">
        <v>1649</v>
      </c>
      <c r="H687" s="6">
        <v>22109.33</v>
      </c>
      <c r="I687" s="2">
        <v>7.4669999999999998E-6</v>
      </c>
    </row>
    <row r="688" spans="2:9" outlineLevel="2">
      <c r="B688" s="39">
        <v>4</v>
      </c>
      <c r="C688" s="26" t="s">
        <v>3919</v>
      </c>
      <c r="D688" s="76" t="s">
        <v>1650</v>
      </c>
      <c r="E688" s="76" t="s">
        <v>1651</v>
      </c>
      <c r="F688" s="76"/>
      <c r="G688" s="8" t="s">
        <v>1652</v>
      </c>
      <c r="H688" s="6">
        <v>50989.67</v>
      </c>
      <c r="I688" s="2">
        <v>1.7220000000000001E-5</v>
      </c>
    </row>
    <row r="689" spans="2:9" outlineLevel="2">
      <c r="B689" s="39">
        <v>4</v>
      </c>
      <c r="C689" s="26" t="s">
        <v>3919</v>
      </c>
      <c r="D689" s="76" t="s">
        <v>1653</v>
      </c>
      <c r="E689" s="76" t="s">
        <v>1654</v>
      </c>
      <c r="F689" s="76"/>
      <c r="G689" s="8" t="s">
        <v>1655</v>
      </c>
      <c r="H689" s="6">
        <v>120398.03</v>
      </c>
      <c r="I689" s="2">
        <v>4.0661000000000003E-5</v>
      </c>
    </row>
    <row r="690" spans="2:9" outlineLevel="2">
      <c r="B690" s="39">
        <v>4</v>
      </c>
      <c r="C690" s="26" t="s">
        <v>3919</v>
      </c>
      <c r="D690" s="76" t="s">
        <v>1656</v>
      </c>
      <c r="E690" s="76" t="s">
        <v>1657</v>
      </c>
      <c r="F690" s="76"/>
      <c r="G690" s="8" t="s">
        <v>1658</v>
      </c>
      <c r="H690" s="6">
        <v>133451.46</v>
      </c>
      <c r="I690" s="2">
        <v>4.5068999999999998E-5</v>
      </c>
    </row>
    <row r="691" spans="2:9" outlineLevel="2">
      <c r="B691" s="39">
        <v>4</v>
      </c>
      <c r="C691" s="26" t="s">
        <v>3919</v>
      </c>
      <c r="D691" s="76" t="s">
        <v>1659</v>
      </c>
      <c r="E691" s="76" t="s">
        <v>1660</v>
      </c>
      <c r="F691" s="76"/>
      <c r="G691" s="8" t="s">
        <v>1661</v>
      </c>
      <c r="H691" s="6">
        <v>1345741.17</v>
      </c>
      <c r="I691" s="2">
        <v>4.5448199999999998E-4</v>
      </c>
    </row>
    <row r="692" spans="2:9" outlineLevel="2">
      <c r="B692" s="39">
        <v>4</v>
      </c>
      <c r="C692" s="26" t="s">
        <v>3919</v>
      </c>
      <c r="D692" s="76" t="s">
        <v>1662</v>
      </c>
      <c r="E692" s="76" t="s">
        <v>1663</v>
      </c>
      <c r="F692" s="76"/>
      <c r="G692" s="8" t="s">
        <v>1664</v>
      </c>
      <c r="H692" s="6">
        <v>31887.62</v>
      </c>
      <c r="I692" s="2">
        <v>1.0769E-5</v>
      </c>
    </row>
    <row r="693" spans="2:9" outlineLevel="2">
      <c r="B693" s="39">
        <v>4</v>
      </c>
      <c r="C693" s="26" t="s">
        <v>3919</v>
      </c>
      <c r="D693" s="76" t="s">
        <v>1665</v>
      </c>
      <c r="E693" s="76" t="s">
        <v>1666</v>
      </c>
      <c r="F693" s="76"/>
      <c r="G693" s="8" t="s">
        <v>1667</v>
      </c>
      <c r="H693" s="6">
        <v>33752.69</v>
      </c>
      <c r="I693" s="2">
        <v>1.1399E-5</v>
      </c>
    </row>
    <row r="694" spans="2:9" outlineLevel="2">
      <c r="B694" s="39">
        <v>4</v>
      </c>
      <c r="C694" s="26" t="s">
        <v>3919</v>
      </c>
      <c r="D694" s="76" t="s">
        <v>1668</v>
      </c>
      <c r="E694" s="76" t="s">
        <v>1669</v>
      </c>
      <c r="F694" s="76"/>
      <c r="G694" s="8" t="s">
        <v>1670</v>
      </c>
      <c r="H694" s="6">
        <v>248802.95</v>
      </c>
      <c r="I694" s="2">
        <v>8.4024999999999996E-5</v>
      </c>
    </row>
    <row r="695" spans="2:9" outlineLevel="2">
      <c r="B695" s="39">
        <v>4</v>
      </c>
      <c r="C695" s="26" t="s">
        <v>3919</v>
      </c>
      <c r="D695" s="76" t="s">
        <v>1671</v>
      </c>
      <c r="E695" s="76" t="s">
        <v>1672</v>
      </c>
      <c r="F695" s="76"/>
      <c r="G695" s="8" t="s">
        <v>1673</v>
      </c>
      <c r="H695" s="6">
        <v>134694.29</v>
      </c>
      <c r="I695" s="2">
        <v>4.5488999999999998E-5</v>
      </c>
    </row>
    <row r="696" spans="2:9" outlineLevel="2">
      <c r="B696" s="39">
        <v>4</v>
      </c>
      <c r="C696" s="26" t="s">
        <v>3919</v>
      </c>
      <c r="D696" s="76" t="s">
        <v>1674</v>
      </c>
      <c r="E696" s="76" t="s">
        <v>1675</v>
      </c>
      <c r="F696" s="76"/>
      <c r="G696" s="8" t="s">
        <v>1676</v>
      </c>
      <c r="H696" s="6">
        <v>1821291.65</v>
      </c>
      <c r="I696" s="2">
        <v>6.1508400000000001E-4</v>
      </c>
    </row>
    <row r="697" spans="2:9" outlineLevel="2">
      <c r="B697" s="39">
        <v>4</v>
      </c>
      <c r="C697" s="26" t="s">
        <v>3919</v>
      </c>
      <c r="D697" s="76" t="s">
        <v>1677</v>
      </c>
      <c r="E697" s="76" t="s">
        <v>1678</v>
      </c>
      <c r="F697" s="76"/>
      <c r="G697" s="8" t="s">
        <v>1679</v>
      </c>
      <c r="H697" s="6">
        <v>55600.75</v>
      </c>
      <c r="I697" s="2">
        <v>1.8777E-5</v>
      </c>
    </row>
    <row r="698" spans="2:9" outlineLevel="2">
      <c r="B698" s="39">
        <v>4</v>
      </c>
      <c r="C698" s="26" t="s">
        <v>3919</v>
      </c>
      <c r="D698" s="76" t="s">
        <v>1680</v>
      </c>
      <c r="E698" s="76" t="s">
        <v>1681</v>
      </c>
      <c r="F698" s="76"/>
      <c r="G698" s="8" t="s">
        <v>1682</v>
      </c>
      <c r="H698" s="6">
        <v>794392.22</v>
      </c>
      <c r="I698" s="2">
        <v>2.6828099999999999E-4</v>
      </c>
    </row>
    <row r="699" spans="2:9" outlineLevel="2">
      <c r="B699" s="39">
        <v>4</v>
      </c>
      <c r="C699" s="26" t="s">
        <v>3919</v>
      </c>
      <c r="D699" s="76" t="s">
        <v>1683</v>
      </c>
      <c r="E699" s="76" t="s">
        <v>1684</v>
      </c>
      <c r="F699" s="76"/>
      <c r="G699" s="8" t="s">
        <v>1685</v>
      </c>
      <c r="H699" s="6">
        <v>85764.38</v>
      </c>
      <c r="I699" s="2">
        <v>2.8963999999999999E-5</v>
      </c>
    </row>
    <row r="700" spans="2:9" outlineLevel="2">
      <c r="B700" s="39">
        <v>4</v>
      </c>
      <c r="C700" s="26" t="s">
        <v>3919</v>
      </c>
      <c r="D700" s="76" t="s">
        <v>1686</v>
      </c>
      <c r="E700" s="76" t="s">
        <v>1687</v>
      </c>
      <c r="F700" s="76"/>
      <c r="G700" s="8" t="s">
        <v>1688</v>
      </c>
      <c r="H700" s="6">
        <v>658416.75</v>
      </c>
      <c r="I700" s="2">
        <v>2.2236000000000001E-4</v>
      </c>
    </row>
    <row r="701" spans="2:9" outlineLevel="2">
      <c r="B701" s="39">
        <v>4</v>
      </c>
      <c r="C701" s="26" t="s">
        <v>3919</v>
      </c>
      <c r="D701" s="76" t="s">
        <v>1689</v>
      </c>
      <c r="E701" s="76" t="s">
        <v>1690</v>
      </c>
      <c r="F701" s="76"/>
      <c r="G701" s="8" t="s">
        <v>1691</v>
      </c>
      <c r="H701" s="6">
        <v>4396052.24</v>
      </c>
      <c r="I701" s="2">
        <v>1.48463E-3</v>
      </c>
    </row>
    <row r="702" spans="2:9" outlineLevel="2">
      <c r="B702" s="39">
        <v>4</v>
      </c>
      <c r="C702" s="26" t="s">
        <v>3919</v>
      </c>
      <c r="D702" s="76" t="s">
        <v>1692</v>
      </c>
      <c r="E702" s="76" t="s">
        <v>1693</v>
      </c>
      <c r="F702" s="76"/>
      <c r="G702" s="8" t="s">
        <v>1694</v>
      </c>
      <c r="H702" s="6">
        <v>27425.94</v>
      </c>
      <c r="I702" s="2">
        <v>9.2620000000000004E-6</v>
      </c>
    </row>
    <row r="703" spans="2:9" outlineLevel="2">
      <c r="B703" s="39">
        <v>4</v>
      </c>
      <c r="C703" s="26" t="s">
        <v>3919</v>
      </c>
      <c r="D703" s="76" t="s">
        <v>1695</v>
      </c>
      <c r="E703" s="76" t="s">
        <v>1696</v>
      </c>
      <c r="F703" s="76"/>
      <c r="G703" s="8" t="s">
        <v>1697</v>
      </c>
      <c r="H703" s="6">
        <v>1213099.69</v>
      </c>
      <c r="I703" s="2">
        <v>4.09687E-4</v>
      </c>
    </row>
    <row r="704" spans="2:9" outlineLevel="2">
      <c r="B704" s="39">
        <v>4</v>
      </c>
      <c r="C704" s="26" t="s">
        <v>3919</v>
      </c>
      <c r="D704" s="76" t="s">
        <v>1698</v>
      </c>
      <c r="E704" s="76" t="s">
        <v>1699</v>
      </c>
      <c r="F704" s="76"/>
      <c r="G704" s="8" t="s">
        <v>1700</v>
      </c>
      <c r="H704" s="6">
        <v>210806.47</v>
      </c>
      <c r="I704" s="2">
        <v>7.1192999999999994E-5</v>
      </c>
    </row>
    <row r="705" spans="2:9" outlineLevel="2">
      <c r="B705" s="39">
        <v>4</v>
      </c>
      <c r="C705" s="26" t="s">
        <v>3919</v>
      </c>
      <c r="D705" s="76" t="s">
        <v>1701</v>
      </c>
      <c r="E705" s="76" t="s">
        <v>1702</v>
      </c>
      <c r="F705" s="76"/>
      <c r="G705" s="8" t="s">
        <v>1703</v>
      </c>
      <c r="H705" s="6">
        <v>465101.22</v>
      </c>
      <c r="I705" s="2">
        <v>1.5707300000000001E-4</v>
      </c>
    </row>
    <row r="706" spans="2:9" outlineLevel="2">
      <c r="B706" s="39">
        <v>4</v>
      </c>
      <c r="C706" s="26" t="s">
        <v>3919</v>
      </c>
      <c r="D706" s="76" t="s">
        <v>1704</v>
      </c>
      <c r="E706" s="76" t="s">
        <v>1705</v>
      </c>
      <c r="F706" s="76"/>
      <c r="G706" s="8" t="s">
        <v>1706</v>
      </c>
      <c r="H706" s="6">
        <v>294111.84999999998</v>
      </c>
      <c r="I706" s="2">
        <v>9.9327000000000006E-5</v>
      </c>
    </row>
    <row r="707" spans="2:9" outlineLevel="2">
      <c r="B707" s="39">
        <v>4</v>
      </c>
      <c r="C707" s="26" t="s">
        <v>3919</v>
      </c>
      <c r="D707" s="76" t="s">
        <v>1707</v>
      </c>
      <c r="E707" s="76" t="s">
        <v>1708</v>
      </c>
      <c r="F707" s="76"/>
      <c r="G707" s="8" t="s">
        <v>1709</v>
      </c>
      <c r="H707" s="6">
        <v>390725.11</v>
      </c>
      <c r="I707" s="2">
        <v>1.3195500000000001E-4</v>
      </c>
    </row>
    <row r="708" spans="2:9" outlineLevel="2">
      <c r="B708" s="39">
        <v>4</v>
      </c>
      <c r="C708" s="26" t="s">
        <v>3919</v>
      </c>
      <c r="D708" s="76" t="s">
        <v>1710</v>
      </c>
      <c r="E708" s="76" t="s">
        <v>1711</v>
      </c>
      <c r="F708" s="76"/>
      <c r="G708" s="8" t="s">
        <v>1712</v>
      </c>
      <c r="H708" s="6">
        <v>533410.17000000004</v>
      </c>
      <c r="I708" s="2">
        <v>1.8014300000000001E-4</v>
      </c>
    </row>
    <row r="709" spans="2:9" outlineLevel="2">
      <c r="B709" s="39">
        <v>4</v>
      </c>
      <c r="C709" s="26" t="s">
        <v>3919</v>
      </c>
      <c r="D709" s="76" t="s">
        <v>1713</v>
      </c>
      <c r="E709" s="76" t="s">
        <v>1714</v>
      </c>
      <c r="F709" s="76"/>
      <c r="G709" s="8" t="s">
        <v>1715</v>
      </c>
      <c r="H709" s="6">
        <v>323449.63</v>
      </c>
      <c r="I709" s="2">
        <v>1.0923499999999999E-4</v>
      </c>
    </row>
    <row r="710" spans="2:9" outlineLevel="2">
      <c r="B710" s="39">
        <v>4</v>
      </c>
      <c r="C710" s="26" t="s">
        <v>3919</v>
      </c>
      <c r="D710" s="76" t="s">
        <v>1716</v>
      </c>
      <c r="E710" s="76" t="s">
        <v>1717</v>
      </c>
      <c r="F710" s="76"/>
      <c r="G710" s="8" t="s">
        <v>1718</v>
      </c>
      <c r="H710" s="6">
        <v>1908813.86</v>
      </c>
      <c r="I710" s="2">
        <v>6.4464199999999996E-4</v>
      </c>
    </row>
    <row r="711" spans="2:9" outlineLevel="2">
      <c r="B711" s="39">
        <v>4</v>
      </c>
      <c r="C711" s="26" t="s">
        <v>3919</v>
      </c>
      <c r="D711" s="76" t="s">
        <v>1719</v>
      </c>
      <c r="E711" s="76" t="s">
        <v>1720</v>
      </c>
      <c r="F711" s="76"/>
      <c r="G711" s="8" t="s">
        <v>1721</v>
      </c>
      <c r="H711" s="6">
        <v>248474.52</v>
      </c>
      <c r="I711" s="2">
        <v>8.3914999999999999E-5</v>
      </c>
    </row>
    <row r="712" spans="2:9" outlineLevel="2">
      <c r="B712" s="39">
        <v>4</v>
      </c>
      <c r="C712" s="26" t="s">
        <v>3919</v>
      </c>
      <c r="D712" s="76" t="s">
        <v>1722</v>
      </c>
      <c r="E712" s="76" t="s">
        <v>1723</v>
      </c>
      <c r="F712" s="76"/>
      <c r="G712" s="8" t="s">
        <v>1724</v>
      </c>
      <c r="H712" s="6">
        <v>12678.51</v>
      </c>
      <c r="I712" s="2">
        <v>4.2819999999999998E-6</v>
      </c>
    </row>
    <row r="713" spans="2:9" outlineLevel="2">
      <c r="B713" s="39">
        <v>4</v>
      </c>
      <c r="C713" s="26" t="s">
        <v>3919</v>
      </c>
      <c r="D713" s="76" t="s">
        <v>1725</v>
      </c>
      <c r="E713" s="76" t="s">
        <v>1726</v>
      </c>
      <c r="F713" s="76"/>
      <c r="G713" s="8" t="s">
        <v>1727</v>
      </c>
      <c r="H713" s="6">
        <v>16902.12</v>
      </c>
      <c r="I713" s="2">
        <v>5.7080000000000002E-6</v>
      </c>
    </row>
    <row r="714" spans="2:9" outlineLevel="2">
      <c r="B714" s="39">
        <v>4</v>
      </c>
      <c r="C714" s="26" t="s">
        <v>3919</v>
      </c>
      <c r="D714" s="76" t="s">
        <v>1728</v>
      </c>
      <c r="E714" s="76" t="s">
        <v>1729</v>
      </c>
      <c r="F714" s="76"/>
      <c r="G714" s="8" t="s">
        <v>1730</v>
      </c>
      <c r="H714" s="6">
        <v>1673054.66</v>
      </c>
      <c r="I714" s="2">
        <v>5.6502199999999999E-4</v>
      </c>
    </row>
    <row r="715" spans="2:9" outlineLevel="2">
      <c r="B715" s="39">
        <v>4</v>
      </c>
      <c r="C715" s="26" t="s">
        <v>3919</v>
      </c>
      <c r="D715" s="76" t="s">
        <v>1731</v>
      </c>
      <c r="E715" s="76" t="s">
        <v>1732</v>
      </c>
      <c r="F715" s="76"/>
      <c r="G715" s="8" t="s">
        <v>1733</v>
      </c>
      <c r="H715" s="6">
        <v>5745559.4100000001</v>
      </c>
      <c r="I715" s="2">
        <v>1.9403840000000001E-3</v>
      </c>
    </row>
    <row r="716" spans="2:9" outlineLevel="2">
      <c r="B716" s="39">
        <v>4</v>
      </c>
      <c r="C716" s="26" t="s">
        <v>3919</v>
      </c>
      <c r="D716" s="76" t="s">
        <v>1734</v>
      </c>
      <c r="E716" s="76" t="s">
        <v>1735</v>
      </c>
      <c r="F716" s="76"/>
      <c r="G716" s="8" t="s">
        <v>1736</v>
      </c>
      <c r="H716" s="6">
        <v>15165.9</v>
      </c>
      <c r="I716" s="2">
        <v>5.1220000000000003E-6</v>
      </c>
    </row>
    <row r="717" spans="2:9" outlineLevel="2">
      <c r="B717" s="39">
        <v>4</v>
      </c>
      <c r="C717" s="26" t="s">
        <v>3919</v>
      </c>
      <c r="D717" s="76" t="s">
        <v>1737</v>
      </c>
      <c r="E717" s="76" t="s">
        <v>1738</v>
      </c>
      <c r="F717" s="76"/>
      <c r="G717" s="8" t="s">
        <v>1739</v>
      </c>
      <c r="H717" s="6">
        <v>750565.45</v>
      </c>
      <c r="I717" s="2">
        <v>2.5347999999999999E-4</v>
      </c>
    </row>
    <row r="718" spans="2:9" outlineLevel="2">
      <c r="B718" s="39">
        <v>4</v>
      </c>
      <c r="C718" s="26" t="s">
        <v>3919</v>
      </c>
      <c r="D718" s="76" t="s">
        <v>1740</v>
      </c>
      <c r="E718" s="76" t="s">
        <v>1741</v>
      </c>
      <c r="F718" s="76"/>
      <c r="G718" s="8" t="s">
        <v>1742</v>
      </c>
      <c r="H718" s="6">
        <v>58845.17</v>
      </c>
      <c r="I718" s="2">
        <v>1.9873000000000001E-5</v>
      </c>
    </row>
    <row r="719" spans="2:9" outlineLevel="2">
      <c r="B719" s="39">
        <v>4</v>
      </c>
      <c r="C719" s="26" t="s">
        <v>3919</v>
      </c>
      <c r="D719" s="76" t="s">
        <v>1743</v>
      </c>
      <c r="E719" s="76" t="s">
        <v>1744</v>
      </c>
      <c r="F719" s="76"/>
      <c r="G719" s="8" t="s">
        <v>1745</v>
      </c>
      <c r="H719" s="6">
        <v>190857.60000000001</v>
      </c>
      <c r="I719" s="2">
        <v>6.4455999999999994E-5</v>
      </c>
    </row>
    <row r="720" spans="2:9" outlineLevel="2">
      <c r="B720" s="39">
        <v>4</v>
      </c>
      <c r="C720" s="26" t="s">
        <v>3919</v>
      </c>
      <c r="D720" s="76" t="s">
        <v>1746</v>
      </c>
      <c r="E720" s="76" t="s">
        <v>1747</v>
      </c>
      <c r="F720" s="76"/>
      <c r="G720" s="8" t="s">
        <v>1748</v>
      </c>
      <c r="H720" s="6">
        <v>180465.88</v>
      </c>
      <c r="I720" s="2">
        <v>6.0946999999999998E-5</v>
      </c>
    </row>
    <row r="721" spans="2:9" outlineLevel="2">
      <c r="B721" s="39">
        <v>4</v>
      </c>
      <c r="C721" s="26" t="s">
        <v>3919</v>
      </c>
      <c r="D721" s="76" t="s">
        <v>1749</v>
      </c>
      <c r="E721" s="76" t="s">
        <v>1750</v>
      </c>
      <c r="F721" s="76"/>
      <c r="G721" s="8" t="s">
        <v>1751</v>
      </c>
      <c r="H721" s="6">
        <v>982503.31</v>
      </c>
      <c r="I721" s="2">
        <v>3.3180999999999998E-4</v>
      </c>
    </row>
    <row r="722" spans="2:9" outlineLevel="2">
      <c r="B722" s="39">
        <v>4</v>
      </c>
      <c r="C722" s="26" t="s">
        <v>3919</v>
      </c>
      <c r="D722" s="76" t="s">
        <v>1752</v>
      </c>
      <c r="E722" s="76" t="s">
        <v>1753</v>
      </c>
      <c r="F722" s="76"/>
      <c r="G722" s="8" t="s">
        <v>1754</v>
      </c>
      <c r="H722" s="6">
        <v>99311.59</v>
      </c>
      <c r="I722" s="2">
        <v>3.3538999999999999E-5</v>
      </c>
    </row>
    <row r="723" spans="2:9" outlineLevel="2">
      <c r="B723" s="39">
        <v>4</v>
      </c>
      <c r="C723" s="26" t="s">
        <v>3919</v>
      </c>
      <c r="D723" s="76" t="s">
        <v>1755</v>
      </c>
      <c r="E723" s="76" t="s">
        <v>1756</v>
      </c>
      <c r="F723" s="76"/>
      <c r="G723" s="8" t="s">
        <v>1757</v>
      </c>
      <c r="H723" s="6">
        <v>85933.29</v>
      </c>
      <c r="I723" s="2">
        <v>2.9020999999999999E-5</v>
      </c>
    </row>
    <row r="724" spans="2:9" outlineLevel="2">
      <c r="B724" s="39">
        <v>4</v>
      </c>
      <c r="C724" s="26" t="s">
        <v>3919</v>
      </c>
      <c r="D724" s="76" t="s">
        <v>1758</v>
      </c>
      <c r="E724" s="76" t="s">
        <v>1759</v>
      </c>
      <c r="F724" s="76"/>
      <c r="G724" s="8" t="s">
        <v>1760</v>
      </c>
      <c r="H724" s="6">
        <v>55803.6</v>
      </c>
      <c r="I724" s="2">
        <v>1.8845999999999999E-5</v>
      </c>
    </row>
    <row r="725" spans="2:9" outlineLevel="2">
      <c r="B725" s="39">
        <v>4</v>
      </c>
      <c r="C725" s="26" t="s">
        <v>3919</v>
      </c>
      <c r="D725" s="76" t="s">
        <v>1761</v>
      </c>
      <c r="E725" s="76" t="s">
        <v>1762</v>
      </c>
      <c r="F725" s="76"/>
      <c r="G725" s="8" t="s">
        <v>1763</v>
      </c>
      <c r="H725" s="6">
        <v>101456.28</v>
      </c>
      <c r="I725" s="2">
        <v>3.4264000000000003E-5</v>
      </c>
    </row>
    <row r="726" spans="2:9" outlineLevel="2">
      <c r="B726" s="39">
        <v>4</v>
      </c>
      <c r="C726" s="26" t="s">
        <v>3919</v>
      </c>
      <c r="D726" s="76" t="s">
        <v>1764</v>
      </c>
      <c r="E726" s="76" t="s">
        <v>1765</v>
      </c>
      <c r="F726" s="76"/>
      <c r="G726" s="8" t="s">
        <v>1766</v>
      </c>
      <c r="H726" s="6">
        <v>27164.2</v>
      </c>
      <c r="I726" s="2">
        <v>9.1740000000000006E-6</v>
      </c>
    </row>
    <row r="727" spans="2:9" outlineLevel="2">
      <c r="B727" s="39">
        <v>4</v>
      </c>
      <c r="C727" s="26" t="s">
        <v>3919</v>
      </c>
      <c r="D727" s="76" t="s">
        <v>1767</v>
      </c>
      <c r="E727" s="76" t="s">
        <v>1768</v>
      </c>
      <c r="F727" s="76"/>
      <c r="G727" s="8" t="s">
        <v>1769</v>
      </c>
      <c r="H727" s="6">
        <v>303453.52</v>
      </c>
      <c r="I727" s="2">
        <v>1.02482E-4</v>
      </c>
    </row>
    <row r="728" spans="2:9" outlineLevel="2">
      <c r="B728" s="39">
        <v>4</v>
      </c>
      <c r="C728" s="26" t="s">
        <v>3919</v>
      </c>
      <c r="D728" s="76" t="s">
        <v>1770</v>
      </c>
      <c r="E728" s="76" t="s">
        <v>1771</v>
      </c>
      <c r="F728" s="76"/>
      <c r="G728" s="8" t="s">
        <v>1772</v>
      </c>
      <c r="H728" s="6">
        <v>86413.34</v>
      </c>
      <c r="I728" s="2">
        <v>2.9183000000000002E-5</v>
      </c>
    </row>
    <row r="729" spans="2:9" outlineLevel="2">
      <c r="B729" s="39">
        <v>4</v>
      </c>
      <c r="C729" s="26" t="s">
        <v>3919</v>
      </c>
      <c r="D729" s="76" t="s">
        <v>1773</v>
      </c>
      <c r="E729" s="76" t="s">
        <v>1774</v>
      </c>
      <c r="F729" s="76"/>
      <c r="G729" s="8" t="s">
        <v>1775</v>
      </c>
      <c r="H729" s="6">
        <v>38221.67</v>
      </c>
      <c r="I729" s="2">
        <v>1.2908000000000001E-5</v>
      </c>
    </row>
    <row r="730" spans="2:9" outlineLevel="2">
      <c r="B730" s="39">
        <v>4</v>
      </c>
      <c r="C730" s="26" t="s">
        <v>3919</v>
      </c>
      <c r="D730" s="76" t="s">
        <v>1776</v>
      </c>
      <c r="E730" s="76" t="s">
        <v>1777</v>
      </c>
      <c r="F730" s="76"/>
      <c r="G730" s="8" t="s">
        <v>1778</v>
      </c>
      <c r="H730" s="6">
        <v>143374.67000000001</v>
      </c>
      <c r="I730" s="2">
        <v>4.8420000000000001E-5</v>
      </c>
    </row>
    <row r="731" spans="2:9" outlineLevel="2">
      <c r="B731" s="39">
        <v>4</v>
      </c>
      <c r="C731" s="26" t="s">
        <v>3919</v>
      </c>
      <c r="D731" s="76" t="s">
        <v>1779</v>
      </c>
      <c r="E731" s="76" t="s">
        <v>1780</v>
      </c>
      <c r="F731" s="76"/>
      <c r="G731" s="8" t="s">
        <v>1781</v>
      </c>
      <c r="H731" s="6">
        <v>4272990.82</v>
      </c>
      <c r="I731" s="2">
        <v>1.4430689999999999E-3</v>
      </c>
    </row>
    <row r="732" spans="2:9" outlineLevel="2">
      <c r="B732" s="39">
        <v>4</v>
      </c>
      <c r="C732" s="26" t="s">
        <v>3919</v>
      </c>
      <c r="D732" s="76" t="s">
        <v>1782</v>
      </c>
      <c r="E732" s="76" t="s">
        <v>1783</v>
      </c>
      <c r="F732" s="76"/>
      <c r="G732" s="8" t="s">
        <v>1784</v>
      </c>
      <c r="H732" s="6">
        <v>155839.06</v>
      </c>
      <c r="I732" s="2">
        <v>5.2630000000000003E-5</v>
      </c>
    </row>
    <row r="733" spans="2:9" outlineLevel="2">
      <c r="B733" s="39">
        <v>4</v>
      </c>
      <c r="C733" s="26" t="s">
        <v>3919</v>
      </c>
      <c r="D733" s="76" t="s">
        <v>1785</v>
      </c>
      <c r="E733" s="76" t="s">
        <v>1786</v>
      </c>
      <c r="F733" s="76"/>
      <c r="G733" s="8" t="s">
        <v>1787</v>
      </c>
      <c r="H733" s="6">
        <v>32755.7</v>
      </c>
      <c r="I733" s="2">
        <v>1.1062E-5</v>
      </c>
    </row>
    <row r="734" spans="2:9" outlineLevel="2">
      <c r="B734" s="39">
        <v>4</v>
      </c>
      <c r="C734" s="26" t="s">
        <v>3919</v>
      </c>
      <c r="D734" s="76" t="s">
        <v>1788</v>
      </c>
      <c r="E734" s="76" t="s">
        <v>1789</v>
      </c>
      <c r="F734" s="76"/>
      <c r="G734" s="8" t="s">
        <v>1790</v>
      </c>
      <c r="H734" s="6">
        <v>280148.64</v>
      </c>
      <c r="I734" s="2">
        <v>9.4611000000000006E-5</v>
      </c>
    </row>
    <row r="735" spans="2:9" outlineLevel="2">
      <c r="B735" s="39">
        <v>4</v>
      </c>
      <c r="C735" s="26" t="s">
        <v>3919</v>
      </c>
      <c r="D735" s="76" t="s">
        <v>1791</v>
      </c>
      <c r="E735" s="76" t="s">
        <v>1792</v>
      </c>
      <c r="F735" s="76"/>
      <c r="G735" s="8" t="s">
        <v>1793</v>
      </c>
      <c r="H735" s="6">
        <v>3914949.37</v>
      </c>
      <c r="I735" s="2">
        <v>1.322152E-3</v>
      </c>
    </row>
    <row r="736" spans="2:9" outlineLevel="2">
      <c r="B736" s="39">
        <v>4</v>
      </c>
      <c r="C736" s="26" t="s">
        <v>3919</v>
      </c>
      <c r="D736" s="76" t="s">
        <v>1794</v>
      </c>
      <c r="E736" s="76" t="s">
        <v>1795</v>
      </c>
      <c r="F736" s="76"/>
      <c r="G736" s="8" t="s">
        <v>1796</v>
      </c>
      <c r="H736" s="6">
        <v>33167.800000000003</v>
      </c>
      <c r="I736" s="2">
        <v>1.1201E-5</v>
      </c>
    </row>
    <row r="737" spans="2:9" outlineLevel="2">
      <c r="B737" s="39">
        <v>4</v>
      </c>
      <c r="C737" s="26" t="s">
        <v>3919</v>
      </c>
      <c r="D737" s="76" t="s">
        <v>1797</v>
      </c>
      <c r="E737" s="76" t="s">
        <v>1798</v>
      </c>
      <c r="F737" s="76"/>
      <c r="G737" s="8" t="s">
        <v>1799</v>
      </c>
      <c r="H737" s="6">
        <v>62854.79</v>
      </c>
      <c r="I737" s="2">
        <v>2.1226999999999999E-5</v>
      </c>
    </row>
    <row r="738" spans="2:9" outlineLevel="2">
      <c r="B738" s="39">
        <v>4</v>
      </c>
      <c r="C738" s="26" t="s">
        <v>3919</v>
      </c>
      <c r="D738" s="76" t="s">
        <v>1800</v>
      </c>
      <c r="E738" s="76" t="s">
        <v>1801</v>
      </c>
      <c r="F738" s="76"/>
      <c r="G738" s="8" t="s">
        <v>1802</v>
      </c>
      <c r="H738" s="6">
        <v>75685.48</v>
      </c>
      <c r="I738" s="2">
        <v>2.5559999999999999E-5</v>
      </c>
    </row>
    <row r="739" spans="2:9" outlineLevel="2">
      <c r="B739" s="39">
        <v>4</v>
      </c>
      <c r="C739" s="26" t="s">
        <v>3919</v>
      </c>
      <c r="D739" s="76" t="s">
        <v>1803</v>
      </c>
      <c r="E739" s="76" t="s">
        <v>1804</v>
      </c>
      <c r="F739" s="76"/>
      <c r="G739" s="8" t="s">
        <v>1805</v>
      </c>
      <c r="H739" s="6">
        <v>52519.62</v>
      </c>
      <c r="I739" s="2">
        <v>1.7737E-5</v>
      </c>
    </row>
    <row r="740" spans="2:9" outlineLevel="2">
      <c r="B740" s="39">
        <v>4</v>
      </c>
      <c r="C740" s="26" t="s">
        <v>3919</v>
      </c>
      <c r="D740" s="76" t="s">
        <v>1806</v>
      </c>
      <c r="E740" s="76" t="s">
        <v>1807</v>
      </c>
      <c r="F740" s="76"/>
      <c r="G740" s="8" t="s">
        <v>1808</v>
      </c>
      <c r="H740" s="6">
        <v>50803.360000000001</v>
      </c>
      <c r="I740" s="2">
        <v>1.7156999999999999E-5</v>
      </c>
    </row>
    <row r="741" spans="2:9" outlineLevel="2">
      <c r="B741" s="39">
        <v>4</v>
      </c>
      <c r="C741" s="26" t="s">
        <v>3919</v>
      </c>
      <c r="D741" s="76" t="s">
        <v>1809</v>
      </c>
      <c r="E741" s="76" t="s">
        <v>1810</v>
      </c>
      <c r="F741" s="76"/>
      <c r="G741" s="8" t="s">
        <v>1811</v>
      </c>
      <c r="H741" s="6">
        <v>746628.78</v>
      </c>
      <c r="I741" s="2">
        <v>2.5215099999999999E-4</v>
      </c>
    </row>
    <row r="742" spans="2:9" outlineLevel="2">
      <c r="B742" s="39">
        <v>4</v>
      </c>
      <c r="C742" s="26" t="s">
        <v>3919</v>
      </c>
      <c r="D742" s="76" t="s">
        <v>1812</v>
      </c>
      <c r="E742" s="76" t="s">
        <v>1813</v>
      </c>
      <c r="F742" s="76"/>
      <c r="G742" s="8" t="s">
        <v>1814</v>
      </c>
      <c r="H742" s="6">
        <v>296205.65999999997</v>
      </c>
      <c r="I742" s="2">
        <v>1.00034E-4</v>
      </c>
    </row>
    <row r="743" spans="2:9" outlineLevel="2">
      <c r="B743" s="39">
        <v>4</v>
      </c>
      <c r="C743" s="26" t="s">
        <v>3919</v>
      </c>
      <c r="D743" s="76" t="s">
        <v>1815</v>
      </c>
      <c r="E743" s="76" t="s">
        <v>1816</v>
      </c>
      <c r="F743" s="76"/>
      <c r="G743" s="8" t="s">
        <v>1817</v>
      </c>
      <c r="H743" s="6">
        <v>118509.69</v>
      </c>
      <c r="I743" s="2">
        <v>4.0022999999999999E-5</v>
      </c>
    </row>
    <row r="744" spans="2:9" outlineLevel="2">
      <c r="B744" s="39">
        <v>4</v>
      </c>
      <c r="C744" s="26" t="s">
        <v>3919</v>
      </c>
      <c r="D744" s="76" t="s">
        <v>1818</v>
      </c>
      <c r="E744" s="76" t="s">
        <v>1819</v>
      </c>
      <c r="F744" s="76"/>
      <c r="G744" s="8" t="s">
        <v>1820</v>
      </c>
      <c r="H744" s="6">
        <v>83443.819999999905</v>
      </c>
      <c r="I744" s="2">
        <v>2.8181E-5</v>
      </c>
    </row>
    <row r="745" spans="2:9" outlineLevel="2">
      <c r="B745" s="39">
        <v>4</v>
      </c>
      <c r="C745" s="26" t="s">
        <v>3919</v>
      </c>
      <c r="D745" s="76" t="s">
        <v>1821</v>
      </c>
      <c r="E745" s="76" t="s">
        <v>1822</v>
      </c>
      <c r="F745" s="76"/>
      <c r="G745" s="8" t="s">
        <v>1823</v>
      </c>
      <c r="H745" s="6">
        <v>1291535.98</v>
      </c>
      <c r="I745" s="2">
        <v>4.3617599999999998E-4</v>
      </c>
    </row>
    <row r="746" spans="2:9" outlineLevel="2">
      <c r="B746" s="39">
        <v>4</v>
      </c>
      <c r="C746" s="26" t="s">
        <v>3919</v>
      </c>
      <c r="D746" s="76" t="s">
        <v>1824</v>
      </c>
      <c r="E746" s="76" t="s">
        <v>1825</v>
      </c>
      <c r="F746" s="76"/>
      <c r="G746" s="8" t="s">
        <v>1826</v>
      </c>
      <c r="H746" s="6">
        <v>121928.26</v>
      </c>
      <c r="I746" s="2">
        <v>4.1177000000000002E-5</v>
      </c>
    </row>
    <row r="747" spans="2:9" outlineLevel="2">
      <c r="B747" s="39">
        <v>4</v>
      </c>
      <c r="C747" s="26" t="s">
        <v>3919</v>
      </c>
      <c r="D747" s="76" t="s">
        <v>1827</v>
      </c>
      <c r="E747" s="76" t="s">
        <v>1828</v>
      </c>
      <c r="F747" s="76"/>
      <c r="G747" s="8" t="s">
        <v>1829</v>
      </c>
      <c r="H747" s="6">
        <v>186168.56</v>
      </c>
      <c r="I747" s="2">
        <v>6.2873000000000006E-5</v>
      </c>
    </row>
    <row r="748" spans="2:9" outlineLevel="2">
      <c r="B748" s="39">
        <v>4</v>
      </c>
      <c r="C748" s="26" t="s">
        <v>3919</v>
      </c>
      <c r="D748" s="76" t="s">
        <v>1830</v>
      </c>
      <c r="E748" s="76" t="s">
        <v>1831</v>
      </c>
      <c r="F748" s="76"/>
      <c r="G748" s="8" t="s">
        <v>1832</v>
      </c>
      <c r="H748" s="6">
        <v>7001897.5700000003</v>
      </c>
      <c r="I748" s="2">
        <v>2.3646729999999999E-3</v>
      </c>
    </row>
    <row r="749" spans="2:9" outlineLevel="2">
      <c r="B749" s="39">
        <v>4</v>
      </c>
      <c r="C749" s="26" t="s">
        <v>3919</v>
      </c>
      <c r="D749" s="76" t="s">
        <v>1833</v>
      </c>
      <c r="E749" s="76" t="s">
        <v>1834</v>
      </c>
      <c r="F749" s="76"/>
      <c r="G749" s="8" t="s">
        <v>1835</v>
      </c>
      <c r="H749" s="6">
        <v>356156.79</v>
      </c>
      <c r="I749" s="2">
        <v>1.20281E-4</v>
      </c>
    </row>
    <row r="750" spans="2:9" outlineLevel="2">
      <c r="B750" s="39">
        <v>4</v>
      </c>
      <c r="C750" s="26" t="s">
        <v>3919</v>
      </c>
      <c r="D750" s="76" t="s">
        <v>1836</v>
      </c>
      <c r="E750" s="76" t="s">
        <v>1837</v>
      </c>
      <c r="F750" s="76"/>
      <c r="G750" s="8" t="s">
        <v>1838</v>
      </c>
      <c r="H750" s="6">
        <v>18846.13</v>
      </c>
      <c r="I750" s="2">
        <v>6.365E-6</v>
      </c>
    </row>
    <row r="751" spans="2:9" outlineLevel="2">
      <c r="B751" s="39">
        <v>4</v>
      </c>
      <c r="C751" s="26" t="s">
        <v>3919</v>
      </c>
      <c r="D751" s="76" t="s">
        <v>1839</v>
      </c>
      <c r="E751" s="76" t="s">
        <v>1840</v>
      </c>
      <c r="F751" s="76"/>
      <c r="G751" s="8" t="s">
        <v>1841</v>
      </c>
      <c r="H751" s="6">
        <v>46491.25</v>
      </c>
      <c r="I751" s="2">
        <v>1.5701000000000001E-5</v>
      </c>
    </row>
    <row r="752" spans="2:9" outlineLevel="2">
      <c r="B752" s="39">
        <v>4</v>
      </c>
      <c r="C752" s="26" t="s">
        <v>3919</v>
      </c>
      <c r="D752" s="76" t="s">
        <v>1842</v>
      </c>
      <c r="E752" s="76" t="s">
        <v>1843</v>
      </c>
      <c r="F752" s="76"/>
      <c r="G752" s="8" t="s">
        <v>1844</v>
      </c>
      <c r="H752" s="6">
        <v>4705991.96</v>
      </c>
      <c r="I752" s="2">
        <v>1.5893019999999999E-3</v>
      </c>
    </row>
    <row r="753" spans="2:9" outlineLevel="2">
      <c r="B753" s="39">
        <v>4</v>
      </c>
      <c r="C753" s="26" t="s">
        <v>3919</v>
      </c>
      <c r="D753" s="76" t="s">
        <v>1845</v>
      </c>
      <c r="E753" s="76" t="s">
        <v>1846</v>
      </c>
      <c r="F753" s="76"/>
      <c r="G753" s="8" t="s">
        <v>1847</v>
      </c>
      <c r="H753" s="6">
        <v>1000825.52</v>
      </c>
      <c r="I753" s="2">
        <v>3.37998E-4</v>
      </c>
    </row>
    <row r="754" spans="2:9" outlineLevel="2">
      <c r="B754" s="39">
        <v>4</v>
      </c>
      <c r="C754" s="26" t="s">
        <v>3919</v>
      </c>
      <c r="D754" s="76" t="s">
        <v>1848</v>
      </c>
      <c r="E754" s="76" t="s">
        <v>1849</v>
      </c>
      <c r="F754" s="76"/>
      <c r="G754" s="8" t="s">
        <v>1850</v>
      </c>
      <c r="H754" s="6">
        <v>1159666.57</v>
      </c>
      <c r="I754" s="2">
        <v>3.9164100000000003E-4</v>
      </c>
    </row>
    <row r="755" spans="2:9" outlineLevel="2">
      <c r="B755" s="39">
        <v>4</v>
      </c>
      <c r="C755" s="26" t="s">
        <v>3919</v>
      </c>
      <c r="D755" s="76" t="s">
        <v>1851</v>
      </c>
      <c r="E755" s="76" t="s">
        <v>1852</v>
      </c>
      <c r="F755" s="76"/>
      <c r="G755" s="8" t="s">
        <v>1850</v>
      </c>
      <c r="H755" s="6">
        <v>20700.11</v>
      </c>
      <c r="I755" s="2">
        <v>6.9909999999999996E-6</v>
      </c>
    </row>
    <row r="756" spans="2:9" outlineLevel="2">
      <c r="B756" s="39">
        <v>4</v>
      </c>
      <c r="C756" s="26" t="s">
        <v>3919</v>
      </c>
      <c r="D756" s="76" t="s">
        <v>1853</v>
      </c>
      <c r="E756" s="76" t="s">
        <v>1854</v>
      </c>
      <c r="F756" s="76"/>
      <c r="G756" s="8" t="s">
        <v>1855</v>
      </c>
      <c r="H756" s="6">
        <v>59529.62</v>
      </c>
      <c r="I756" s="2">
        <v>2.0103999999999999E-5</v>
      </c>
    </row>
    <row r="757" spans="2:9" outlineLevel="2">
      <c r="B757" s="39">
        <v>4</v>
      </c>
      <c r="C757" s="26" t="s">
        <v>3919</v>
      </c>
      <c r="D757" s="76" t="s">
        <v>1856</v>
      </c>
      <c r="E757" s="76" t="s">
        <v>1857</v>
      </c>
      <c r="F757" s="76"/>
      <c r="G757" s="8" t="s">
        <v>1858</v>
      </c>
      <c r="H757" s="6">
        <v>94580.02</v>
      </c>
      <c r="I757" s="2">
        <v>3.1940999999999998E-5</v>
      </c>
    </row>
    <row r="758" spans="2:9" outlineLevel="2">
      <c r="B758" s="39">
        <v>4</v>
      </c>
      <c r="C758" s="26" t="s">
        <v>3919</v>
      </c>
      <c r="D758" s="76" t="s">
        <v>1859</v>
      </c>
      <c r="E758" s="76" t="s">
        <v>1860</v>
      </c>
      <c r="F758" s="76"/>
      <c r="G758" s="8" t="s">
        <v>1861</v>
      </c>
      <c r="H758" s="6">
        <v>58366.33</v>
      </c>
      <c r="I758" s="2">
        <v>1.9711000000000002E-5</v>
      </c>
    </row>
    <row r="759" spans="2:9" outlineLevel="2">
      <c r="B759" s="39">
        <v>4</v>
      </c>
      <c r="C759" s="26" t="s">
        <v>3919</v>
      </c>
      <c r="D759" s="76" t="s">
        <v>1862</v>
      </c>
      <c r="E759" s="76" t="s">
        <v>1863</v>
      </c>
      <c r="F759" s="76"/>
      <c r="G759" s="8" t="s">
        <v>1864</v>
      </c>
      <c r="H759" s="6">
        <v>43227.72</v>
      </c>
      <c r="I759" s="2">
        <v>1.4599E-5</v>
      </c>
    </row>
    <row r="760" spans="2:9" outlineLevel="2">
      <c r="B760" s="39">
        <v>4</v>
      </c>
      <c r="C760" s="26" t="s">
        <v>3919</v>
      </c>
      <c r="D760" s="76" t="s">
        <v>1865</v>
      </c>
      <c r="E760" s="76" t="s">
        <v>1866</v>
      </c>
      <c r="F760" s="76"/>
      <c r="G760" s="8" t="s">
        <v>1867</v>
      </c>
      <c r="H760" s="6">
        <v>33717.83</v>
      </c>
      <c r="I760" s="2">
        <v>1.1387E-5</v>
      </c>
    </row>
    <row r="761" spans="2:9" outlineLevel="2">
      <c r="B761" s="39">
        <v>4</v>
      </c>
      <c r="C761" s="26" t="s">
        <v>3919</v>
      </c>
      <c r="D761" s="76" t="s">
        <v>1868</v>
      </c>
      <c r="E761" s="76" t="s">
        <v>1869</v>
      </c>
      <c r="F761" s="76"/>
      <c r="G761" s="8" t="s">
        <v>1870</v>
      </c>
      <c r="H761" s="6">
        <v>125914.77</v>
      </c>
      <c r="I761" s="2">
        <v>4.2524000000000001E-5</v>
      </c>
    </row>
    <row r="762" spans="2:9" outlineLevel="2">
      <c r="B762" s="39">
        <v>4</v>
      </c>
      <c r="C762" s="26" t="s">
        <v>3919</v>
      </c>
      <c r="D762" s="76" t="s">
        <v>1871</v>
      </c>
      <c r="E762" s="76" t="s">
        <v>1872</v>
      </c>
      <c r="F762" s="76"/>
      <c r="G762" s="8" t="s">
        <v>1873</v>
      </c>
      <c r="H762" s="6">
        <v>346573.57</v>
      </c>
      <c r="I762" s="2">
        <v>1.17044E-4</v>
      </c>
    </row>
    <row r="763" spans="2:9" outlineLevel="2">
      <c r="B763" s="39">
        <v>4</v>
      </c>
      <c r="C763" s="26" t="s">
        <v>3919</v>
      </c>
      <c r="D763" s="76" t="s">
        <v>1874</v>
      </c>
      <c r="E763" s="76" t="s">
        <v>1875</v>
      </c>
      <c r="F763" s="76"/>
      <c r="G763" s="8" t="s">
        <v>1876</v>
      </c>
      <c r="H763" s="6">
        <v>496592.06</v>
      </c>
      <c r="I763" s="2">
        <v>1.67708E-4</v>
      </c>
    </row>
    <row r="764" spans="2:9" outlineLevel="2">
      <c r="B764" s="39">
        <v>4</v>
      </c>
      <c r="C764" s="26" t="s">
        <v>3919</v>
      </c>
      <c r="D764" s="76" t="s">
        <v>1877</v>
      </c>
      <c r="E764" s="76" t="s">
        <v>1878</v>
      </c>
      <c r="F764" s="76"/>
      <c r="G764" s="8" t="s">
        <v>1879</v>
      </c>
      <c r="H764" s="6">
        <v>2974861.47</v>
      </c>
      <c r="I764" s="2">
        <v>1.0046670000000001E-3</v>
      </c>
    </row>
    <row r="765" spans="2:9" outlineLevel="2">
      <c r="B765" s="39">
        <v>4</v>
      </c>
      <c r="C765" s="26" t="s">
        <v>3919</v>
      </c>
      <c r="D765" s="76" t="s">
        <v>1880</v>
      </c>
      <c r="E765" s="76" t="s">
        <v>1881</v>
      </c>
      <c r="F765" s="76"/>
      <c r="G765" s="8" t="s">
        <v>1882</v>
      </c>
      <c r="H765" s="6">
        <v>337161.07</v>
      </c>
      <c r="I765" s="2">
        <v>1.13866E-4</v>
      </c>
    </row>
    <row r="766" spans="2:9" outlineLevel="2">
      <c r="B766" s="39">
        <v>4</v>
      </c>
      <c r="C766" s="26" t="s">
        <v>3919</v>
      </c>
      <c r="D766" s="76" t="s">
        <v>1883</v>
      </c>
      <c r="E766" s="76" t="s">
        <v>1884</v>
      </c>
      <c r="F766" s="76"/>
      <c r="G766" s="8" t="s">
        <v>1885</v>
      </c>
      <c r="H766" s="6">
        <v>15706.09</v>
      </c>
      <c r="I766" s="2">
        <v>5.3040000000000004E-6</v>
      </c>
    </row>
    <row r="767" spans="2:9" outlineLevel="2">
      <c r="B767" s="39">
        <v>4</v>
      </c>
      <c r="C767" s="26" t="s">
        <v>3919</v>
      </c>
      <c r="D767" s="76" t="s">
        <v>1886</v>
      </c>
      <c r="E767" s="76" t="s">
        <v>1887</v>
      </c>
      <c r="F767" s="76"/>
      <c r="G767" s="8" t="s">
        <v>1888</v>
      </c>
      <c r="H767" s="6">
        <v>175310.75</v>
      </c>
      <c r="I767" s="2">
        <v>5.9206000000000002E-5</v>
      </c>
    </row>
    <row r="768" spans="2:9" outlineLevel="2">
      <c r="B768" s="39">
        <v>4</v>
      </c>
      <c r="C768" s="26" t="s">
        <v>3919</v>
      </c>
      <c r="D768" s="76" t="s">
        <v>1889</v>
      </c>
      <c r="E768" s="76" t="s">
        <v>1890</v>
      </c>
      <c r="F768" s="76"/>
      <c r="G768" s="8" t="s">
        <v>1891</v>
      </c>
      <c r="H768" s="6">
        <v>1095081.26</v>
      </c>
      <c r="I768" s="2">
        <v>3.6982999999999997E-4</v>
      </c>
    </row>
    <row r="769" spans="2:9" outlineLevel="2">
      <c r="B769" s="39">
        <v>4</v>
      </c>
      <c r="C769" s="26" t="s">
        <v>3919</v>
      </c>
      <c r="D769" s="76" t="s">
        <v>1892</v>
      </c>
      <c r="E769" s="76" t="s">
        <v>1893</v>
      </c>
      <c r="F769" s="76"/>
      <c r="G769" s="8" t="s">
        <v>1894</v>
      </c>
      <c r="H769" s="6">
        <v>105223.95</v>
      </c>
      <c r="I769" s="2">
        <v>3.5536E-5</v>
      </c>
    </row>
    <row r="770" spans="2:9" outlineLevel="2">
      <c r="B770" s="39">
        <v>4</v>
      </c>
      <c r="C770" s="26" t="s">
        <v>3919</v>
      </c>
      <c r="D770" s="76" t="s">
        <v>1895</v>
      </c>
      <c r="E770" s="76" t="s">
        <v>1896</v>
      </c>
      <c r="F770" s="76"/>
      <c r="G770" s="8" t="s">
        <v>1897</v>
      </c>
      <c r="H770" s="6">
        <v>24189.02</v>
      </c>
      <c r="I770" s="2">
        <v>8.1689999999999992E-6</v>
      </c>
    </row>
    <row r="771" spans="2:9" outlineLevel="2">
      <c r="B771" s="39">
        <v>4</v>
      </c>
      <c r="C771" s="26" t="s">
        <v>3919</v>
      </c>
      <c r="D771" s="76" t="s">
        <v>1898</v>
      </c>
      <c r="E771" s="76" t="s">
        <v>1899</v>
      </c>
      <c r="F771" s="76"/>
      <c r="G771" s="8" t="s">
        <v>1900</v>
      </c>
      <c r="H771" s="6">
        <v>18902.64</v>
      </c>
      <c r="I771" s="2">
        <v>6.3840000000000002E-6</v>
      </c>
    </row>
    <row r="772" spans="2:9" outlineLevel="2">
      <c r="B772" s="39">
        <v>4</v>
      </c>
      <c r="C772" s="26" t="s">
        <v>3919</v>
      </c>
      <c r="D772" s="76" t="s">
        <v>1901</v>
      </c>
      <c r="E772" s="76" t="s">
        <v>1902</v>
      </c>
      <c r="F772" s="76"/>
      <c r="G772" s="8" t="s">
        <v>1903</v>
      </c>
      <c r="H772" s="6">
        <v>15633.15</v>
      </c>
      <c r="I772" s="2">
        <v>5.2800000000000003E-6</v>
      </c>
    </row>
    <row r="773" spans="2:9" outlineLevel="2">
      <c r="B773" s="39">
        <v>4</v>
      </c>
      <c r="C773" s="26" t="s">
        <v>3919</v>
      </c>
      <c r="D773" s="76" t="s">
        <v>1904</v>
      </c>
      <c r="E773" s="76" t="s">
        <v>1905</v>
      </c>
      <c r="F773" s="76"/>
      <c r="G773" s="8" t="s">
        <v>1906</v>
      </c>
      <c r="H773" s="6">
        <v>89510.94</v>
      </c>
      <c r="I773" s="2">
        <v>3.023E-5</v>
      </c>
    </row>
    <row r="774" spans="2:9" outlineLevel="2">
      <c r="B774" s="39">
        <v>4</v>
      </c>
      <c r="C774" s="26" t="s">
        <v>3919</v>
      </c>
      <c r="D774" s="76" t="s">
        <v>1907</v>
      </c>
      <c r="E774" s="76" t="s">
        <v>1908</v>
      </c>
      <c r="F774" s="76"/>
      <c r="G774" s="8" t="s">
        <v>1909</v>
      </c>
      <c r="H774" s="6">
        <v>51684.42</v>
      </c>
      <c r="I774" s="2">
        <v>1.7455000000000001E-5</v>
      </c>
    </row>
    <row r="775" spans="2:9" outlineLevel="2">
      <c r="B775" s="39">
        <v>4</v>
      </c>
      <c r="C775" s="26" t="s">
        <v>3919</v>
      </c>
      <c r="D775" s="76" t="s">
        <v>1910</v>
      </c>
      <c r="E775" s="76" t="s">
        <v>1911</v>
      </c>
      <c r="F775" s="76"/>
      <c r="G775" s="8" t="s">
        <v>1912</v>
      </c>
      <c r="H775" s="6">
        <v>42899.05</v>
      </c>
      <c r="I775" s="2">
        <v>1.4487999999999999E-5</v>
      </c>
    </row>
    <row r="776" spans="2:9" outlineLevel="2">
      <c r="B776" s="39">
        <v>4</v>
      </c>
      <c r="C776" s="26" t="s">
        <v>3919</v>
      </c>
      <c r="D776" s="76" t="s">
        <v>1913</v>
      </c>
      <c r="E776" s="76" t="s">
        <v>1914</v>
      </c>
      <c r="F776" s="76"/>
      <c r="G776" s="8" t="s">
        <v>1915</v>
      </c>
      <c r="H776" s="6">
        <v>23602.81</v>
      </c>
      <c r="I776" s="2">
        <v>7.9710000000000004E-6</v>
      </c>
    </row>
    <row r="777" spans="2:9" outlineLevel="2">
      <c r="B777" s="39">
        <v>4</v>
      </c>
      <c r="C777" s="26" t="s">
        <v>3919</v>
      </c>
      <c r="D777" s="76" t="s">
        <v>1916</v>
      </c>
      <c r="E777" s="76" t="s">
        <v>1917</v>
      </c>
      <c r="F777" s="76"/>
      <c r="G777" s="8" t="s">
        <v>1918</v>
      </c>
      <c r="H777" s="6">
        <v>53754.54</v>
      </c>
      <c r="I777" s="2">
        <v>1.8153999999999999E-5</v>
      </c>
    </row>
    <row r="778" spans="2:9" outlineLevel="2">
      <c r="B778" s="39">
        <v>4</v>
      </c>
      <c r="C778" s="26" t="s">
        <v>3919</v>
      </c>
      <c r="D778" s="76" t="s">
        <v>1919</v>
      </c>
      <c r="E778" s="76" t="s">
        <v>1920</v>
      </c>
      <c r="F778" s="76"/>
      <c r="G778" s="8" t="s">
        <v>1921</v>
      </c>
      <c r="H778" s="6">
        <v>949079.52999999898</v>
      </c>
      <c r="I778" s="2">
        <v>3.2052200000000001E-4</v>
      </c>
    </row>
    <row r="779" spans="2:9" outlineLevel="2">
      <c r="B779" s="39">
        <v>4</v>
      </c>
      <c r="C779" s="26" t="s">
        <v>3919</v>
      </c>
      <c r="D779" s="76" t="s">
        <v>1922</v>
      </c>
      <c r="E779" s="76" t="s">
        <v>1923</v>
      </c>
      <c r="F779" s="76"/>
      <c r="G779" s="8" t="s">
        <v>1924</v>
      </c>
      <c r="H779" s="6">
        <v>265971</v>
      </c>
      <c r="I779" s="2">
        <v>8.9822999999999997E-5</v>
      </c>
    </row>
    <row r="780" spans="2:9" outlineLevel="2">
      <c r="B780" s="39">
        <v>4</v>
      </c>
      <c r="C780" s="26" t="s">
        <v>3919</v>
      </c>
      <c r="D780" s="76" t="s">
        <v>1925</v>
      </c>
      <c r="E780" s="76" t="s">
        <v>1926</v>
      </c>
      <c r="F780" s="76"/>
      <c r="G780" s="8" t="s">
        <v>1927</v>
      </c>
      <c r="H780" s="6">
        <v>69087.11</v>
      </c>
      <c r="I780" s="2">
        <v>2.3332E-5</v>
      </c>
    </row>
    <row r="781" spans="2:9" outlineLevel="2">
      <c r="B781" s="39">
        <v>4</v>
      </c>
      <c r="C781" s="26" t="s">
        <v>3919</v>
      </c>
      <c r="D781" s="76" t="s">
        <v>1928</v>
      </c>
      <c r="E781" s="76" t="s">
        <v>1929</v>
      </c>
      <c r="F781" s="76"/>
      <c r="G781" s="8" t="s">
        <v>1930</v>
      </c>
      <c r="H781" s="6">
        <v>274829.82</v>
      </c>
      <c r="I781" s="2">
        <v>9.2814999999999998E-5</v>
      </c>
    </row>
    <row r="782" spans="2:9" outlineLevel="2">
      <c r="B782" s="39">
        <v>4</v>
      </c>
      <c r="C782" s="26" t="s">
        <v>3919</v>
      </c>
      <c r="D782" s="76" t="s">
        <v>1931</v>
      </c>
      <c r="E782" s="76" t="s">
        <v>1932</v>
      </c>
      <c r="F782" s="76"/>
      <c r="G782" s="8" t="s">
        <v>1933</v>
      </c>
      <c r="H782" s="6">
        <v>84801.13</v>
      </c>
      <c r="I782" s="2">
        <v>2.8639000000000001E-5</v>
      </c>
    </row>
    <row r="783" spans="2:9" outlineLevel="2">
      <c r="B783" s="39">
        <v>4</v>
      </c>
      <c r="C783" s="26" t="s">
        <v>3919</v>
      </c>
      <c r="D783" s="76" t="s">
        <v>1934</v>
      </c>
      <c r="E783" s="76" t="s">
        <v>1935</v>
      </c>
      <c r="F783" s="76"/>
      <c r="G783" s="8" t="s">
        <v>1936</v>
      </c>
      <c r="H783" s="6">
        <v>74137.789999999994</v>
      </c>
      <c r="I783" s="2">
        <v>2.5038E-5</v>
      </c>
    </row>
    <row r="784" spans="2:9" outlineLevel="2">
      <c r="B784" s="39">
        <v>4</v>
      </c>
      <c r="C784" s="26" t="s">
        <v>3919</v>
      </c>
      <c r="D784" s="76" t="s">
        <v>1937</v>
      </c>
      <c r="E784" s="76" t="s">
        <v>1938</v>
      </c>
      <c r="F784" s="76"/>
      <c r="G784" s="8" t="s">
        <v>1939</v>
      </c>
      <c r="H784" s="6">
        <v>72082.86</v>
      </c>
      <c r="I784" s="2">
        <v>2.4343999999999999E-5</v>
      </c>
    </row>
    <row r="785" spans="2:9" outlineLevel="2">
      <c r="B785" s="39">
        <v>4</v>
      </c>
      <c r="C785" s="26" t="s">
        <v>3919</v>
      </c>
      <c r="D785" s="76" t="s">
        <v>1940</v>
      </c>
      <c r="E785" s="76" t="s">
        <v>1941</v>
      </c>
      <c r="F785" s="76"/>
      <c r="G785" s="8" t="s">
        <v>1942</v>
      </c>
      <c r="H785" s="6">
        <v>23291.99</v>
      </c>
      <c r="I785" s="2">
        <v>7.8660000000000006E-6</v>
      </c>
    </row>
    <row r="786" spans="2:9" outlineLevel="2">
      <c r="B786" s="39">
        <v>4</v>
      </c>
      <c r="C786" s="26" t="s">
        <v>3919</v>
      </c>
      <c r="D786" s="76" t="s">
        <v>1943</v>
      </c>
      <c r="E786" s="76" t="s">
        <v>1944</v>
      </c>
      <c r="F786" s="76"/>
      <c r="G786" s="8" t="s">
        <v>1945</v>
      </c>
      <c r="H786" s="6">
        <v>1178875.26</v>
      </c>
      <c r="I786" s="2">
        <v>3.9812799999999998E-4</v>
      </c>
    </row>
    <row r="787" spans="2:9" outlineLevel="2">
      <c r="B787" s="39">
        <v>4</v>
      </c>
      <c r="C787" s="26" t="s">
        <v>3919</v>
      </c>
      <c r="D787" s="76" t="s">
        <v>1946</v>
      </c>
      <c r="E787" s="76" t="s">
        <v>1947</v>
      </c>
      <c r="F787" s="76"/>
      <c r="G787" s="8" t="s">
        <v>1948</v>
      </c>
      <c r="H787" s="6">
        <v>208066.67</v>
      </c>
      <c r="I787" s="2">
        <v>7.0267999999999999E-5</v>
      </c>
    </row>
    <row r="788" spans="2:9" outlineLevel="2">
      <c r="B788" s="39">
        <v>4</v>
      </c>
      <c r="C788" s="26" t="s">
        <v>3919</v>
      </c>
      <c r="D788" s="76" t="s">
        <v>1949</v>
      </c>
      <c r="E788" s="76" t="s">
        <v>1950</v>
      </c>
      <c r="F788" s="76"/>
      <c r="G788" s="8" t="s">
        <v>1951</v>
      </c>
      <c r="H788" s="6">
        <v>221926.79</v>
      </c>
      <c r="I788" s="2">
        <v>7.4949000000000004E-5</v>
      </c>
    </row>
    <row r="789" spans="2:9" outlineLevel="2">
      <c r="B789" s="39">
        <v>4</v>
      </c>
      <c r="C789" s="26" t="s">
        <v>3919</v>
      </c>
      <c r="D789" s="76" t="s">
        <v>1952</v>
      </c>
      <c r="E789" s="76" t="s">
        <v>1953</v>
      </c>
      <c r="F789" s="76"/>
      <c r="G789" s="8" t="s">
        <v>1954</v>
      </c>
      <c r="H789" s="6">
        <v>509002.2</v>
      </c>
      <c r="I789" s="2">
        <v>1.719E-4</v>
      </c>
    </row>
    <row r="790" spans="2:9" outlineLevel="2">
      <c r="B790" s="39">
        <v>4</v>
      </c>
      <c r="C790" s="26" t="s">
        <v>3919</v>
      </c>
      <c r="D790" s="76" t="s">
        <v>1955</v>
      </c>
      <c r="E790" s="76" t="s">
        <v>1956</v>
      </c>
      <c r="F790" s="76"/>
      <c r="G790" s="8" t="s">
        <v>1957</v>
      </c>
      <c r="H790" s="6">
        <v>28126.240000000002</v>
      </c>
      <c r="I790" s="2">
        <v>9.499E-6</v>
      </c>
    </row>
    <row r="791" spans="2:9" outlineLevel="2">
      <c r="B791" s="39">
        <v>4</v>
      </c>
      <c r="C791" s="26" t="s">
        <v>3919</v>
      </c>
      <c r="D791" s="76" t="s">
        <v>1958</v>
      </c>
      <c r="E791" s="76" t="s">
        <v>1959</v>
      </c>
      <c r="F791" s="76"/>
      <c r="G791" s="8" t="s">
        <v>1960</v>
      </c>
      <c r="H791" s="6">
        <v>54028.01</v>
      </c>
      <c r="I791" s="2">
        <v>1.8246000000000001E-5</v>
      </c>
    </row>
    <row r="792" spans="2:9" outlineLevel="2">
      <c r="B792" s="39">
        <v>4</v>
      </c>
      <c r="C792" s="26" t="s">
        <v>3919</v>
      </c>
      <c r="D792" s="76" t="s">
        <v>1961</v>
      </c>
      <c r="E792" s="76" t="s">
        <v>1962</v>
      </c>
      <c r="F792" s="76"/>
      <c r="G792" s="8" t="s">
        <v>1963</v>
      </c>
      <c r="H792" s="6">
        <v>747870.69</v>
      </c>
      <c r="I792" s="2">
        <v>2.5256999999999998E-4</v>
      </c>
    </row>
    <row r="793" spans="2:9" outlineLevel="2">
      <c r="B793" s="39">
        <v>4</v>
      </c>
      <c r="C793" s="26" t="s">
        <v>3919</v>
      </c>
      <c r="D793" s="76" t="s">
        <v>1964</v>
      </c>
      <c r="E793" s="76" t="s">
        <v>1965</v>
      </c>
      <c r="F793" s="76"/>
      <c r="G793" s="8" t="s">
        <v>1966</v>
      </c>
      <c r="H793" s="6">
        <v>439683.4</v>
      </c>
      <c r="I793" s="2">
        <v>1.4848899999999999E-4</v>
      </c>
    </row>
    <row r="794" spans="2:9" outlineLevel="2">
      <c r="B794" s="39">
        <v>4</v>
      </c>
      <c r="C794" s="26" t="s">
        <v>3919</v>
      </c>
      <c r="D794" s="76" t="s">
        <v>1967</v>
      </c>
      <c r="E794" s="76" t="s">
        <v>1968</v>
      </c>
      <c r="F794" s="76"/>
      <c r="G794" s="8" t="s">
        <v>1969</v>
      </c>
      <c r="H794" s="6">
        <v>298336.83</v>
      </c>
      <c r="I794" s="2">
        <v>1.00754E-4</v>
      </c>
    </row>
    <row r="795" spans="2:9" outlineLevel="2">
      <c r="B795" s="39">
        <v>4</v>
      </c>
      <c r="C795" s="26" t="s">
        <v>3919</v>
      </c>
      <c r="D795" s="76" t="s">
        <v>1970</v>
      </c>
      <c r="E795" s="76" t="s">
        <v>1971</v>
      </c>
      <c r="F795" s="76"/>
      <c r="G795" s="8" t="s">
        <v>1972</v>
      </c>
      <c r="H795" s="6">
        <v>1273765.21</v>
      </c>
      <c r="I795" s="2">
        <v>4.3017499999999998E-4</v>
      </c>
    </row>
    <row r="796" spans="2:9" outlineLevel="2">
      <c r="B796" s="39">
        <v>4</v>
      </c>
      <c r="C796" s="26" t="s">
        <v>3919</v>
      </c>
      <c r="D796" s="76" t="s">
        <v>1973</v>
      </c>
      <c r="E796" s="76" t="s">
        <v>1974</v>
      </c>
      <c r="F796" s="76"/>
      <c r="G796" s="8" t="s">
        <v>1975</v>
      </c>
      <c r="H796" s="6">
        <v>2564795.34</v>
      </c>
      <c r="I796" s="2">
        <v>8.6618000000000003E-4</v>
      </c>
    </row>
    <row r="797" spans="2:9" outlineLevel="2">
      <c r="B797" s="39">
        <v>4</v>
      </c>
      <c r="C797" s="26" t="s">
        <v>3919</v>
      </c>
      <c r="D797" s="76" t="s">
        <v>1976</v>
      </c>
      <c r="E797" s="76" t="s">
        <v>1977</v>
      </c>
      <c r="F797" s="76"/>
      <c r="G797" s="8" t="s">
        <v>1978</v>
      </c>
      <c r="H797" s="6">
        <v>117256.52</v>
      </c>
      <c r="I797" s="2">
        <v>3.96E-5</v>
      </c>
    </row>
    <row r="798" spans="2:9" outlineLevel="2">
      <c r="B798" s="39">
        <v>4</v>
      </c>
      <c r="C798" s="26" t="s">
        <v>3919</v>
      </c>
      <c r="D798" s="76" t="s">
        <v>1979</v>
      </c>
      <c r="E798" s="76" t="s">
        <v>1980</v>
      </c>
      <c r="F798" s="76"/>
      <c r="G798" s="8" t="s">
        <v>1981</v>
      </c>
      <c r="H798" s="6">
        <v>128006.39</v>
      </c>
      <c r="I798" s="2">
        <v>4.3229999999999998E-5</v>
      </c>
    </row>
    <row r="799" spans="2:9" outlineLevel="2">
      <c r="B799" s="39">
        <v>4</v>
      </c>
      <c r="C799" s="26" t="s">
        <v>3919</v>
      </c>
      <c r="D799" s="76" t="s">
        <v>1982</v>
      </c>
      <c r="E799" s="76" t="s">
        <v>1983</v>
      </c>
      <c r="F799" s="76"/>
      <c r="G799" s="8" t="s">
        <v>1984</v>
      </c>
      <c r="H799" s="6">
        <v>39069.81</v>
      </c>
      <c r="I799" s="2">
        <v>1.3195E-5</v>
      </c>
    </row>
    <row r="800" spans="2:9" outlineLevel="2">
      <c r="B800" s="39">
        <v>4</v>
      </c>
      <c r="C800" s="26" t="s">
        <v>3919</v>
      </c>
      <c r="D800" s="76" t="s">
        <v>1985</v>
      </c>
      <c r="E800" s="76" t="s">
        <v>1986</v>
      </c>
      <c r="F800" s="76"/>
      <c r="G800" s="8" t="s">
        <v>1987</v>
      </c>
      <c r="H800" s="6">
        <v>106336.93</v>
      </c>
      <c r="I800" s="2">
        <v>3.5911999999999998E-5</v>
      </c>
    </row>
    <row r="801" spans="2:9" outlineLevel="2">
      <c r="B801" s="39">
        <v>4</v>
      </c>
      <c r="C801" s="26" t="s">
        <v>3919</v>
      </c>
      <c r="D801" s="76" t="s">
        <v>1988</v>
      </c>
      <c r="E801" s="76" t="s">
        <v>1989</v>
      </c>
      <c r="F801" s="76"/>
      <c r="G801" s="8" t="s">
        <v>1990</v>
      </c>
      <c r="H801" s="6">
        <v>163506.35</v>
      </c>
      <c r="I801" s="2">
        <v>5.5219000000000001E-5</v>
      </c>
    </row>
    <row r="802" spans="2:9" outlineLevel="2">
      <c r="B802" s="39">
        <v>4</v>
      </c>
      <c r="C802" s="26" t="s">
        <v>3919</v>
      </c>
      <c r="D802" s="76" t="s">
        <v>1991</v>
      </c>
      <c r="E802" s="76" t="s">
        <v>1992</v>
      </c>
      <c r="F802" s="76"/>
      <c r="G802" s="8" t="s">
        <v>1993</v>
      </c>
      <c r="H802" s="6">
        <v>28530.39</v>
      </c>
      <c r="I802" s="2">
        <v>9.6350000000000001E-6</v>
      </c>
    </row>
    <row r="803" spans="2:9" outlineLevel="2">
      <c r="B803" s="39">
        <v>4</v>
      </c>
      <c r="C803" s="26" t="s">
        <v>3919</v>
      </c>
      <c r="D803" s="76" t="s">
        <v>1994</v>
      </c>
      <c r="E803" s="76" t="s">
        <v>1995</v>
      </c>
      <c r="F803" s="76"/>
      <c r="G803" s="8" t="s">
        <v>1996</v>
      </c>
      <c r="H803" s="6">
        <v>190749.17</v>
      </c>
      <c r="I803" s="2">
        <v>6.4419999999999996E-5</v>
      </c>
    </row>
    <row r="804" spans="2:9" outlineLevel="2">
      <c r="B804" s="39">
        <v>4</v>
      </c>
      <c r="C804" s="26" t="s">
        <v>3919</v>
      </c>
      <c r="D804" s="76" t="s">
        <v>1997</v>
      </c>
      <c r="E804" s="76" t="s">
        <v>1998</v>
      </c>
      <c r="F804" s="76"/>
      <c r="G804" s="8" t="s">
        <v>1999</v>
      </c>
      <c r="H804" s="6">
        <v>271898.2</v>
      </c>
      <c r="I804" s="2">
        <v>9.1824999999999996E-5</v>
      </c>
    </row>
    <row r="805" spans="2:9" outlineLevel="2">
      <c r="B805" s="39">
        <v>4</v>
      </c>
      <c r="C805" s="26" t="s">
        <v>3919</v>
      </c>
      <c r="D805" s="76" t="s">
        <v>2000</v>
      </c>
      <c r="E805" s="76" t="s">
        <v>2001</v>
      </c>
      <c r="F805" s="76"/>
      <c r="G805" s="8" t="s">
        <v>2002</v>
      </c>
      <c r="H805" s="6">
        <v>164056.35999999999</v>
      </c>
      <c r="I805" s="2">
        <v>5.5405000000000002E-5</v>
      </c>
    </row>
    <row r="806" spans="2:9" outlineLevel="2">
      <c r="B806" s="39">
        <v>4</v>
      </c>
      <c r="C806" s="26" t="s">
        <v>3919</v>
      </c>
      <c r="D806" s="76" t="s">
        <v>2003</v>
      </c>
      <c r="E806" s="76" t="s">
        <v>2004</v>
      </c>
      <c r="F806" s="76"/>
      <c r="G806" s="8" t="s">
        <v>2005</v>
      </c>
      <c r="H806" s="6">
        <v>30637.67</v>
      </c>
      <c r="I806" s="2">
        <v>1.0346999999999999E-5</v>
      </c>
    </row>
    <row r="807" spans="2:9" outlineLevel="2">
      <c r="B807" s="39">
        <v>4</v>
      </c>
      <c r="C807" s="26" t="s">
        <v>3919</v>
      </c>
      <c r="D807" s="76" t="s">
        <v>2006</v>
      </c>
      <c r="E807" s="76" t="s">
        <v>2007</v>
      </c>
      <c r="F807" s="76"/>
      <c r="G807" s="8" t="s">
        <v>2008</v>
      </c>
      <c r="H807" s="6">
        <v>85557.89</v>
      </c>
      <c r="I807" s="2">
        <v>2.8895E-5</v>
      </c>
    </row>
    <row r="808" spans="2:9" outlineLevel="2">
      <c r="B808" s="39">
        <v>4</v>
      </c>
      <c r="C808" s="26" t="s">
        <v>3919</v>
      </c>
      <c r="D808" s="76" t="s">
        <v>2009</v>
      </c>
      <c r="E808" s="76" t="s">
        <v>2010</v>
      </c>
      <c r="F808" s="76"/>
      <c r="G808" s="8" t="s">
        <v>2011</v>
      </c>
      <c r="H808" s="6">
        <v>12785109.25</v>
      </c>
      <c r="I808" s="2">
        <v>4.3177720000000001E-3</v>
      </c>
    </row>
    <row r="809" spans="2:9" outlineLevel="2">
      <c r="B809" s="39">
        <v>4</v>
      </c>
      <c r="C809" s="26" t="s">
        <v>3919</v>
      </c>
      <c r="D809" s="76" t="s">
        <v>2012</v>
      </c>
      <c r="E809" s="76" t="s">
        <v>2013</v>
      </c>
      <c r="F809" s="76"/>
      <c r="G809" s="8" t="s">
        <v>2014</v>
      </c>
      <c r="H809" s="6">
        <v>68203.14</v>
      </c>
      <c r="I809" s="2">
        <v>2.3033000000000001E-5</v>
      </c>
    </row>
    <row r="810" spans="2:9" outlineLevel="2">
      <c r="B810" s="39">
        <v>4</v>
      </c>
      <c r="C810" s="26" t="s">
        <v>3919</v>
      </c>
      <c r="D810" s="76" t="s">
        <v>2015</v>
      </c>
      <c r="E810" s="76" t="s">
        <v>2016</v>
      </c>
      <c r="F810" s="76"/>
      <c r="G810" s="8" t="s">
        <v>2017</v>
      </c>
      <c r="H810" s="6">
        <v>402441.3</v>
      </c>
      <c r="I810" s="2">
        <v>1.35912E-4</v>
      </c>
    </row>
    <row r="811" spans="2:9" outlineLevel="2">
      <c r="B811" s="39">
        <v>4</v>
      </c>
      <c r="C811" s="26" t="s">
        <v>3919</v>
      </c>
      <c r="D811" s="76" t="s">
        <v>2018</v>
      </c>
      <c r="E811" s="76" t="s">
        <v>2019</v>
      </c>
      <c r="F811" s="76"/>
      <c r="G811" s="8" t="s">
        <v>2020</v>
      </c>
      <c r="H811" s="6">
        <v>58375.88</v>
      </c>
      <c r="I811" s="2">
        <v>1.9715E-5</v>
      </c>
    </row>
    <row r="812" spans="2:9" outlineLevel="2">
      <c r="B812" s="39">
        <v>4</v>
      </c>
      <c r="C812" s="26" t="s">
        <v>3919</v>
      </c>
      <c r="D812" s="76" t="s">
        <v>2021</v>
      </c>
      <c r="E812" s="76" t="s">
        <v>2022</v>
      </c>
      <c r="F812" s="76"/>
      <c r="G812" s="8" t="s">
        <v>2023</v>
      </c>
      <c r="H812" s="6">
        <v>19345006.370000001</v>
      </c>
      <c r="I812" s="2">
        <v>6.5331729999999998E-3</v>
      </c>
    </row>
    <row r="813" spans="2:9" outlineLevel="2">
      <c r="B813" s="39">
        <v>4</v>
      </c>
      <c r="C813" s="26" t="s">
        <v>3919</v>
      </c>
      <c r="D813" s="76" t="s">
        <v>2024</v>
      </c>
      <c r="E813" s="76" t="s">
        <v>2025</v>
      </c>
      <c r="F813" s="76"/>
      <c r="G813" s="8" t="s">
        <v>2023</v>
      </c>
      <c r="H813" s="6">
        <v>22894.92</v>
      </c>
      <c r="I813" s="2">
        <v>7.7319999999999998E-6</v>
      </c>
    </row>
    <row r="814" spans="2:9" outlineLevel="2">
      <c r="B814" s="39">
        <v>4</v>
      </c>
      <c r="C814" s="26" t="s">
        <v>3919</v>
      </c>
      <c r="D814" s="76" t="s">
        <v>2026</v>
      </c>
      <c r="E814" s="76" t="s">
        <v>2027</v>
      </c>
      <c r="F814" s="76"/>
      <c r="G814" s="8" t="s">
        <v>2028</v>
      </c>
      <c r="H814" s="6">
        <v>3542596.09</v>
      </c>
      <c r="I814" s="2">
        <v>1.1964009999999999E-3</v>
      </c>
    </row>
    <row r="815" spans="2:9" outlineLevel="2">
      <c r="B815" s="39">
        <v>4</v>
      </c>
      <c r="C815" s="26" t="s">
        <v>3919</v>
      </c>
      <c r="D815" s="76" t="s">
        <v>2029</v>
      </c>
      <c r="E815" s="76" t="s">
        <v>2030</v>
      </c>
      <c r="F815" s="76"/>
      <c r="G815" s="8" t="s">
        <v>2031</v>
      </c>
      <c r="H815" s="6">
        <v>52880.97</v>
      </c>
      <c r="I815" s="2">
        <v>1.7859E-5</v>
      </c>
    </row>
    <row r="816" spans="2:9" outlineLevel="2">
      <c r="B816" s="39">
        <v>4</v>
      </c>
      <c r="C816" s="26" t="s">
        <v>3919</v>
      </c>
      <c r="D816" s="76" t="s">
        <v>2032</v>
      </c>
      <c r="E816" s="76" t="s">
        <v>2033</v>
      </c>
      <c r="F816" s="76"/>
      <c r="G816" s="8" t="s">
        <v>2034</v>
      </c>
      <c r="H816" s="6">
        <v>16404.95</v>
      </c>
      <c r="I816" s="2">
        <v>5.5400000000000003E-6</v>
      </c>
    </row>
    <row r="817" spans="2:9" outlineLevel="2">
      <c r="B817" s="39">
        <v>4</v>
      </c>
      <c r="C817" s="26" t="s">
        <v>3919</v>
      </c>
      <c r="D817" s="76" t="s">
        <v>2035</v>
      </c>
      <c r="E817" s="76" t="s">
        <v>2036</v>
      </c>
      <c r="F817" s="76"/>
      <c r="G817" s="8" t="s">
        <v>2037</v>
      </c>
      <c r="H817" s="6">
        <v>71235.73</v>
      </c>
      <c r="I817" s="2">
        <v>2.4057999999999999E-5</v>
      </c>
    </row>
    <row r="818" spans="2:9" outlineLevel="2">
      <c r="B818" s="39">
        <v>4</v>
      </c>
      <c r="C818" s="26" t="s">
        <v>3919</v>
      </c>
      <c r="D818" s="76" t="s">
        <v>2038</v>
      </c>
      <c r="E818" s="76" t="s">
        <v>2039</v>
      </c>
      <c r="F818" s="76"/>
      <c r="G818" s="8" t="s">
        <v>2040</v>
      </c>
      <c r="H818" s="6">
        <v>27420.06</v>
      </c>
      <c r="I818" s="2">
        <v>9.2599999999999994E-6</v>
      </c>
    </row>
    <row r="819" spans="2:9" outlineLevel="2">
      <c r="B819" s="39">
        <v>4</v>
      </c>
      <c r="C819" s="26" t="s">
        <v>3919</v>
      </c>
      <c r="D819" s="76" t="s">
        <v>2041</v>
      </c>
      <c r="E819" s="76" t="s">
        <v>2042</v>
      </c>
      <c r="F819" s="76"/>
      <c r="G819" s="8" t="s">
        <v>2043</v>
      </c>
      <c r="H819" s="6">
        <v>186143.69</v>
      </c>
      <c r="I819" s="2">
        <v>6.2864E-5</v>
      </c>
    </row>
    <row r="820" spans="2:9" outlineLevel="2">
      <c r="B820" s="39">
        <v>4</v>
      </c>
      <c r="C820" s="26" t="s">
        <v>3919</v>
      </c>
      <c r="D820" s="76" t="s">
        <v>2044</v>
      </c>
      <c r="E820" s="76" t="s">
        <v>2045</v>
      </c>
      <c r="F820" s="76"/>
      <c r="G820" s="8" t="s">
        <v>2046</v>
      </c>
      <c r="H820" s="6">
        <v>26661.68</v>
      </c>
      <c r="I820" s="2">
        <v>9.0040000000000005E-6</v>
      </c>
    </row>
    <row r="821" spans="2:9" outlineLevel="2">
      <c r="B821" s="39">
        <v>4</v>
      </c>
      <c r="C821" s="26" t="s">
        <v>3919</v>
      </c>
      <c r="D821" s="76" t="s">
        <v>2047</v>
      </c>
      <c r="E821" s="76" t="s">
        <v>2048</v>
      </c>
      <c r="F821" s="76"/>
      <c r="G821" s="8" t="s">
        <v>2049</v>
      </c>
      <c r="H821" s="6">
        <v>9979.9599999999991</v>
      </c>
      <c r="I821" s="2">
        <v>3.3699999999999999E-6</v>
      </c>
    </row>
    <row r="822" spans="2:9" outlineLevel="2">
      <c r="B822" s="39">
        <v>4</v>
      </c>
      <c r="C822" s="26" t="s">
        <v>3919</v>
      </c>
      <c r="D822" s="76" t="s">
        <v>2050</v>
      </c>
      <c r="E822" s="76" t="s">
        <v>2051</v>
      </c>
      <c r="F822" s="76"/>
      <c r="G822" s="8" t="s">
        <v>2052</v>
      </c>
      <c r="H822" s="6">
        <v>155235.54</v>
      </c>
      <c r="I822" s="2">
        <v>5.2426000000000003E-5</v>
      </c>
    </row>
    <row r="823" spans="2:9" outlineLevel="2">
      <c r="B823" s="39">
        <v>4</v>
      </c>
      <c r="C823" s="26" t="s">
        <v>3919</v>
      </c>
      <c r="D823" s="76" t="s">
        <v>2053</v>
      </c>
      <c r="E823" s="76" t="s">
        <v>2054</v>
      </c>
      <c r="F823" s="76"/>
      <c r="G823" s="8" t="s">
        <v>2055</v>
      </c>
      <c r="H823" s="6">
        <v>119357.06</v>
      </c>
      <c r="I823" s="2">
        <v>4.0309000000000003E-5</v>
      </c>
    </row>
    <row r="824" spans="2:9" outlineLevel="2">
      <c r="B824" s="39">
        <v>4</v>
      </c>
      <c r="C824" s="26" t="s">
        <v>3919</v>
      </c>
      <c r="D824" s="76" t="s">
        <v>2056</v>
      </c>
      <c r="E824" s="76" t="s">
        <v>2057</v>
      </c>
      <c r="F824" s="76"/>
      <c r="G824" s="8" t="s">
        <v>2058</v>
      </c>
      <c r="H824" s="6">
        <v>171706.73</v>
      </c>
      <c r="I824" s="2">
        <v>5.7989000000000003E-5</v>
      </c>
    </row>
    <row r="825" spans="2:9" outlineLevel="2">
      <c r="B825" s="39">
        <v>4</v>
      </c>
      <c r="C825" s="26" t="s">
        <v>3919</v>
      </c>
      <c r="D825" s="76" t="s">
        <v>2059</v>
      </c>
      <c r="E825" s="76" t="s">
        <v>2060</v>
      </c>
      <c r="F825" s="76"/>
      <c r="G825" s="8" t="s">
        <v>2061</v>
      </c>
      <c r="H825" s="6">
        <v>252704.47</v>
      </c>
      <c r="I825" s="2">
        <v>8.5342999999999999E-5</v>
      </c>
    </row>
    <row r="826" spans="2:9" outlineLevel="2">
      <c r="B826" s="39">
        <v>4</v>
      </c>
      <c r="C826" s="26" t="s">
        <v>3919</v>
      </c>
      <c r="D826" s="76" t="s">
        <v>2062</v>
      </c>
      <c r="E826" s="76" t="s">
        <v>2063</v>
      </c>
      <c r="F826" s="76"/>
      <c r="G826" s="8" t="s">
        <v>2064</v>
      </c>
      <c r="H826" s="6">
        <v>232651.28</v>
      </c>
      <c r="I826" s="2">
        <v>7.8571000000000004E-5</v>
      </c>
    </row>
    <row r="827" spans="2:9" outlineLevel="2">
      <c r="B827" s="39">
        <v>4</v>
      </c>
      <c r="C827" s="26" t="s">
        <v>3919</v>
      </c>
      <c r="D827" s="76" t="s">
        <v>2065</v>
      </c>
      <c r="E827" s="76" t="s">
        <v>2066</v>
      </c>
      <c r="F827" s="76"/>
      <c r="G827" s="8" t="s">
        <v>2067</v>
      </c>
      <c r="H827" s="6">
        <v>141561.4</v>
      </c>
      <c r="I827" s="2">
        <v>4.7808E-5</v>
      </c>
    </row>
    <row r="828" spans="2:9" outlineLevel="2">
      <c r="B828" s="39">
        <v>4</v>
      </c>
      <c r="C828" s="26" t="s">
        <v>3919</v>
      </c>
      <c r="D828" s="76" t="s">
        <v>2068</v>
      </c>
      <c r="E828" s="76" t="s">
        <v>2069</v>
      </c>
      <c r="F828" s="76"/>
      <c r="G828" s="8" t="s">
        <v>2070</v>
      </c>
      <c r="H828" s="6">
        <v>63876.6</v>
      </c>
      <c r="I828" s="2">
        <v>2.1571999999999999E-5</v>
      </c>
    </row>
    <row r="829" spans="2:9" outlineLevel="2">
      <c r="B829" s="39">
        <v>4</v>
      </c>
      <c r="C829" s="26" t="s">
        <v>3919</v>
      </c>
      <c r="D829" s="76" t="s">
        <v>2071</v>
      </c>
      <c r="E829" s="76" t="s">
        <v>2072</v>
      </c>
      <c r="F829" s="76"/>
      <c r="G829" s="8" t="s">
        <v>2073</v>
      </c>
      <c r="H829" s="6">
        <v>38654.559999999998</v>
      </c>
      <c r="I829" s="2">
        <v>1.3054000000000001E-5</v>
      </c>
    </row>
    <row r="830" spans="2:9" outlineLevel="2">
      <c r="B830" s="39">
        <v>4</v>
      </c>
      <c r="C830" s="26" t="s">
        <v>3919</v>
      </c>
      <c r="D830" s="76" t="s">
        <v>2074</v>
      </c>
      <c r="E830" s="76" t="s">
        <v>2075</v>
      </c>
      <c r="F830" s="76"/>
      <c r="G830" s="8" t="s">
        <v>2076</v>
      </c>
      <c r="H830" s="6">
        <v>21103.99</v>
      </c>
      <c r="I830" s="2">
        <v>7.1269999999999997E-6</v>
      </c>
    </row>
    <row r="831" spans="2:9" outlineLevel="2">
      <c r="B831" s="39">
        <v>4</v>
      </c>
      <c r="C831" s="26" t="s">
        <v>3919</v>
      </c>
      <c r="D831" s="76" t="s">
        <v>2077</v>
      </c>
      <c r="E831" s="76" t="s">
        <v>2078</v>
      </c>
      <c r="F831" s="76"/>
      <c r="G831" s="8" t="s">
        <v>2079</v>
      </c>
      <c r="H831" s="6">
        <v>45651.51</v>
      </c>
      <c r="I831" s="2">
        <v>1.5417000000000002E-5</v>
      </c>
    </row>
    <row r="832" spans="2:9" outlineLevel="2">
      <c r="B832" s="39">
        <v>4</v>
      </c>
      <c r="C832" s="26" t="s">
        <v>3919</v>
      </c>
      <c r="D832" s="76" t="s">
        <v>2080</v>
      </c>
      <c r="E832" s="76" t="s">
        <v>2081</v>
      </c>
      <c r="F832" s="76"/>
      <c r="G832" s="8" t="s">
        <v>2082</v>
      </c>
      <c r="H832" s="6">
        <v>322024.13</v>
      </c>
      <c r="I832" s="2">
        <v>1.08754E-4</v>
      </c>
    </row>
    <row r="833" spans="2:9" outlineLevel="2">
      <c r="B833" s="39">
        <v>4</v>
      </c>
      <c r="C833" s="26" t="s">
        <v>3919</v>
      </c>
      <c r="D833" s="76" t="s">
        <v>2083</v>
      </c>
      <c r="E833" s="76" t="s">
        <v>2084</v>
      </c>
      <c r="F833" s="76"/>
      <c r="G833" s="8" t="s">
        <v>2085</v>
      </c>
      <c r="H833" s="6">
        <v>655233.02</v>
      </c>
      <c r="I833" s="2">
        <v>2.2128499999999999E-4</v>
      </c>
    </row>
    <row r="834" spans="2:9" outlineLevel="2">
      <c r="B834" s="39">
        <v>4</v>
      </c>
      <c r="C834" s="26" t="s">
        <v>3919</v>
      </c>
      <c r="D834" s="76" t="s">
        <v>2086</v>
      </c>
      <c r="E834" s="76" t="s">
        <v>2087</v>
      </c>
      <c r="F834" s="76"/>
      <c r="G834" s="8" t="s">
        <v>2088</v>
      </c>
      <c r="H834" s="6">
        <v>187238.68</v>
      </c>
      <c r="I834" s="2">
        <v>6.3233999999999998E-5</v>
      </c>
    </row>
    <row r="835" spans="2:9" outlineLevel="2">
      <c r="B835" s="39">
        <v>4</v>
      </c>
      <c r="C835" s="26" t="s">
        <v>3919</v>
      </c>
      <c r="D835" s="76" t="s">
        <v>2089</v>
      </c>
      <c r="E835" s="76" t="s">
        <v>2090</v>
      </c>
      <c r="F835" s="76"/>
      <c r="G835" s="8" t="s">
        <v>2091</v>
      </c>
      <c r="H835" s="6">
        <v>20518.14</v>
      </c>
      <c r="I835" s="2">
        <v>6.9290000000000001E-6</v>
      </c>
    </row>
    <row r="836" spans="2:9" outlineLevel="2">
      <c r="B836" s="39">
        <v>4</v>
      </c>
      <c r="C836" s="26" t="s">
        <v>3919</v>
      </c>
      <c r="D836" s="76" t="s">
        <v>2092</v>
      </c>
      <c r="E836" s="76" t="s">
        <v>2093</v>
      </c>
      <c r="F836" s="76"/>
      <c r="G836" s="8" t="s">
        <v>2094</v>
      </c>
      <c r="H836" s="6">
        <v>723752.46</v>
      </c>
      <c r="I836" s="2">
        <v>2.4442499999999999E-4</v>
      </c>
    </row>
    <row r="837" spans="2:9" outlineLevel="2">
      <c r="B837" s="39">
        <v>4</v>
      </c>
      <c r="C837" s="26" t="s">
        <v>3919</v>
      </c>
      <c r="D837" s="76" t="s">
        <v>2095</v>
      </c>
      <c r="E837" s="76" t="s">
        <v>2096</v>
      </c>
      <c r="F837" s="76"/>
      <c r="G837" s="8" t="s">
        <v>2097</v>
      </c>
      <c r="H837" s="6">
        <v>109217.2</v>
      </c>
      <c r="I837" s="2">
        <v>3.6884999999999997E-5</v>
      </c>
    </row>
    <row r="838" spans="2:9" outlineLevel="2">
      <c r="B838" s="39">
        <v>4</v>
      </c>
      <c r="C838" s="26" t="s">
        <v>3919</v>
      </c>
      <c r="D838" s="76" t="s">
        <v>2098</v>
      </c>
      <c r="E838" s="76" t="s">
        <v>2099</v>
      </c>
      <c r="F838" s="76"/>
      <c r="G838" s="8" t="s">
        <v>2100</v>
      </c>
      <c r="H838" s="6">
        <v>31461.35</v>
      </c>
      <c r="I838" s="2">
        <v>1.0625000000000001E-5</v>
      </c>
    </row>
    <row r="839" spans="2:9" outlineLevel="2">
      <c r="B839" s="39">
        <v>4</v>
      </c>
      <c r="C839" s="26" t="s">
        <v>3919</v>
      </c>
      <c r="D839" s="76" t="s">
        <v>2101</v>
      </c>
      <c r="E839" s="76" t="s">
        <v>2102</v>
      </c>
      <c r="F839" s="76"/>
      <c r="G839" s="8" t="s">
        <v>2103</v>
      </c>
      <c r="H839" s="6">
        <v>186187.26</v>
      </c>
      <c r="I839" s="2">
        <v>6.2879000000000006E-5</v>
      </c>
    </row>
    <row r="840" spans="2:9" outlineLevel="2">
      <c r="B840" s="39">
        <v>4</v>
      </c>
      <c r="C840" s="26" t="s">
        <v>3919</v>
      </c>
      <c r="D840" s="76" t="s">
        <v>2104</v>
      </c>
      <c r="E840" s="76" t="s">
        <v>2105</v>
      </c>
      <c r="F840" s="76"/>
      <c r="G840" s="8" t="s">
        <v>2106</v>
      </c>
      <c r="H840" s="6">
        <v>596964.32999999996</v>
      </c>
      <c r="I840" s="2">
        <v>2.0160600000000001E-4</v>
      </c>
    </row>
    <row r="841" spans="2:9" outlineLevel="2">
      <c r="B841" s="39">
        <v>4</v>
      </c>
      <c r="C841" s="26" t="s">
        <v>3919</v>
      </c>
      <c r="D841" s="76" t="s">
        <v>3874</v>
      </c>
      <c r="E841" s="76" t="s">
        <v>3875</v>
      </c>
      <c r="F841" s="76"/>
      <c r="G841" s="8" t="s">
        <v>3876</v>
      </c>
      <c r="H841" s="6">
        <v>42623.839999999997</v>
      </c>
      <c r="I841" s="2">
        <v>1.4395E-5</v>
      </c>
    </row>
    <row r="842" spans="2:9" outlineLevel="2">
      <c r="B842" s="39">
        <v>4</v>
      </c>
      <c r="C842" s="26" t="s">
        <v>3919</v>
      </c>
      <c r="D842" s="76" t="s">
        <v>2107</v>
      </c>
      <c r="E842" s="76" t="s">
        <v>2108</v>
      </c>
      <c r="F842" s="76"/>
      <c r="G842" s="8" t="s">
        <v>2109</v>
      </c>
      <c r="H842" s="6">
        <v>11260639.26</v>
      </c>
      <c r="I842" s="2">
        <v>3.8029299999999999E-3</v>
      </c>
    </row>
    <row r="843" spans="2:9" outlineLevel="2">
      <c r="B843" s="39">
        <v>4</v>
      </c>
      <c r="C843" s="26" t="s">
        <v>3919</v>
      </c>
      <c r="D843" s="76" t="s">
        <v>2110</v>
      </c>
      <c r="E843" s="76" t="s">
        <v>2111</v>
      </c>
      <c r="F843" s="76"/>
      <c r="G843" s="8" t="s">
        <v>2112</v>
      </c>
      <c r="H843" s="6">
        <v>24880.74</v>
      </c>
      <c r="I843" s="2">
        <v>8.4030000000000007E-6</v>
      </c>
    </row>
    <row r="844" spans="2:9" outlineLevel="2">
      <c r="B844" s="39">
        <v>4</v>
      </c>
      <c r="C844" s="26" t="s">
        <v>3919</v>
      </c>
      <c r="D844" s="76" t="s">
        <v>2113</v>
      </c>
      <c r="E844" s="76" t="s">
        <v>2114</v>
      </c>
      <c r="F844" s="76"/>
      <c r="G844" s="8" t="s">
        <v>2115</v>
      </c>
      <c r="H844" s="6">
        <v>39067.74</v>
      </c>
      <c r="I844" s="2">
        <v>1.3193999999999999E-5</v>
      </c>
    </row>
    <row r="845" spans="2:9" outlineLevel="2">
      <c r="B845" s="39">
        <v>4</v>
      </c>
      <c r="C845" s="26" t="s">
        <v>3919</v>
      </c>
      <c r="D845" s="76" t="s">
        <v>2116</v>
      </c>
      <c r="E845" s="76" t="s">
        <v>2117</v>
      </c>
      <c r="F845" s="76"/>
      <c r="G845" s="8" t="s">
        <v>2118</v>
      </c>
      <c r="H845" s="6">
        <v>3151764.43</v>
      </c>
      <c r="I845" s="2">
        <v>1.06441E-3</v>
      </c>
    </row>
    <row r="846" spans="2:9" outlineLevel="2">
      <c r="B846" s="39">
        <v>4</v>
      </c>
      <c r="C846" s="26" t="s">
        <v>3919</v>
      </c>
      <c r="D846" s="76" t="s">
        <v>2119</v>
      </c>
      <c r="E846" s="76" t="s">
        <v>2120</v>
      </c>
      <c r="F846" s="76"/>
      <c r="G846" s="8" t="s">
        <v>2121</v>
      </c>
      <c r="H846" s="6">
        <v>466948.55</v>
      </c>
      <c r="I846" s="2">
        <v>1.5769699999999999E-4</v>
      </c>
    </row>
    <row r="847" spans="2:9" outlineLevel="2">
      <c r="B847" s="39">
        <v>4</v>
      </c>
      <c r="C847" s="26" t="s">
        <v>3919</v>
      </c>
      <c r="D847" s="76" t="s">
        <v>2122</v>
      </c>
      <c r="E847" s="76" t="s">
        <v>2123</v>
      </c>
      <c r="F847" s="76"/>
      <c r="G847" s="8" t="s">
        <v>2124</v>
      </c>
      <c r="H847" s="6">
        <v>124428.67</v>
      </c>
      <c r="I847" s="2">
        <v>4.2021999999999998E-5</v>
      </c>
    </row>
    <row r="848" spans="2:9" outlineLevel="2">
      <c r="B848" s="39">
        <v>4</v>
      </c>
      <c r="C848" s="26" t="s">
        <v>3919</v>
      </c>
      <c r="D848" s="76" t="s">
        <v>2125</v>
      </c>
      <c r="E848" s="76" t="s">
        <v>2126</v>
      </c>
      <c r="F848" s="76"/>
      <c r="G848" s="8" t="s">
        <v>2127</v>
      </c>
      <c r="H848" s="6">
        <v>451501.21</v>
      </c>
      <c r="I848" s="2">
        <v>1.5248E-4</v>
      </c>
    </row>
    <row r="849" spans="2:9" outlineLevel="2">
      <c r="B849" s="39">
        <v>4</v>
      </c>
      <c r="C849" s="26" t="s">
        <v>3919</v>
      </c>
      <c r="D849" s="76" t="s">
        <v>2128</v>
      </c>
      <c r="E849" s="76" t="s">
        <v>2129</v>
      </c>
      <c r="F849" s="76"/>
      <c r="G849" s="8" t="s">
        <v>2130</v>
      </c>
      <c r="H849" s="6">
        <v>33743.89</v>
      </c>
      <c r="I849" s="2">
        <v>1.1396000000000001E-5</v>
      </c>
    </row>
    <row r="850" spans="2:9" outlineLevel="2">
      <c r="B850" s="39">
        <v>4</v>
      </c>
      <c r="C850" s="26" t="s">
        <v>3919</v>
      </c>
      <c r="D850" s="76" t="s">
        <v>2131</v>
      </c>
      <c r="E850" s="76" t="s">
        <v>2132</v>
      </c>
      <c r="F850" s="76"/>
      <c r="G850" s="8" t="s">
        <v>2133</v>
      </c>
      <c r="H850" s="6">
        <v>49200.93</v>
      </c>
      <c r="I850" s="2">
        <v>1.6616000000000002E-5</v>
      </c>
    </row>
    <row r="851" spans="2:9" outlineLevel="2">
      <c r="B851" s="39">
        <v>4</v>
      </c>
      <c r="C851" s="26" t="s">
        <v>3919</v>
      </c>
      <c r="D851" s="76" t="s">
        <v>2134</v>
      </c>
      <c r="E851" s="76" t="s">
        <v>2135</v>
      </c>
      <c r="F851" s="76"/>
      <c r="G851" s="8" t="s">
        <v>2136</v>
      </c>
      <c r="H851" s="6">
        <v>398803.51</v>
      </c>
      <c r="I851" s="2">
        <v>1.34683E-4</v>
      </c>
    </row>
    <row r="852" spans="2:9" outlineLevel="2">
      <c r="B852" s="39">
        <v>4</v>
      </c>
      <c r="C852" s="26" t="s">
        <v>3919</v>
      </c>
      <c r="D852" s="76" t="s">
        <v>2137</v>
      </c>
      <c r="E852" s="76" t="s">
        <v>2138</v>
      </c>
      <c r="F852" s="76"/>
      <c r="G852" s="8" t="s">
        <v>2139</v>
      </c>
      <c r="H852" s="6">
        <v>51791.12</v>
      </c>
      <c r="I852" s="2">
        <v>1.7490999999999999E-5</v>
      </c>
    </row>
    <row r="853" spans="2:9" outlineLevel="2">
      <c r="B853" s="39">
        <v>4</v>
      </c>
      <c r="C853" s="26" t="s">
        <v>3919</v>
      </c>
      <c r="D853" s="76" t="s">
        <v>2140</v>
      </c>
      <c r="E853" s="76" t="s">
        <v>2141</v>
      </c>
      <c r="F853" s="76"/>
      <c r="G853" s="8" t="s">
        <v>2142</v>
      </c>
      <c r="H853" s="6">
        <v>69350.289999999994</v>
      </c>
      <c r="I853" s="2">
        <v>2.3421000000000002E-5</v>
      </c>
    </row>
    <row r="854" spans="2:9" outlineLevel="2">
      <c r="B854" s="39">
        <v>4</v>
      </c>
      <c r="C854" s="26" t="s">
        <v>3919</v>
      </c>
      <c r="D854" s="76" t="s">
        <v>2143</v>
      </c>
      <c r="E854" s="76" t="s">
        <v>2144</v>
      </c>
      <c r="F854" s="76"/>
      <c r="G854" s="8" t="s">
        <v>2145</v>
      </c>
      <c r="H854" s="6">
        <v>81722.28</v>
      </c>
      <c r="I854" s="2">
        <v>2.7599000000000001E-5</v>
      </c>
    </row>
    <row r="855" spans="2:9" outlineLevel="2">
      <c r="B855" s="39">
        <v>4</v>
      </c>
      <c r="C855" s="26" t="s">
        <v>3919</v>
      </c>
      <c r="D855" s="76" t="s">
        <v>2146</v>
      </c>
      <c r="E855" s="76" t="s">
        <v>2147</v>
      </c>
      <c r="F855" s="76"/>
      <c r="G855" s="8" t="s">
        <v>2148</v>
      </c>
      <c r="H855" s="6">
        <v>144488.91</v>
      </c>
      <c r="I855" s="2">
        <v>4.8797000000000001E-5</v>
      </c>
    </row>
    <row r="856" spans="2:9" outlineLevel="2">
      <c r="B856" s="39">
        <v>4</v>
      </c>
      <c r="C856" s="26" t="s">
        <v>3919</v>
      </c>
      <c r="D856" s="76" t="s">
        <v>2149</v>
      </c>
      <c r="E856" s="76" t="s">
        <v>2150</v>
      </c>
      <c r="F856" s="76"/>
      <c r="G856" s="8" t="s">
        <v>2151</v>
      </c>
      <c r="H856" s="6">
        <v>3754682.27</v>
      </c>
      <c r="I856" s="2">
        <v>1.2680269999999999E-3</v>
      </c>
    </row>
    <row r="857" spans="2:9" outlineLevel="2">
      <c r="B857" s="39">
        <v>4</v>
      </c>
      <c r="C857" s="26" t="s">
        <v>3919</v>
      </c>
      <c r="D857" s="76" t="s">
        <v>2152</v>
      </c>
      <c r="E857" s="76" t="s">
        <v>2153</v>
      </c>
      <c r="F857" s="76"/>
      <c r="G857" s="8" t="s">
        <v>2154</v>
      </c>
      <c r="H857" s="6">
        <v>5471493.2699999996</v>
      </c>
      <c r="I857" s="2">
        <v>1.8478259999999999E-3</v>
      </c>
    </row>
    <row r="858" spans="2:9" outlineLevel="2">
      <c r="B858" s="39">
        <v>4</v>
      </c>
      <c r="C858" s="26" t="s">
        <v>3919</v>
      </c>
      <c r="D858" s="76" t="s">
        <v>2155</v>
      </c>
      <c r="E858" s="76" t="s">
        <v>2156</v>
      </c>
      <c r="F858" s="76"/>
      <c r="G858" s="8" t="s">
        <v>2157</v>
      </c>
      <c r="H858" s="6">
        <v>239882.47</v>
      </c>
      <c r="I858" s="2">
        <v>8.1013000000000005E-5</v>
      </c>
    </row>
    <row r="859" spans="2:9" outlineLevel="2">
      <c r="B859" s="39">
        <v>4</v>
      </c>
      <c r="C859" s="26" t="s">
        <v>3919</v>
      </c>
      <c r="D859" s="76" t="s">
        <v>2158</v>
      </c>
      <c r="E859" s="76" t="s">
        <v>2159</v>
      </c>
      <c r="F859" s="76"/>
      <c r="G859" s="8" t="s">
        <v>2160</v>
      </c>
      <c r="H859" s="6">
        <v>698617.73</v>
      </c>
      <c r="I859" s="2">
        <v>2.3593600000000001E-4</v>
      </c>
    </row>
    <row r="860" spans="2:9" outlineLevel="2">
      <c r="B860" s="39">
        <v>4</v>
      </c>
      <c r="C860" s="26" t="s">
        <v>3919</v>
      </c>
      <c r="D860" s="76" t="s">
        <v>2161</v>
      </c>
      <c r="E860" s="76" t="s">
        <v>2162</v>
      </c>
      <c r="F860" s="76"/>
      <c r="G860" s="8" t="s">
        <v>2163</v>
      </c>
      <c r="H860" s="6">
        <v>440469.11</v>
      </c>
      <c r="I860" s="2">
        <v>1.4875500000000001E-4</v>
      </c>
    </row>
    <row r="861" spans="2:9" outlineLevel="2">
      <c r="B861" s="39">
        <v>4</v>
      </c>
      <c r="C861" s="26" t="s">
        <v>3919</v>
      </c>
      <c r="D861" s="76" t="s">
        <v>2164</v>
      </c>
      <c r="E861" s="76" t="s">
        <v>2165</v>
      </c>
      <c r="F861" s="76"/>
      <c r="G861" s="8" t="s">
        <v>2166</v>
      </c>
      <c r="H861" s="6">
        <v>104944.24</v>
      </c>
      <c r="I861" s="2">
        <v>3.5441999999999997E-5</v>
      </c>
    </row>
    <row r="862" spans="2:9" outlineLevel="2">
      <c r="B862" s="39">
        <v>4</v>
      </c>
      <c r="C862" s="26" t="s">
        <v>3919</v>
      </c>
      <c r="D862" s="76" t="s">
        <v>2167</v>
      </c>
      <c r="E862" s="76" t="s">
        <v>2168</v>
      </c>
      <c r="F862" s="76"/>
      <c r="G862" s="8" t="s">
        <v>2169</v>
      </c>
      <c r="H862" s="6">
        <v>900671.03</v>
      </c>
      <c r="I862" s="2">
        <v>3.0417399999999999E-4</v>
      </c>
    </row>
    <row r="863" spans="2:9" outlineLevel="2">
      <c r="B863" s="39">
        <v>4</v>
      </c>
      <c r="C863" s="26" t="s">
        <v>3919</v>
      </c>
      <c r="D863" s="76" t="s">
        <v>2170</v>
      </c>
      <c r="E863" s="76" t="s">
        <v>2171</v>
      </c>
      <c r="F863" s="76"/>
      <c r="G863" s="8" t="s">
        <v>2172</v>
      </c>
      <c r="H863" s="6">
        <v>9719047.6899999995</v>
      </c>
      <c r="I863" s="2">
        <v>3.2823050000000001E-3</v>
      </c>
    </row>
    <row r="864" spans="2:9" outlineLevel="2">
      <c r="B864" s="39">
        <v>4</v>
      </c>
      <c r="C864" s="26" t="s">
        <v>3919</v>
      </c>
      <c r="D864" s="76" t="s">
        <v>2173</v>
      </c>
      <c r="E864" s="76" t="s">
        <v>2174</v>
      </c>
      <c r="F864" s="76"/>
      <c r="G864" s="8" t="s">
        <v>2175</v>
      </c>
      <c r="H864" s="6">
        <v>261865.85</v>
      </c>
      <c r="I864" s="2">
        <v>8.8436999999999994E-5</v>
      </c>
    </row>
    <row r="865" spans="2:9" outlineLevel="2">
      <c r="B865" s="39">
        <v>4</v>
      </c>
      <c r="C865" s="26" t="s">
        <v>3919</v>
      </c>
      <c r="D865" s="76" t="s">
        <v>2176</v>
      </c>
      <c r="E865" s="76" t="s">
        <v>2177</v>
      </c>
      <c r="F865" s="76"/>
      <c r="G865" s="8" t="s">
        <v>2178</v>
      </c>
      <c r="H865" s="6">
        <v>632892.4</v>
      </c>
      <c r="I865" s="2">
        <v>2.1374E-4</v>
      </c>
    </row>
    <row r="866" spans="2:9" outlineLevel="2">
      <c r="B866" s="39">
        <v>4</v>
      </c>
      <c r="C866" s="26" t="s">
        <v>3919</v>
      </c>
      <c r="D866" s="76" t="s">
        <v>2179</v>
      </c>
      <c r="E866" s="76" t="s">
        <v>2180</v>
      </c>
      <c r="F866" s="76"/>
      <c r="G866" s="8" t="s">
        <v>4097</v>
      </c>
      <c r="H866" s="6">
        <v>159904.89000000001</v>
      </c>
      <c r="I866" s="2">
        <v>5.4002999999999998E-5</v>
      </c>
    </row>
    <row r="867" spans="2:9" outlineLevel="2">
      <c r="B867" s="39">
        <v>4</v>
      </c>
      <c r="C867" s="26" t="s">
        <v>3919</v>
      </c>
      <c r="D867" s="76" t="s">
        <v>2181</v>
      </c>
      <c r="E867" s="76" t="s">
        <v>2182</v>
      </c>
      <c r="F867" s="76"/>
      <c r="G867" s="8" t="s">
        <v>2183</v>
      </c>
      <c r="H867" s="6">
        <v>410945.61</v>
      </c>
      <c r="I867" s="2">
        <v>1.38784E-4</v>
      </c>
    </row>
    <row r="868" spans="2:9" outlineLevel="2">
      <c r="B868" s="39">
        <v>4</v>
      </c>
      <c r="C868" s="26" t="s">
        <v>3919</v>
      </c>
      <c r="D868" s="76" t="s">
        <v>2184</v>
      </c>
      <c r="E868" s="76" t="s">
        <v>2185</v>
      </c>
      <c r="F868" s="76"/>
      <c r="G868" s="8" t="s">
        <v>2186</v>
      </c>
      <c r="H868" s="6">
        <v>191031.56</v>
      </c>
      <c r="I868" s="2">
        <v>6.4515000000000001E-5</v>
      </c>
    </row>
    <row r="869" spans="2:9" outlineLevel="2">
      <c r="B869" s="39">
        <v>4</v>
      </c>
      <c r="C869" s="26" t="s">
        <v>3919</v>
      </c>
      <c r="D869" s="76" t="s">
        <v>2187</v>
      </c>
      <c r="E869" s="76" t="s">
        <v>2188</v>
      </c>
      <c r="F869" s="76"/>
      <c r="G869" s="8" t="s">
        <v>2189</v>
      </c>
      <c r="H869" s="6">
        <v>79370.820000000007</v>
      </c>
      <c r="I869" s="2">
        <v>2.6804999999999998E-5</v>
      </c>
    </row>
    <row r="870" spans="2:9" outlineLevel="2">
      <c r="B870" s="39">
        <v>4</v>
      </c>
      <c r="C870" s="26" t="s">
        <v>3919</v>
      </c>
      <c r="D870" s="76" t="s">
        <v>2190</v>
      </c>
      <c r="E870" s="76" t="s">
        <v>2191</v>
      </c>
      <c r="F870" s="76"/>
      <c r="G870" s="8" t="s">
        <v>2192</v>
      </c>
      <c r="H870" s="6">
        <v>104235.73</v>
      </c>
      <c r="I870" s="2">
        <v>3.5201999999999999E-5</v>
      </c>
    </row>
    <row r="871" spans="2:9" outlineLevel="2">
      <c r="B871" s="39">
        <v>4</v>
      </c>
      <c r="C871" s="26" t="s">
        <v>3919</v>
      </c>
      <c r="D871" s="76" t="s">
        <v>2193</v>
      </c>
      <c r="E871" s="76" t="s">
        <v>2194</v>
      </c>
      <c r="F871" s="76"/>
      <c r="G871" s="8" t="s">
        <v>2195</v>
      </c>
      <c r="H871" s="6">
        <v>973704.94</v>
      </c>
      <c r="I871" s="2">
        <v>3.2883800000000003E-4</v>
      </c>
    </row>
    <row r="872" spans="2:9" outlineLevel="2">
      <c r="B872" s="39">
        <v>4</v>
      </c>
      <c r="C872" s="26" t="s">
        <v>3919</v>
      </c>
      <c r="D872" s="76" t="s">
        <v>2196</v>
      </c>
      <c r="E872" s="76" t="s">
        <v>2197</v>
      </c>
      <c r="F872" s="76"/>
      <c r="G872" s="8" t="s">
        <v>2198</v>
      </c>
      <c r="H872" s="6">
        <v>726145.23</v>
      </c>
      <c r="I872" s="2">
        <v>2.4523299999999997E-4</v>
      </c>
    </row>
    <row r="873" spans="2:9" outlineLevel="2">
      <c r="B873" s="39">
        <v>4</v>
      </c>
      <c r="C873" s="26" t="s">
        <v>3919</v>
      </c>
      <c r="D873" s="76" t="s">
        <v>2199</v>
      </c>
      <c r="E873" s="76" t="s">
        <v>2200</v>
      </c>
      <c r="F873" s="76"/>
      <c r="G873" s="8" t="s">
        <v>2201</v>
      </c>
      <c r="H873" s="6">
        <v>215284.66</v>
      </c>
      <c r="I873" s="2">
        <v>7.2706000000000005E-5</v>
      </c>
    </row>
    <row r="874" spans="2:9" outlineLevel="2">
      <c r="B874" s="39">
        <v>4</v>
      </c>
      <c r="C874" s="26" t="s">
        <v>3919</v>
      </c>
      <c r="D874" s="76" t="s">
        <v>2202</v>
      </c>
      <c r="E874" s="76" t="s">
        <v>2203</v>
      </c>
      <c r="F874" s="76"/>
      <c r="G874" s="8" t="s">
        <v>2204</v>
      </c>
      <c r="H874" s="6">
        <v>416067.59</v>
      </c>
      <c r="I874" s="2">
        <v>1.40514E-4</v>
      </c>
    </row>
    <row r="875" spans="2:9" outlineLevel="2">
      <c r="B875" s="39">
        <v>4</v>
      </c>
      <c r="C875" s="26" t="s">
        <v>3919</v>
      </c>
      <c r="D875" s="76" t="s">
        <v>2205</v>
      </c>
      <c r="E875" s="76" t="s">
        <v>2206</v>
      </c>
      <c r="F875" s="76"/>
      <c r="G875" s="8" t="s">
        <v>2207</v>
      </c>
      <c r="H875" s="6">
        <v>125459.36</v>
      </c>
      <c r="I875" s="2">
        <v>4.2370000000000003E-5</v>
      </c>
    </row>
    <row r="876" spans="2:9" outlineLevel="2">
      <c r="B876" s="39">
        <v>4</v>
      </c>
      <c r="C876" s="26" t="s">
        <v>3919</v>
      </c>
      <c r="D876" s="76" t="s">
        <v>2208</v>
      </c>
      <c r="E876" s="76" t="s">
        <v>2209</v>
      </c>
      <c r="F876" s="76"/>
      <c r="G876" s="8" t="s">
        <v>2210</v>
      </c>
      <c r="H876" s="6">
        <v>184445.8</v>
      </c>
      <c r="I876" s="2">
        <v>6.2291000000000004E-5</v>
      </c>
    </row>
    <row r="877" spans="2:9" outlineLevel="2">
      <c r="B877" s="39">
        <v>4</v>
      </c>
      <c r="C877" s="26" t="s">
        <v>3919</v>
      </c>
      <c r="D877" s="76" t="s">
        <v>2211</v>
      </c>
      <c r="E877" s="76" t="s">
        <v>2212</v>
      </c>
      <c r="F877" s="76"/>
      <c r="G877" s="8" t="s">
        <v>2213</v>
      </c>
      <c r="H877" s="6">
        <v>33046.21</v>
      </c>
      <c r="I877" s="2">
        <v>1.116E-5</v>
      </c>
    </row>
    <row r="878" spans="2:9" outlineLevel="2">
      <c r="B878" s="39">
        <v>4</v>
      </c>
      <c r="C878" s="26" t="s">
        <v>3919</v>
      </c>
      <c r="D878" s="76" t="s">
        <v>2214</v>
      </c>
      <c r="E878" s="76" t="s">
        <v>2215</v>
      </c>
      <c r="F878" s="76"/>
      <c r="G878" s="8" t="s">
        <v>2216</v>
      </c>
      <c r="H878" s="6">
        <v>26730.98</v>
      </c>
      <c r="I878" s="2">
        <v>9.0280000000000006E-6</v>
      </c>
    </row>
    <row r="879" spans="2:9" outlineLevel="2">
      <c r="B879" s="39">
        <v>4</v>
      </c>
      <c r="C879" s="26" t="s">
        <v>3919</v>
      </c>
      <c r="D879" s="76" t="s">
        <v>2217</v>
      </c>
      <c r="E879" s="76" t="s">
        <v>2218</v>
      </c>
      <c r="F879" s="76"/>
      <c r="G879" s="8" t="s">
        <v>2219</v>
      </c>
      <c r="H879" s="6">
        <v>124073.32</v>
      </c>
      <c r="I879" s="2">
        <v>4.1902E-5</v>
      </c>
    </row>
    <row r="880" spans="2:9" outlineLevel="2">
      <c r="B880" s="39">
        <v>4</v>
      </c>
      <c r="C880" s="26" t="s">
        <v>3919</v>
      </c>
      <c r="D880" s="76" t="s">
        <v>2220</v>
      </c>
      <c r="E880" s="76" t="s">
        <v>2221</v>
      </c>
      <c r="F880" s="76"/>
      <c r="G880" s="8" t="s">
        <v>2222</v>
      </c>
      <c r="H880" s="6">
        <v>66279.55</v>
      </c>
      <c r="I880" s="2">
        <v>2.2384000000000001E-5</v>
      </c>
    </row>
    <row r="881" spans="2:9" outlineLevel="2">
      <c r="B881" s="39">
        <v>4</v>
      </c>
      <c r="C881" s="26" t="s">
        <v>3919</v>
      </c>
      <c r="D881" s="76" t="s">
        <v>2223</v>
      </c>
      <c r="E881" s="76" t="s">
        <v>2224</v>
      </c>
      <c r="F881" s="76"/>
      <c r="G881" s="8" t="s">
        <v>2225</v>
      </c>
      <c r="H881" s="6">
        <v>300631.34999999998</v>
      </c>
      <c r="I881" s="2">
        <v>1.01529E-4</v>
      </c>
    </row>
    <row r="882" spans="2:9" outlineLevel="2">
      <c r="B882" s="39">
        <v>4</v>
      </c>
      <c r="C882" s="26" t="s">
        <v>3919</v>
      </c>
      <c r="D882" s="76" t="s">
        <v>2226</v>
      </c>
      <c r="E882" s="76" t="s">
        <v>2227</v>
      </c>
      <c r="F882" s="76"/>
      <c r="G882" s="8" t="s">
        <v>2228</v>
      </c>
      <c r="H882" s="6">
        <v>18660.849999999999</v>
      </c>
      <c r="I882" s="2">
        <v>6.302E-6</v>
      </c>
    </row>
    <row r="883" spans="2:9" outlineLevel="2">
      <c r="B883" s="39">
        <v>4</v>
      </c>
      <c r="C883" s="26" t="s">
        <v>3919</v>
      </c>
      <c r="D883" s="76" t="s">
        <v>2229</v>
      </c>
      <c r="E883" s="76" t="s">
        <v>2230</v>
      </c>
      <c r="F883" s="76"/>
      <c r="G883" s="8" t="s">
        <v>2231</v>
      </c>
      <c r="H883" s="6">
        <v>605416.42000000004</v>
      </c>
      <c r="I883" s="2">
        <v>2.0446099999999999E-4</v>
      </c>
    </row>
    <row r="884" spans="2:9" outlineLevel="2">
      <c r="B884" s="39">
        <v>4</v>
      </c>
      <c r="C884" s="26" t="s">
        <v>3919</v>
      </c>
      <c r="D884" s="76" t="s">
        <v>2232</v>
      </c>
      <c r="E884" s="76" t="s">
        <v>2233</v>
      </c>
      <c r="F884" s="76"/>
      <c r="G884" s="8" t="s">
        <v>2234</v>
      </c>
      <c r="H884" s="6">
        <v>31912.19</v>
      </c>
      <c r="I884" s="2">
        <v>1.0777E-5</v>
      </c>
    </row>
    <row r="885" spans="2:9" outlineLevel="2">
      <c r="B885" s="39">
        <v>4</v>
      </c>
      <c r="C885" s="26" t="s">
        <v>3919</v>
      </c>
      <c r="D885" s="76" t="s">
        <v>2235</v>
      </c>
      <c r="E885" s="76" t="s">
        <v>2236</v>
      </c>
      <c r="F885" s="76"/>
      <c r="G885" s="8" t="s">
        <v>2237</v>
      </c>
      <c r="H885" s="6">
        <v>415370.15</v>
      </c>
      <c r="I885" s="2">
        <v>1.40278E-4</v>
      </c>
    </row>
    <row r="886" spans="2:9" outlineLevel="2">
      <c r="B886" s="39">
        <v>4</v>
      </c>
      <c r="C886" s="26" t="s">
        <v>3919</v>
      </c>
      <c r="D886" s="76" t="s">
        <v>2238</v>
      </c>
      <c r="E886" s="76" t="s">
        <v>2239</v>
      </c>
      <c r="F886" s="76"/>
      <c r="G886" s="8" t="s">
        <v>2240</v>
      </c>
      <c r="H886" s="6">
        <v>1163040.44</v>
      </c>
      <c r="I886" s="2">
        <v>3.9278099999999998E-4</v>
      </c>
    </row>
    <row r="887" spans="2:9" outlineLevel="2">
      <c r="B887" s="39">
        <v>4</v>
      </c>
      <c r="C887" s="26" t="s">
        <v>3919</v>
      </c>
      <c r="D887" s="76" t="s">
        <v>2241</v>
      </c>
      <c r="E887" s="76" t="s">
        <v>2242</v>
      </c>
      <c r="F887" s="76"/>
      <c r="G887" s="8" t="s">
        <v>2243</v>
      </c>
      <c r="H887" s="6">
        <v>121705.95</v>
      </c>
      <c r="I887" s="2">
        <v>4.1102000000000001E-5</v>
      </c>
    </row>
    <row r="888" spans="2:9" outlineLevel="2">
      <c r="B888" s="39">
        <v>4</v>
      </c>
      <c r="C888" s="26" t="s">
        <v>3919</v>
      </c>
      <c r="D888" s="76" t="s">
        <v>2244</v>
      </c>
      <c r="E888" s="76" t="s">
        <v>2245</v>
      </c>
      <c r="F888" s="76"/>
      <c r="G888" s="8" t="s">
        <v>2246</v>
      </c>
      <c r="H888" s="6">
        <v>149754.64000000001</v>
      </c>
      <c r="I888" s="2">
        <v>5.0575000000000003E-5</v>
      </c>
    </row>
    <row r="889" spans="2:9" outlineLevel="2">
      <c r="B889" s="39">
        <v>4</v>
      </c>
      <c r="C889" s="26" t="s">
        <v>3919</v>
      </c>
      <c r="D889" s="76" t="s">
        <v>2247</v>
      </c>
      <c r="E889" s="76" t="s">
        <v>2248</v>
      </c>
      <c r="F889" s="76"/>
      <c r="G889" s="8" t="s">
        <v>2249</v>
      </c>
      <c r="H889" s="6">
        <v>443962.63</v>
      </c>
      <c r="I889" s="2">
        <v>1.4993499999999999E-4</v>
      </c>
    </row>
    <row r="890" spans="2:9" outlineLevel="2">
      <c r="B890" s="39">
        <v>4</v>
      </c>
      <c r="C890" s="26" t="s">
        <v>3919</v>
      </c>
      <c r="D890" s="76" t="s">
        <v>2250</v>
      </c>
      <c r="E890" s="76" t="s">
        <v>2251</v>
      </c>
      <c r="F890" s="76"/>
      <c r="G890" s="8" t="s">
        <v>2252</v>
      </c>
      <c r="H890" s="6">
        <v>166964.49</v>
      </c>
      <c r="I890" s="2">
        <v>5.6387000000000001E-5</v>
      </c>
    </row>
    <row r="891" spans="2:9" outlineLevel="2">
      <c r="B891" s="39">
        <v>4</v>
      </c>
      <c r="C891" s="26" t="s">
        <v>3919</v>
      </c>
      <c r="D891" s="76" t="s">
        <v>2253</v>
      </c>
      <c r="E891" s="76" t="s">
        <v>2254</v>
      </c>
      <c r="F891" s="76"/>
      <c r="G891" s="8" t="s">
        <v>2255</v>
      </c>
      <c r="H891" s="6">
        <v>254910.83</v>
      </c>
      <c r="I891" s="2">
        <v>8.6088000000000007E-5</v>
      </c>
    </row>
    <row r="892" spans="2:9" outlineLevel="2">
      <c r="B892" s="39">
        <v>4</v>
      </c>
      <c r="C892" s="26" t="s">
        <v>3919</v>
      </c>
      <c r="D892" s="76" t="s">
        <v>2256</v>
      </c>
      <c r="E892" s="76" t="s">
        <v>2257</v>
      </c>
      <c r="F892" s="76"/>
      <c r="G892" s="8" t="s">
        <v>2258</v>
      </c>
      <c r="H892" s="6">
        <v>99858.06</v>
      </c>
      <c r="I892" s="2">
        <v>3.3723999999999998E-5</v>
      </c>
    </row>
    <row r="893" spans="2:9" outlineLevel="2">
      <c r="B893" s="39">
        <v>4</v>
      </c>
      <c r="C893" s="26" t="s">
        <v>3919</v>
      </c>
      <c r="D893" s="76" t="s">
        <v>2259</v>
      </c>
      <c r="E893" s="76" t="s">
        <v>2260</v>
      </c>
      <c r="F893" s="76"/>
      <c r="G893" s="8" t="s">
        <v>2261</v>
      </c>
      <c r="H893" s="6">
        <v>16668.29</v>
      </c>
      <c r="I893" s="2">
        <v>5.6289999999999998E-6</v>
      </c>
    </row>
    <row r="894" spans="2:9" outlineLevel="2">
      <c r="B894" s="39">
        <v>4</v>
      </c>
      <c r="C894" s="26" t="s">
        <v>3919</v>
      </c>
      <c r="D894" s="76" t="s">
        <v>2262</v>
      </c>
      <c r="E894" s="76" t="s">
        <v>2263</v>
      </c>
      <c r="F894" s="76"/>
      <c r="G894" s="8" t="s">
        <v>2264</v>
      </c>
      <c r="H894" s="6">
        <v>34241.870000000003</v>
      </c>
      <c r="I894" s="2">
        <v>1.1564E-5</v>
      </c>
    </row>
    <row r="895" spans="2:9" outlineLevel="2">
      <c r="B895" s="39">
        <v>4</v>
      </c>
      <c r="C895" s="26" t="s">
        <v>3919</v>
      </c>
      <c r="D895" s="76" t="s">
        <v>2265</v>
      </c>
      <c r="E895" s="76" t="s">
        <v>2266</v>
      </c>
      <c r="F895" s="76"/>
      <c r="G895" s="8" t="s">
        <v>2267</v>
      </c>
      <c r="H895" s="6">
        <v>76254.33</v>
      </c>
      <c r="I895" s="2">
        <v>2.5752999999999999E-5</v>
      </c>
    </row>
    <row r="896" spans="2:9" outlineLevel="2">
      <c r="B896" s="39">
        <v>4</v>
      </c>
      <c r="C896" s="26" t="s">
        <v>3919</v>
      </c>
      <c r="D896" s="76" t="s">
        <v>2268</v>
      </c>
      <c r="E896" s="76" t="s">
        <v>2269</v>
      </c>
      <c r="F896" s="76"/>
      <c r="G896" s="8" t="s">
        <v>2270</v>
      </c>
      <c r="H896" s="6">
        <v>72397.45</v>
      </c>
      <c r="I896" s="2">
        <v>2.4450000000000001E-5</v>
      </c>
    </row>
    <row r="897" spans="2:9" outlineLevel="2">
      <c r="B897" s="39">
        <v>4</v>
      </c>
      <c r="C897" s="26" t="s">
        <v>3919</v>
      </c>
      <c r="D897" s="76" t="s">
        <v>2271</v>
      </c>
      <c r="E897" s="76" t="s">
        <v>2272</v>
      </c>
      <c r="F897" s="76"/>
      <c r="G897" s="8" t="s">
        <v>2273</v>
      </c>
      <c r="H897" s="6">
        <v>563796.44999999995</v>
      </c>
      <c r="I897" s="2">
        <v>1.9040499999999999E-4</v>
      </c>
    </row>
    <row r="898" spans="2:9" outlineLevel="2">
      <c r="B898" s="39">
        <v>4</v>
      </c>
      <c r="C898" s="26" t="s">
        <v>3919</v>
      </c>
      <c r="D898" s="76" t="s">
        <v>2274</v>
      </c>
      <c r="E898" s="76" t="s">
        <v>2275</v>
      </c>
      <c r="F898" s="76"/>
      <c r="G898" s="8" t="s">
        <v>2276</v>
      </c>
      <c r="H898" s="6">
        <v>181743.4</v>
      </c>
      <c r="I898" s="2">
        <v>6.1377999999999994E-5</v>
      </c>
    </row>
    <row r="899" spans="2:9" outlineLevel="2">
      <c r="B899" s="39">
        <v>4</v>
      </c>
      <c r="C899" s="26" t="s">
        <v>3919</v>
      </c>
      <c r="D899" s="76" t="s">
        <v>2277</v>
      </c>
      <c r="E899" s="76" t="s">
        <v>2278</v>
      </c>
      <c r="F899" s="76"/>
      <c r="G899" s="8" t="s">
        <v>2279</v>
      </c>
      <c r="H899" s="6">
        <v>50950.35</v>
      </c>
      <c r="I899" s="2">
        <v>1.7207E-5</v>
      </c>
    </row>
    <row r="900" spans="2:9" outlineLevel="2">
      <c r="B900" s="39">
        <v>4</v>
      </c>
      <c r="C900" s="26" t="s">
        <v>3919</v>
      </c>
      <c r="D900" s="76" t="s">
        <v>2280</v>
      </c>
      <c r="E900" s="76" t="s">
        <v>2281</v>
      </c>
      <c r="F900" s="76"/>
      <c r="G900" s="8" t="s">
        <v>2282</v>
      </c>
      <c r="H900" s="6">
        <v>967967.98</v>
      </c>
      <c r="I900" s="2">
        <v>3.2690099999999999E-4</v>
      </c>
    </row>
    <row r="901" spans="2:9" outlineLevel="2">
      <c r="B901" s="39">
        <v>4</v>
      </c>
      <c r="C901" s="26" t="s">
        <v>3919</v>
      </c>
      <c r="D901" s="76" t="s">
        <v>2283</v>
      </c>
      <c r="E901" s="76" t="s">
        <v>2284</v>
      </c>
      <c r="F901" s="76"/>
      <c r="G901" s="8" t="s">
        <v>2285</v>
      </c>
      <c r="H901" s="6">
        <v>177726.24</v>
      </c>
      <c r="I901" s="2">
        <v>6.0021E-5</v>
      </c>
    </row>
    <row r="902" spans="2:9" outlineLevel="2">
      <c r="B902" s="39">
        <v>4</v>
      </c>
      <c r="C902" s="26" t="s">
        <v>3919</v>
      </c>
      <c r="D902" s="76" t="s">
        <v>2286</v>
      </c>
      <c r="E902" s="76" t="s">
        <v>2287</v>
      </c>
      <c r="F902" s="76"/>
      <c r="G902" s="8" t="s">
        <v>2288</v>
      </c>
      <c r="H902" s="6">
        <v>229373.18</v>
      </c>
      <c r="I902" s="2">
        <v>7.7464000000000002E-5</v>
      </c>
    </row>
    <row r="903" spans="2:9" outlineLevel="2">
      <c r="B903" s="39">
        <v>4</v>
      </c>
      <c r="C903" s="26" t="s">
        <v>3919</v>
      </c>
      <c r="D903" s="76" t="s">
        <v>3877</v>
      </c>
      <c r="E903" s="76" t="s">
        <v>3878</v>
      </c>
      <c r="F903" s="76"/>
      <c r="G903" s="8" t="s">
        <v>4098</v>
      </c>
      <c r="H903" s="6">
        <v>752848.01</v>
      </c>
      <c r="I903" s="2">
        <v>2.5425099999999999E-4</v>
      </c>
    </row>
    <row r="904" spans="2:9" outlineLevel="2">
      <c r="B904" s="39">
        <v>4</v>
      </c>
      <c r="C904" s="26" t="s">
        <v>3919</v>
      </c>
      <c r="D904" s="76" t="s">
        <v>3879</v>
      </c>
      <c r="E904" s="76" t="s">
        <v>3880</v>
      </c>
      <c r="F904" s="76"/>
      <c r="G904" s="8" t="s">
        <v>4099</v>
      </c>
      <c r="H904" s="6">
        <v>113102.6</v>
      </c>
      <c r="I904" s="2">
        <v>3.8197E-5</v>
      </c>
    </row>
    <row r="905" spans="2:9" outlineLevel="2">
      <c r="B905" s="39">
        <v>4</v>
      </c>
      <c r="C905" s="26" t="s">
        <v>3919</v>
      </c>
      <c r="D905" s="76" t="s">
        <v>3881</v>
      </c>
      <c r="E905" s="76" t="s">
        <v>3882</v>
      </c>
      <c r="F905" s="76"/>
      <c r="G905" s="8" t="s">
        <v>4100</v>
      </c>
      <c r="H905" s="6">
        <v>118058.1</v>
      </c>
      <c r="I905" s="2">
        <v>3.9870000000000003E-5</v>
      </c>
    </row>
    <row r="906" spans="2:9" outlineLevel="2">
      <c r="B906" s="39">
        <v>4</v>
      </c>
      <c r="C906" s="26" t="s">
        <v>3919</v>
      </c>
      <c r="D906" s="76" t="s">
        <v>3883</v>
      </c>
      <c r="E906" s="76" t="s">
        <v>3884</v>
      </c>
      <c r="F906" s="76"/>
      <c r="G906" s="8" t="s">
        <v>4101</v>
      </c>
      <c r="H906" s="6">
        <v>524456.47</v>
      </c>
      <c r="I906" s="2">
        <v>1.77119E-4</v>
      </c>
    </row>
    <row r="907" spans="2:9" outlineLevel="2">
      <c r="B907" s="39">
        <v>4</v>
      </c>
      <c r="C907" s="26" t="s">
        <v>3919</v>
      </c>
      <c r="D907" s="76" t="s">
        <v>3885</v>
      </c>
      <c r="E907" s="76" t="s">
        <v>3886</v>
      </c>
      <c r="F907" s="76"/>
      <c r="G907" s="8" t="s">
        <v>4102</v>
      </c>
      <c r="H907" s="6">
        <v>202154.07</v>
      </c>
      <c r="I907" s="2">
        <v>6.8270999999999997E-5</v>
      </c>
    </row>
    <row r="908" spans="2:9" outlineLevel="2">
      <c r="B908" s="39">
        <v>4</v>
      </c>
      <c r="C908" s="26" t="s">
        <v>3919</v>
      </c>
      <c r="D908" s="76" t="s">
        <v>3887</v>
      </c>
      <c r="E908" s="76" t="s">
        <v>3888</v>
      </c>
      <c r="F908" s="76"/>
      <c r="G908" s="8" t="s">
        <v>4103</v>
      </c>
      <c r="H908" s="6">
        <v>282780.61</v>
      </c>
      <c r="I908" s="2">
        <v>9.5500000000000004E-5</v>
      </c>
    </row>
    <row r="909" spans="2:9" outlineLevel="2">
      <c r="B909" s="39">
        <v>4</v>
      </c>
      <c r="C909" s="26" t="s">
        <v>3919</v>
      </c>
      <c r="D909" s="76" t="s">
        <v>3889</v>
      </c>
      <c r="E909" s="76" t="s">
        <v>3890</v>
      </c>
      <c r="F909" s="76"/>
      <c r="G909" s="8" t="s">
        <v>4104</v>
      </c>
      <c r="H909" s="6">
        <v>683065.49</v>
      </c>
      <c r="I909" s="2">
        <v>2.3068399999999999E-4</v>
      </c>
    </row>
    <row r="910" spans="2:9" outlineLevel="2">
      <c r="B910" s="39">
        <v>4</v>
      </c>
      <c r="C910" s="26" t="s">
        <v>3919</v>
      </c>
      <c r="D910" s="76" t="s">
        <v>3891</v>
      </c>
      <c r="E910" s="76" t="s">
        <v>3892</v>
      </c>
      <c r="F910" s="76"/>
      <c r="G910" s="8" t="s">
        <v>4105</v>
      </c>
      <c r="H910" s="6">
        <v>140438.53</v>
      </c>
      <c r="I910" s="2">
        <v>4.7429000000000003E-5</v>
      </c>
    </row>
    <row r="911" spans="2:9" outlineLevel="2">
      <c r="B911" s="39">
        <v>4</v>
      </c>
      <c r="C911" s="26" t="s">
        <v>3919</v>
      </c>
      <c r="D911" s="76" t="s">
        <v>3893</v>
      </c>
      <c r="E911" s="76" t="s">
        <v>3894</v>
      </c>
      <c r="F911" s="76"/>
      <c r="G911" s="8" t="s">
        <v>4106</v>
      </c>
      <c r="H911" s="6">
        <v>68711.06</v>
      </c>
      <c r="I911" s="2">
        <v>2.3204999999999999E-5</v>
      </c>
    </row>
    <row r="912" spans="2:9" outlineLevel="2">
      <c r="B912" s="39">
        <v>4</v>
      </c>
      <c r="C912" s="26" t="s">
        <v>3919</v>
      </c>
      <c r="D912" s="76" t="s">
        <v>3895</v>
      </c>
      <c r="E912" s="76" t="s">
        <v>3896</v>
      </c>
      <c r="F912" s="76"/>
      <c r="G912" s="8" t="s">
        <v>4107</v>
      </c>
      <c r="H912" s="6">
        <v>1115414.56</v>
      </c>
      <c r="I912" s="2">
        <v>3.76697E-4</v>
      </c>
    </row>
    <row r="913" spans="2:9" outlineLevel="2">
      <c r="B913" s="39">
        <v>4</v>
      </c>
      <c r="C913" s="26" t="s">
        <v>3919</v>
      </c>
      <c r="D913" s="76" t="s">
        <v>3897</v>
      </c>
      <c r="E913" s="76" t="s">
        <v>3898</v>
      </c>
      <c r="F913" s="76"/>
      <c r="G913" s="8" t="s">
        <v>4108</v>
      </c>
      <c r="H913" s="6">
        <v>432460.47</v>
      </c>
      <c r="I913" s="2">
        <v>1.4605E-4</v>
      </c>
    </row>
    <row r="914" spans="2:9" outlineLevel="2">
      <c r="B914" s="39">
        <v>4</v>
      </c>
      <c r="C914" s="26" t="s">
        <v>3919</v>
      </c>
      <c r="D914" s="76" t="s">
        <v>3899</v>
      </c>
      <c r="E914" s="76" t="s">
        <v>3900</v>
      </c>
      <c r="F914" s="76"/>
      <c r="G914" s="8" t="s">
        <v>4109</v>
      </c>
      <c r="H914" s="6">
        <v>25429.62</v>
      </c>
      <c r="I914" s="2">
        <v>8.5879999999999998E-6</v>
      </c>
    </row>
    <row r="915" spans="2:9" outlineLevel="2">
      <c r="B915" s="39">
        <v>4</v>
      </c>
      <c r="C915" s="26" t="s">
        <v>3919</v>
      </c>
      <c r="D915" s="76" t="s">
        <v>3901</v>
      </c>
      <c r="E915" s="76" t="s">
        <v>3902</v>
      </c>
      <c r="F915" s="76"/>
      <c r="G915" s="8" t="s">
        <v>4110</v>
      </c>
      <c r="H915" s="6">
        <v>361339.2</v>
      </c>
      <c r="I915" s="2">
        <v>1.22031E-4</v>
      </c>
    </row>
    <row r="916" spans="2:9" outlineLevel="2">
      <c r="B916" s="39">
        <v>4</v>
      </c>
      <c r="C916" s="26" t="s">
        <v>3919</v>
      </c>
      <c r="D916" s="76" t="s">
        <v>3903</v>
      </c>
      <c r="E916" s="76" t="s">
        <v>3904</v>
      </c>
      <c r="F916" s="76"/>
      <c r="G916" s="8" t="s">
        <v>4111</v>
      </c>
      <c r="H916" s="6">
        <v>113268.25</v>
      </c>
      <c r="I916" s="2">
        <v>3.8253000000000001E-5</v>
      </c>
    </row>
    <row r="917" spans="2:9" outlineLevel="2">
      <c r="B917" s="39">
        <v>4</v>
      </c>
      <c r="C917" s="26" t="s">
        <v>3919</v>
      </c>
      <c r="D917" s="76" t="s">
        <v>3905</v>
      </c>
      <c r="E917" s="76" t="s">
        <v>3906</v>
      </c>
      <c r="F917" s="76"/>
      <c r="G917" s="8" t="s">
        <v>4112</v>
      </c>
      <c r="H917" s="6">
        <v>3744.06</v>
      </c>
      <c r="I917" s="2">
        <v>1.2640000000000001E-6</v>
      </c>
    </row>
    <row r="918" spans="2:9" outlineLevel="2">
      <c r="B918" s="39">
        <v>4</v>
      </c>
      <c r="C918" s="26" t="s">
        <v>3919</v>
      </c>
      <c r="D918" s="76" t="s">
        <v>3907</v>
      </c>
      <c r="E918" s="76" t="s">
        <v>3908</v>
      </c>
      <c r="F918" s="76"/>
      <c r="G918" s="8" t="s">
        <v>4113</v>
      </c>
      <c r="H918" s="6">
        <v>725332.41</v>
      </c>
      <c r="I918" s="2">
        <v>2.4495799999999998E-4</v>
      </c>
    </row>
    <row r="919" spans="2:9" outlineLevel="2">
      <c r="B919" s="39">
        <v>4</v>
      </c>
      <c r="C919" s="26" t="s">
        <v>3919</v>
      </c>
      <c r="D919" s="76" t="s">
        <v>3909</v>
      </c>
      <c r="E919" s="76" t="s">
        <v>3910</v>
      </c>
      <c r="F919" s="76"/>
      <c r="G919" s="8" t="s">
        <v>4114</v>
      </c>
      <c r="H919" s="6">
        <v>17424.13</v>
      </c>
      <c r="I919" s="2">
        <v>5.8839999999999999E-6</v>
      </c>
    </row>
    <row r="920" spans="2:9" outlineLevel="2">
      <c r="B920" s="39">
        <v>4</v>
      </c>
      <c r="C920" s="26" t="s">
        <v>3919</v>
      </c>
      <c r="D920" s="76" t="s">
        <v>3911</v>
      </c>
      <c r="E920" s="76" t="s">
        <v>3912</v>
      </c>
      <c r="F920" s="76"/>
      <c r="G920" s="8" t="s">
        <v>4115</v>
      </c>
      <c r="H920" s="6">
        <v>137578.14000000001</v>
      </c>
      <c r="I920" s="2">
        <v>4.6462999999999999E-5</v>
      </c>
    </row>
    <row r="921" spans="2:9" outlineLevel="2">
      <c r="B921" s="39">
        <v>4</v>
      </c>
      <c r="C921" s="26" t="s">
        <v>3919</v>
      </c>
      <c r="D921" s="76" t="s">
        <v>3913</v>
      </c>
      <c r="E921" s="76" t="s">
        <v>3914</v>
      </c>
      <c r="F921" s="76"/>
      <c r="G921" s="8" t="s">
        <v>4116</v>
      </c>
      <c r="H921" s="6">
        <v>2049822.86</v>
      </c>
      <c r="I921" s="2">
        <v>6.9226400000000005E-4</v>
      </c>
    </row>
    <row r="922" spans="2:9" outlineLevel="2">
      <c r="B922" s="39">
        <v>4</v>
      </c>
      <c r="C922" s="26" t="s">
        <v>3919</v>
      </c>
      <c r="D922" s="76" t="s">
        <v>3915</v>
      </c>
      <c r="E922" s="76" t="s">
        <v>3916</v>
      </c>
      <c r="F922" s="76"/>
      <c r="G922" s="8" t="s">
        <v>4117</v>
      </c>
      <c r="H922" s="6">
        <v>241575.17</v>
      </c>
      <c r="I922" s="2">
        <v>8.1583999999999997E-5</v>
      </c>
    </row>
    <row r="923" spans="2:9" outlineLevel="2">
      <c r="B923" s="39">
        <v>4</v>
      </c>
      <c r="C923" s="26" t="s">
        <v>3919</v>
      </c>
      <c r="D923" s="76" t="s">
        <v>2289</v>
      </c>
      <c r="E923" s="76" t="s">
        <v>2290</v>
      </c>
      <c r="F923" s="76"/>
      <c r="G923" s="8" t="s">
        <v>2291</v>
      </c>
      <c r="H923" s="6">
        <v>113093.85</v>
      </c>
      <c r="I923" s="2">
        <v>3.8194000000000001E-5</v>
      </c>
    </row>
    <row r="924" spans="2:9" outlineLevel="2">
      <c r="B924" s="39">
        <v>4</v>
      </c>
      <c r="C924" s="26" t="s">
        <v>3919</v>
      </c>
      <c r="D924" s="76" t="s">
        <v>2292</v>
      </c>
      <c r="E924" s="76" t="s">
        <v>2293</v>
      </c>
      <c r="F924" s="76"/>
      <c r="G924" s="8" t="s">
        <v>2294</v>
      </c>
      <c r="H924" s="6">
        <v>218183.76</v>
      </c>
      <c r="I924" s="2">
        <v>7.3684999999999997E-5</v>
      </c>
    </row>
    <row r="925" spans="2:9" outlineLevel="2">
      <c r="B925" s="39">
        <v>4</v>
      </c>
      <c r="C925" s="26" t="s">
        <v>3919</v>
      </c>
      <c r="D925" s="76" t="s">
        <v>2295</v>
      </c>
      <c r="E925" s="76" t="s">
        <v>2296</v>
      </c>
      <c r="F925" s="76"/>
      <c r="G925" s="8" t="s">
        <v>2297</v>
      </c>
      <c r="H925" s="6">
        <v>139205</v>
      </c>
      <c r="I925" s="2">
        <v>4.7012000000000003E-5</v>
      </c>
    </row>
    <row r="926" spans="2:9" outlineLevel="2">
      <c r="B926" s="39">
        <v>4</v>
      </c>
      <c r="C926" s="26" t="s">
        <v>3919</v>
      </c>
      <c r="D926" s="76" t="s">
        <v>2298</v>
      </c>
      <c r="E926" s="76" t="s">
        <v>2299</v>
      </c>
      <c r="F926" s="76"/>
      <c r="G926" s="8" t="s">
        <v>2300</v>
      </c>
      <c r="H926" s="6">
        <v>28849.68</v>
      </c>
      <c r="I926" s="2">
        <v>9.7429999999999997E-6</v>
      </c>
    </row>
    <row r="927" spans="2:9" outlineLevel="2">
      <c r="B927" s="39">
        <v>4</v>
      </c>
      <c r="C927" s="26" t="s">
        <v>3919</v>
      </c>
      <c r="D927" s="76" t="s">
        <v>2301</v>
      </c>
      <c r="E927" s="76" t="s">
        <v>2302</v>
      </c>
      <c r="F927" s="76"/>
      <c r="G927" s="8" t="s">
        <v>2303</v>
      </c>
      <c r="H927" s="6">
        <v>7225823.4500000002</v>
      </c>
      <c r="I927" s="2">
        <v>2.4402970000000001E-3</v>
      </c>
    </row>
    <row r="928" spans="2:9" outlineLevel="2">
      <c r="B928" s="39">
        <v>4</v>
      </c>
      <c r="C928" s="26" t="s">
        <v>3919</v>
      </c>
      <c r="D928" s="76" t="s">
        <v>2304</v>
      </c>
      <c r="E928" s="76" t="s">
        <v>2305</v>
      </c>
      <c r="F928" s="76"/>
      <c r="G928" s="8" t="s">
        <v>2306</v>
      </c>
      <c r="H928" s="6">
        <v>22513.88</v>
      </c>
      <c r="I928" s="2">
        <v>7.6029999999999999E-6</v>
      </c>
    </row>
    <row r="929" spans="2:9" outlineLevel="2">
      <c r="B929" s="39">
        <v>4</v>
      </c>
      <c r="C929" s="26" t="s">
        <v>3919</v>
      </c>
      <c r="D929" s="76" t="s">
        <v>2307</v>
      </c>
      <c r="E929" s="76" t="s">
        <v>2308</v>
      </c>
      <c r="F929" s="76"/>
      <c r="G929" s="8" t="s">
        <v>2309</v>
      </c>
      <c r="H929" s="6">
        <v>77700.320000000007</v>
      </c>
      <c r="I929" s="2">
        <v>2.6241000000000002E-5</v>
      </c>
    </row>
    <row r="930" spans="2:9" outlineLevel="2">
      <c r="B930" s="39">
        <v>4</v>
      </c>
      <c r="C930" s="26" t="s">
        <v>3919</v>
      </c>
      <c r="D930" s="76" t="s">
        <v>2310</v>
      </c>
      <c r="E930" s="76" t="s">
        <v>2311</v>
      </c>
      <c r="F930" s="76"/>
      <c r="G930" s="8" t="s">
        <v>2312</v>
      </c>
      <c r="H930" s="6">
        <v>2452283.33</v>
      </c>
      <c r="I930" s="2">
        <v>8.2818200000000001E-4</v>
      </c>
    </row>
    <row r="931" spans="2:9" outlineLevel="2">
      <c r="B931" s="39">
        <v>4</v>
      </c>
      <c r="C931" s="26" t="s">
        <v>3919</v>
      </c>
      <c r="D931" s="76" t="s">
        <v>2313</v>
      </c>
      <c r="E931" s="76" t="s">
        <v>2314</v>
      </c>
      <c r="F931" s="76"/>
      <c r="G931" s="8" t="s">
        <v>2315</v>
      </c>
      <c r="H931" s="6">
        <v>370769.09</v>
      </c>
      <c r="I931" s="2">
        <v>1.2521599999999999E-4</v>
      </c>
    </row>
    <row r="932" spans="2:9" outlineLevel="2">
      <c r="B932" s="39">
        <v>4</v>
      </c>
      <c r="C932" s="26" t="s">
        <v>3919</v>
      </c>
      <c r="D932" s="76" t="s">
        <v>2316</v>
      </c>
      <c r="E932" s="76" t="s">
        <v>2317</v>
      </c>
      <c r="F932" s="76"/>
      <c r="G932" s="8" t="s">
        <v>2318</v>
      </c>
      <c r="H932" s="6">
        <v>111041.4</v>
      </c>
      <c r="I932" s="2">
        <v>3.7500999999999999E-5</v>
      </c>
    </row>
    <row r="933" spans="2:9" outlineLevel="2">
      <c r="B933" s="39">
        <v>4</v>
      </c>
      <c r="C933" s="26" t="s">
        <v>3919</v>
      </c>
      <c r="D933" s="76" t="s">
        <v>2319</v>
      </c>
      <c r="E933" s="76" t="s">
        <v>2320</v>
      </c>
      <c r="F933" s="76"/>
      <c r="G933" s="8" t="s">
        <v>2321</v>
      </c>
      <c r="H933" s="6">
        <v>31003.31</v>
      </c>
      <c r="I933" s="2">
        <v>1.047E-5</v>
      </c>
    </row>
    <row r="934" spans="2:9" outlineLevel="2">
      <c r="B934" s="39">
        <v>4</v>
      </c>
      <c r="C934" s="26" t="s">
        <v>3919</v>
      </c>
      <c r="D934" s="76" t="s">
        <v>2322</v>
      </c>
      <c r="E934" s="76" t="s">
        <v>2323</v>
      </c>
      <c r="F934" s="76"/>
      <c r="G934" s="8" t="s">
        <v>2324</v>
      </c>
      <c r="H934" s="6">
        <v>216828.83</v>
      </c>
      <c r="I934" s="2">
        <v>7.3226999999999995E-5</v>
      </c>
    </row>
    <row r="935" spans="2:9" outlineLevel="2">
      <c r="B935" s="39">
        <v>4</v>
      </c>
      <c r="C935" s="26" t="s">
        <v>3919</v>
      </c>
      <c r="D935" s="76" t="s">
        <v>2325</v>
      </c>
      <c r="E935" s="76" t="s">
        <v>2326</v>
      </c>
      <c r="F935" s="76"/>
      <c r="G935" s="8" t="s">
        <v>2327</v>
      </c>
      <c r="H935" s="6">
        <v>92310.479999999894</v>
      </c>
      <c r="I935" s="2">
        <v>3.1174999999999999E-5</v>
      </c>
    </row>
    <row r="936" spans="2:9" outlineLevel="2">
      <c r="B936" s="39">
        <v>4</v>
      </c>
      <c r="C936" s="26" t="s">
        <v>3919</v>
      </c>
      <c r="D936" s="76" t="s">
        <v>2328</v>
      </c>
      <c r="E936" s="76" t="s">
        <v>2329</v>
      </c>
      <c r="F936" s="76"/>
      <c r="G936" s="8" t="s">
        <v>2330</v>
      </c>
      <c r="H936" s="6">
        <v>90273.81</v>
      </c>
      <c r="I936" s="2">
        <v>3.0487000000000001E-5</v>
      </c>
    </row>
    <row r="937" spans="2:9" outlineLevel="2">
      <c r="B937" s="39">
        <v>4</v>
      </c>
      <c r="C937" s="26" t="s">
        <v>3919</v>
      </c>
      <c r="D937" s="76" t="s">
        <v>2331</v>
      </c>
      <c r="E937" s="76" t="s">
        <v>2332</v>
      </c>
      <c r="F937" s="76"/>
      <c r="G937" s="8" t="s">
        <v>2333</v>
      </c>
      <c r="H937" s="6">
        <v>44261.5</v>
      </c>
      <c r="I937" s="2">
        <v>1.4948E-5</v>
      </c>
    </row>
    <row r="938" spans="2:9" outlineLevel="2">
      <c r="B938" s="39">
        <v>4</v>
      </c>
      <c r="C938" s="26" t="s">
        <v>3919</v>
      </c>
      <c r="D938" s="76" t="s">
        <v>2334</v>
      </c>
      <c r="E938" s="76" t="s">
        <v>2335</v>
      </c>
      <c r="F938" s="76"/>
      <c r="G938" s="8" t="s">
        <v>2336</v>
      </c>
      <c r="H938" s="6">
        <v>330673.26</v>
      </c>
      <c r="I938" s="2">
        <v>1.11675E-4</v>
      </c>
    </row>
    <row r="939" spans="2:9" outlineLevel="2">
      <c r="B939" s="39">
        <v>4</v>
      </c>
      <c r="C939" s="26" t="s">
        <v>3919</v>
      </c>
      <c r="D939" s="76" t="s">
        <v>2337</v>
      </c>
      <c r="E939" s="76" t="s">
        <v>2338</v>
      </c>
      <c r="F939" s="76"/>
      <c r="G939" s="8" t="s">
        <v>2339</v>
      </c>
      <c r="H939" s="6">
        <v>589194.32999999996</v>
      </c>
      <c r="I939" s="2">
        <v>1.98982E-4</v>
      </c>
    </row>
    <row r="940" spans="2:9" outlineLevel="2">
      <c r="B940" s="39">
        <v>4</v>
      </c>
      <c r="C940" s="26" t="s">
        <v>3919</v>
      </c>
      <c r="D940" s="76" t="s">
        <v>2340</v>
      </c>
      <c r="E940" s="76" t="s">
        <v>2341</v>
      </c>
      <c r="F940" s="76"/>
      <c r="G940" s="8" t="s">
        <v>2342</v>
      </c>
      <c r="H940" s="6">
        <v>42550.91</v>
      </c>
      <c r="I940" s="2">
        <v>1.437E-5</v>
      </c>
    </row>
    <row r="941" spans="2:9" outlineLevel="2">
      <c r="B941" s="39">
        <v>4</v>
      </c>
      <c r="C941" s="26" t="s">
        <v>3919</v>
      </c>
      <c r="D941" s="76" t="s">
        <v>2343</v>
      </c>
      <c r="E941" s="76" t="s">
        <v>2344</v>
      </c>
      <c r="F941" s="76"/>
      <c r="G941" s="8" t="s">
        <v>2345</v>
      </c>
      <c r="H941" s="6">
        <v>45985.46</v>
      </c>
      <c r="I941" s="2">
        <v>1.5529999999999999E-5</v>
      </c>
    </row>
    <row r="942" spans="2:9" outlineLevel="2">
      <c r="B942" s="39">
        <v>4</v>
      </c>
      <c r="C942" s="26" t="s">
        <v>3919</v>
      </c>
      <c r="D942" s="76" t="s">
        <v>2346</v>
      </c>
      <c r="E942" s="76" t="s">
        <v>2347</v>
      </c>
      <c r="F942" s="76"/>
      <c r="G942" s="8" t="s">
        <v>2348</v>
      </c>
      <c r="H942" s="6">
        <v>362093.86</v>
      </c>
      <c r="I942" s="2">
        <v>1.2228599999999999E-4</v>
      </c>
    </row>
    <row r="943" spans="2:9" outlineLevel="2">
      <c r="B943" s="39">
        <v>4</v>
      </c>
      <c r="C943" s="26" t="s">
        <v>3919</v>
      </c>
      <c r="D943" s="76" t="s">
        <v>2349</v>
      </c>
      <c r="E943" s="76" t="s">
        <v>2350</v>
      </c>
      <c r="F943" s="76"/>
      <c r="G943" s="8" t="s">
        <v>2351</v>
      </c>
      <c r="H943" s="6">
        <v>60030.69</v>
      </c>
      <c r="I943" s="2">
        <v>2.0273000000000001E-5</v>
      </c>
    </row>
    <row r="944" spans="2:9" outlineLevel="2">
      <c r="B944" s="39">
        <v>4</v>
      </c>
      <c r="C944" s="26" t="s">
        <v>3919</v>
      </c>
      <c r="D944" s="76" t="s">
        <v>2352</v>
      </c>
      <c r="E944" s="76" t="s">
        <v>2353</v>
      </c>
      <c r="F944" s="76"/>
      <c r="G944" s="8" t="s">
        <v>2354</v>
      </c>
      <c r="H944" s="6">
        <v>2147610.7200000002</v>
      </c>
      <c r="I944" s="2">
        <v>7.2528899999999995E-4</v>
      </c>
    </row>
    <row r="945" spans="2:9" outlineLevel="2">
      <c r="B945" s="39">
        <v>4</v>
      </c>
      <c r="C945" s="26" t="s">
        <v>3919</v>
      </c>
      <c r="D945" s="76" t="s">
        <v>2355</v>
      </c>
      <c r="E945" s="76" t="s">
        <v>2356</v>
      </c>
      <c r="F945" s="76"/>
      <c r="G945" s="8" t="s">
        <v>2357</v>
      </c>
      <c r="H945" s="6">
        <v>130099.68</v>
      </c>
      <c r="I945" s="2">
        <v>4.3937000000000003E-5</v>
      </c>
    </row>
    <row r="946" spans="2:9" outlineLevel="2">
      <c r="B946" s="39">
        <v>4</v>
      </c>
      <c r="C946" s="26" t="s">
        <v>3919</v>
      </c>
      <c r="D946" s="76" t="s">
        <v>2358</v>
      </c>
      <c r="E946" s="76" t="s">
        <v>2359</v>
      </c>
      <c r="F946" s="76"/>
      <c r="G946" s="8" t="s">
        <v>2360</v>
      </c>
      <c r="H946" s="6">
        <v>1444945.74</v>
      </c>
      <c r="I946" s="2">
        <v>4.8798500000000002E-4</v>
      </c>
    </row>
    <row r="947" spans="2:9" outlineLevel="2">
      <c r="B947" s="39">
        <v>4</v>
      </c>
      <c r="C947" s="26" t="s">
        <v>3919</v>
      </c>
      <c r="D947" s="76" t="s">
        <v>2361</v>
      </c>
      <c r="E947" s="76" t="s">
        <v>2362</v>
      </c>
      <c r="F947" s="76"/>
      <c r="G947" s="8" t="s">
        <v>2363</v>
      </c>
      <c r="H947" s="6">
        <v>181624.08</v>
      </c>
      <c r="I947" s="2">
        <v>6.1338000000000001E-5</v>
      </c>
    </row>
    <row r="948" spans="2:9" outlineLevel="2">
      <c r="B948" s="39">
        <v>4</v>
      </c>
      <c r="C948" s="26" t="s">
        <v>3919</v>
      </c>
      <c r="D948" s="76" t="s">
        <v>2364</v>
      </c>
      <c r="E948" s="76" t="s">
        <v>2365</v>
      </c>
      <c r="F948" s="76"/>
      <c r="G948" s="8" t="s">
        <v>2366</v>
      </c>
      <c r="H948" s="6">
        <v>46415.17</v>
      </c>
      <c r="I948" s="2">
        <v>1.5675000000000002E-5</v>
      </c>
    </row>
    <row r="949" spans="2:9" outlineLevel="2">
      <c r="B949" s="39">
        <v>4</v>
      </c>
      <c r="C949" s="26" t="s">
        <v>3919</v>
      </c>
      <c r="D949" s="76" t="s">
        <v>2367</v>
      </c>
      <c r="E949" s="76" t="s">
        <v>2368</v>
      </c>
      <c r="F949" s="76"/>
      <c r="G949" s="8" t="s">
        <v>2369</v>
      </c>
      <c r="H949" s="6">
        <v>93789.26</v>
      </c>
      <c r="I949" s="2">
        <v>3.1674000000000002E-5</v>
      </c>
    </row>
    <row r="950" spans="2:9" outlineLevel="2">
      <c r="B950" s="39">
        <v>4</v>
      </c>
      <c r="C950" s="26" t="s">
        <v>3919</v>
      </c>
      <c r="D950" s="76" t="s">
        <v>2370</v>
      </c>
      <c r="E950" s="76" t="s">
        <v>2371</v>
      </c>
      <c r="F950" s="76"/>
      <c r="G950" s="8" t="s">
        <v>2372</v>
      </c>
      <c r="H950" s="6">
        <v>112259.57</v>
      </c>
      <c r="I950" s="2">
        <v>3.7911999999999999E-5</v>
      </c>
    </row>
    <row r="951" spans="2:9" outlineLevel="2">
      <c r="B951" s="39">
        <v>4</v>
      </c>
      <c r="C951" s="26" t="s">
        <v>3919</v>
      </c>
      <c r="D951" s="76" t="s">
        <v>2373</v>
      </c>
      <c r="E951" s="76" t="s">
        <v>2374</v>
      </c>
      <c r="F951" s="76"/>
      <c r="G951" s="8" t="s">
        <v>2375</v>
      </c>
      <c r="H951" s="6">
        <v>57506.55</v>
      </c>
      <c r="I951" s="2">
        <v>1.9420999999999999E-5</v>
      </c>
    </row>
    <row r="952" spans="2:9" outlineLevel="2">
      <c r="B952" s="39">
        <v>4</v>
      </c>
      <c r="C952" s="26" t="s">
        <v>3919</v>
      </c>
      <c r="D952" s="76" t="s">
        <v>2376</v>
      </c>
      <c r="E952" s="76" t="s">
        <v>2377</v>
      </c>
      <c r="F952" s="76"/>
      <c r="G952" s="8" t="s">
        <v>2378</v>
      </c>
      <c r="H952" s="6">
        <v>7479536.0499999998</v>
      </c>
      <c r="I952" s="2">
        <v>2.5259800000000002E-3</v>
      </c>
    </row>
    <row r="953" spans="2:9" outlineLevel="2">
      <c r="B953" s="39">
        <v>4</v>
      </c>
      <c r="C953" s="26" t="s">
        <v>3919</v>
      </c>
      <c r="D953" s="76" t="s">
        <v>2379</v>
      </c>
      <c r="E953" s="76" t="s">
        <v>2380</v>
      </c>
      <c r="F953" s="76"/>
      <c r="G953" s="8" t="s">
        <v>2381</v>
      </c>
      <c r="H953" s="6">
        <v>52947.75</v>
      </c>
      <c r="I953" s="2">
        <v>1.7881E-5</v>
      </c>
    </row>
    <row r="954" spans="2:9" outlineLevel="2">
      <c r="B954" s="39">
        <v>4</v>
      </c>
      <c r="C954" s="26" t="s">
        <v>3919</v>
      </c>
      <c r="D954" s="76" t="s">
        <v>2382</v>
      </c>
      <c r="E954" s="76" t="s">
        <v>2383</v>
      </c>
      <c r="F954" s="76"/>
      <c r="G954" s="8" t="s">
        <v>2384</v>
      </c>
      <c r="H954" s="6">
        <v>28886.22</v>
      </c>
      <c r="I954" s="2">
        <v>9.7550000000000006E-6</v>
      </c>
    </row>
    <row r="955" spans="2:9" outlineLevel="2">
      <c r="B955" s="39">
        <v>4</v>
      </c>
      <c r="C955" s="26" t="s">
        <v>3919</v>
      </c>
      <c r="D955" s="76" t="s">
        <v>2385</v>
      </c>
      <c r="E955" s="76" t="s">
        <v>2386</v>
      </c>
      <c r="F955" s="76"/>
      <c r="G955" s="8" t="s">
        <v>2387</v>
      </c>
      <c r="H955" s="6">
        <v>442876.33</v>
      </c>
      <c r="I955" s="2">
        <v>1.4956799999999999E-4</v>
      </c>
    </row>
    <row r="956" spans="2:9" outlineLevel="2">
      <c r="B956" s="39">
        <v>4</v>
      </c>
      <c r="C956" s="26" t="s">
        <v>3919</v>
      </c>
      <c r="D956" s="76" t="s">
        <v>2388</v>
      </c>
      <c r="E956" s="76" t="s">
        <v>2389</v>
      </c>
      <c r="F956" s="76"/>
      <c r="G956" s="8" t="s">
        <v>2390</v>
      </c>
      <c r="H956" s="6">
        <v>719538</v>
      </c>
      <c r="I956" s="2">
        <v>2.43002E-4</v>
      </c>
    </row>
    <row r="957" spans="2:9" outlineLevel="2">
      <c r="B957" s="39">
        <v>4</v>
      </c>
      <c r="C957" s="26" t="s">
        <v>3919</v>
      </c>
      <c r="D957" s="76" t="s">
        <v>2391</v>
      </c>
      <c r="E957" s="76" t="s">
        <v>2392</v>
      </c>
      <c r="F957" s="76"/>
      <c r="G957" s="8" t="s">
        <v>2393</v>
      </c>
      <c r="H957" s="6">
        <v>25996.84</v>
      </c>
      <c r="I957" s="2">
        <v>8.7800000000000006E-6</v>
      </c>
    </row>
    <row r="958" spans="2:9" outlineLevel="2">
      <c r="B958" s="39">
        <v>4</v>
      </c>
      <c r="C958" s="26" t="s">
        <v>3919</v>
      </c>
      <c r="D958" s="76" t="s">
        <v>2394</v>
      </c>
      <c r="E958" s="76" t="s">
        <v>2395</v>
      </c>
      <c r="F958" s="76"/>
      <c r="G958" s="8" t="s">
        <v>2396</v>
      </c>
      <c r="H958" s="6">
        <v>62790.15</v>
      </c>
      <c r="I958" s="2">
        <v>2.1205000000000001E-5</v>
      </c>
    </row>
    <row r="959" spans="2:9" outlineLevel="2">
      <c r="B959" s="39">
        <v>4</v>
      </c>
      <c r="C959" s="26" t="s">
        <v>3919</v>
      </c>
      <c r="D959" s="76" t="s">
        <v>2397</v>
      </c>
      <c r="E959" s="76" t="s">
        <v>2398</v>
      </c>
      <c r="F959" s="76"/>
      <c r="G959" s="8" t="s">
        <v>2399</v>
      </c>
      <c r="H959" s="6">
        <v>324754.96000000002</v>
      </c>
      <c r="I959" s="2">
        <v>1.09676E-4</v>
      </c>
    </row>
    <row r="960" spans="2:9" outlineLevel="2">
      <c r="B960" s="39">
        <v>4</v>
      </c>
      <c r="C960" s="26" t="s">
        <v>3919</v>
      </c>
      <c r="D960" s="76" t="s">
        <v>2400</v>
      </c>
      <c r="E960" s="76" t="s">
        <v>2401</v>
      </c>
      <c r="F960" s="76"/>
      <c r="G960" s="8" t="s">
        <v>2402</v>
      </c>
      <c r="H960" s="6">
        <v>126940.63</v>
      </c>
      <c r="I960" s="2">
        <v>4.2870000000000001E-5</v>
      </c>
    </row>
    <row r="961" spans="2:9" outlineLevel="2">
      <c r="B961" s="39">
        <v>4</v>
      </c>
      <c r="C961" s="26" t="s">
        <v>3919</v>
      </c>
      <c r="D961" s="76" t="s">
        <v>2403</v>
      </c>
      <c r="E961" s="76" t="s">
        <v>2404</v>
      </c>
      <c r="F961" s="76"/>
      <c r="G961" s="8" t="s">
        <v>2405</v>
      </c>
      <c r="H961" s="6">
        <v>99616.12</v>
      </c>
      <c r="I961" s="2">
        <v>3.3642000000000001E-5</v>
      </c>
    </row>
    <row r="962" spans="2:9" outlineLevel="2">
      <c r="B962" s="39">
        <v>4</v>
      </c>
      <c r="C962" s="26" t="s">
        <v>3919</v>
      </c>
      <c r="D962" s="76" t="s">
        <v>2406</v>
      </c>
      <c r="E962" s="76" t="s">
        <v>2407</v>
      </c>
      <c r="F962" s="76"/>
      <c r="G962" s="8" t="s">
        <v>2408</v>
      </c>
      <c r="H962" s="6">
        <v>209528.52</v>
      </c>
      <c r="I962" s="2">
        <v>7.0761999999999998E-5</v>
      </c>
    </row>
    <row r="963" spans="2:9" outlineLevel="2">
      <c r="B963" s="39">
        <v>4</v>
      </c>
      <c r="C963" s="26" t="s">
        <v>3919</v>
      </c>
      <c r="D963" s="76" t="s">
        <v>2409</v>
      </c>
      <c r="E963" s="76" t="s">
        <v>2410</v>
      </c>
      <c r="F963" s="76"/>
      <c r="G963" s="8" t="s">
        <v>2411</v>
      </c>
      <c r="H963" s="6">
        <v>69127.75</v>
      </c>
      <c r="I963" s="2">
        <v>2.3346E-5</v>
      </c>
    </row>
    <row r="964" spans="2:9" outlineLevel="2">
      <c r="B964" s="39">
        <v>4</v>
      </c>
      <c r="C964" s="26" t="s">
        <v>3919</v>
      </c>
      <c r="D964" s="76" t="s">
        <v>2412</v>
      </c>
      <c r="E964" s="76" t="s">
        <v>2413</v>
      </c>
      <c r="F964" s="76"/>
      <c r="G964" s="8" t="s">
        <v>2414</v>
      </c>
      <c r="H964" s="6">
        <v>42173.42</v>
      </c>
      <c r="I964" s="2">
        <v>1.4243000000000001E-5</v>
      </c>
    </row>
    <row r="965" spans="2:9" outlineLevel="2">
      <c r="B965" s="39">
        <v>4</v>
      </c>
      <c r="C965" s="26" t="s">
        <v>3919</v>
      </c>
      <c r="D965" s="76" t="s">
        <v>2415</v>
      </c>
      <c r="E965" s="76" t="s">
        <v>2416</v>
      </c>
      <c r="F965" s="76"/>
      <c r="G965" s="8" t="s">
        <v>2417</v>
      </c>
      <c r="H965" s="6">
        <v>183869.11</v>
      </c>
      <c r="I965" s="2">
        <v>6.2095999999999996E-5</v>
      </c>
    </row>
    <row r="966" spans="2:9" outlineLevel="2">
      <c r="B966" s="39">
        <v>4</v>
      </c>
      <c r="C966" s="26" t="s">
        <v>3919</v>
      </c>
      <c r="D966" s="76" t="s">
        <v>2418</v>
      </c>
      <c r="E966" s="76" t="s">
        <v>2419</v>
      </c>
      <c r="F966" s="76"/>
      <c r="G966" s="8" t="s">
        <v>2420</v>
      </c>
      <c r="H966" s="6">
        <v>53866.62</v>
      </c>
      <c r="I966" s="2">
        <v>1.8192000000000001E-5</v>
      </c>
    </row>
    <row r="967" spans="2:9" outlineLevel="2">
      <c r="B967" s="39">
        <v>4</v>
      </c>
      <c r="C967" s="26" t="s">
        <v>3919</v>
      </c>
      <c r="D967" s="76" t="s">
        <v>2421</v>
      </c>
      <c r="E967" s="76" t="s">
        <v>2422</v>
      </c>
      <c r="F967" s="76"/>
      <c r="G967" s="8" t="s">
        <v>2423</v>
      </c>
      <c r="H967" s="6">
        <v>63470.3</v>
      </c>
      <c r="I967" s="2">
        <v>2.1435000000000001E-5</v>
      </c>
    </row>
    <row r="968" spans="2:9" outlineLevel="2">
      <c r="B968" s="39">
        <v>4</v>
      </c>
      <c r="C968" s="26" t="s">
        <v>3919</v>
      </c>
      <c r="D968" s="76" t="s">
        <v>2424</v>
      </c>
      <c r="E968" s="76" t="s">
        <v>2425</v>
      </c>
      <c r="F968" s="76"/>
      <c r="G968" s="8" t="s">
        <v>2426</v>
      </c>
      <c r="H968" s="6">
        <v>2269638.62</v>
      </c>
      <c r="I968" s="2">
        <v>7.6650000000000004E-4</v>
      </c>
    </row>
    <row r="969" spans="2:9" outlineLevel="2">
      <c r="B969" s="39">
        <v>4</v>
      </c>
      <c r="C969" s="26" t="s">
        <v>3919</v>
      </c>
      <c r="D969" s="76" t="s">
        <v>2427</v>
      </c>
      <c r="E969" s="76" t="s">
        <v>2428</v>
      </c>
      <c r="F969" s="76"/>
      <c r="G969" s="8" t="s">
        <v>2429</v>
      </c>
      <c r="H969" s="6">
        <v>7934609.4199999999</v>
      </c>
      <c r="I969" s="2">
        <v>2.6796670000000002E-3</v>
      </c>
    </row>
    <row r="970" spans="2:9" outlineLevel="2">
      <c r="B970" s="39">
        <v>4</v>
      </c>
      <c r="C970" s="26" t="s">
        <v>3919</v>
      </c>
      <c r="D970" s="76" t="s">
        <v>2430</v>
      </c>
      <c r="E970" s="76" t="s">
        <v>2431</v>
      </c>
      <c r="F970" s="76"/>
      <c r="G970" s="8" t="s">
        <v>2432</v>
      </c>
      <c r="H970" s="6">
        <v>153252.37</v>
      </c>
      <c r="I970" s="2">
        <v>5.1755999999999997E-5</v>
      </c>
    </row>
    <row r="971" spans="2:9" outlineLevel="2">
      <c r="B971" s="39">
        <v>4</v>
      </c>
      <c r="C971" s="26" t="s">
        <v>3919</v>
      </c>
      <c r="D971" s="76" t="s">
        <v>2433</v>
      </c>
      <c r="E971" s="76" t="s">
        <v>2434</v>
      </c>
      <c r="F971" s="76"/>
      <c r="G971" s="8" t="s">
        <v>2435</v>
      </c>
      <c r="H971" s="6">
        <v>1959359.57</v>
      </c>
      <c r="I971" s="2">
        <v>6.6171299999999997E-4</v>
      </c>
    </row>
    <row r="972" spans="2:9" outlineLevel="2">
      <c r="B972" s="39">
        <v>4</v>
      </c>
      <c r="C972" s="26" t="s">
        <v>3919</v>
      </c>
      <c r="D972" s="76" t="s">
        <v>2436</v>
      </c>
      <c r="E972" s="76" t="s">
        <v>2437</v>
      </c>
      <c r="F972" s="76"/>
      <c r="G972" s="8" t="s">
        <v>2438</v>
      </c>
      <c r="H972" s="6">
        <v>240207.67</v>
      </c>
      <c r="I972" s="2">
        <v>8.1123000000000002E-5</v>
      </c>
    </row>
    <row r="973" spans="2:9" outlineLevel="2">
      <c r="B973" s="39">
        <v>4</v>
      </c>
      <c r="C973" s="26" t="s">
        <v>3919</v>
      </c>
      <c r="D973" s="76" t="s">
        <v>2439</v>
      </c>
      <c r="E973" s="76" t="s">
        <v>2440</v>
      </c>
      <c r="F973" s="76"/>
      <c r="G973" s="8" t="s">
        <v>2441</v>
      </c>
      <c r="H973" s="6">
        <v>791895.59</v>
      </c>
      <c r="I973" s="2">
        <v>2.67438E-4</v>
      </c>
    </row>
    <row r="974" spans="2:9" outlineLevel="2">
      <c r="B974" s="39">
        <v>4</v>
      </c>
      <c r="C974" s="26" t="s">
        <v>3919</v>
      </c>
      <c r="D974" s="76" t="s">
        <v>2442</v>
      </c>
      <c r="E974" s="76" t="s">
        <v>2443</v>
      </c>
      <c r="F974" s="76"/>
      <c r="G974" s="8" t="s">
        <v>2444</v>
      </c>
      <c r="H974" s="6">
        <v>1911171.59</v>
      </c>
      <c r="I974" s="2">
        <v>6.4543900000000004E-4</v>
      </c>
    </row>
    <row r="975" spans="2:9" outlineLevel="2">
      <c r="B975" s="39">
        <v>4</v>
      </c>
      <c r="C975" s="26" t="s">
        <v>3919</v>
      </c>
      <c r="D975" s="76" t="s">
        <v>2445</v>
      </c>
      <c r="E975" s="76" t="s">
        <v>2446</v>
      </c>
      <c r="F975" s="76"/>
      <c r="G975" s="8" t="s">
        <v>2447</v>
      </c>
      <c r="H975" s="6">
        <v>54890.07</v>
      </c>
      <c r="I975" s="2">
        <v>1.8536999999999999E-5</v>
      </c>
    </row>
    <row r="976" spans="2:9" outlineLevel="2">
      <c r="B976" s="39">
        <v>4</v>
      </c>
      <c r="C976" s="26" t="s">
        <v>3919</v>
      </c>
      <c r="D976" s="76" t="s">
        <v>2448</v>
      </c>
      <c r="E976" s="76" t="s">
        <v>2449</v>
      </c>
      <c r="F976" s="76"/>
      <c r="G976" s="8" t="s">
        <v>2450</v>
      </c>
      <c r="H976" s="6">
        <v>1375923.33</v>
      </c>
      <c r="I976" s="2">
        <v>4.6467500000000001E-4</v>
      </c>
    </row>
    <row r="977" spans="2:9" outlineLevel="2">
      <c r="B977" s="39">
        <v>4</v>
      </c>
      <c r="C977" s="26" t="s">
        <v>3919</v>
      </c>
      <c r="D977" s="76" t="s">
        <v>2451</v>
      </c>
      <c r="E977" s="76" t="s">
        <v>2452</v>
      </c>
      <c r="F977" s="76"/>
      <c r="G977" s="8" t="s">
        <v>2453</v>
      </c>
      <c r="H977" s="6">
        <v>71776.75</v>
      </c>
      <c r="I977" s="2">
        <v>2.4239999999999998E-5</v>
      </c>
    </row>
    <row r="978" spans="2:9" outlineLevel="2">
      <c r="B978" s="39">
        <v>4</v>
      </c>
      <c r="C978" s="26" t="s">
        <v>3919</v>
      </c>
      <c r="D978" s="76" t="s">
        <v>2454</v>
      </c>
      <c r="E978" s="76" t="s">
        <v>2455</v>
      </c>
      <c r="F978" s="76"/>
      <c r="G978" s="8" t="s">
        <v>2456</v>
      </c>
      <c r="H978" s="6">
        <v>110680.77</v>
      </c>
      <c r="I978" s="2">
        <v>3.7379000000000002E-5</v>
      </c>
    </row>
    <row r="979" spans="2:9" outlineLevel="2">
      <c r="B979" s="39">
        <v>4</v>
      </c>
      <c r="C979" s="26" t="s">
        <v>3919</v>
      </c>
      <c r="D979" s="76" t="s">
        <v>2457</v>
      </c>
      <c r="E979" s="76" t="s">
        <v>2458</v>
      </c>
      <c r="F979" s="76"/>
      <c r="G979" s="8" t="s">
        <v>2459</v>
      </c>
      <c r="H979" s="6">
        <v>5055.9399999999996</v>
      </c>
      <c r="I979" s="2">
        <v>1.7069999999999999E-6</v>
      </c>
    </row>
    <row r="980" spans="2:9" outlineLevel="2">
      <c r="B980" s="39">
        <v>4</v>
      </c>
      <c r="C980" s="26" t="s">
        <v>3919</v>
      </c>
      <c r="D980" s="76" t="s">
        <v>2460</v>
      </c>
      <c r="E980" s="76" t="s">
        <v>2461</v>
      </c>
      <c r="F980" s="76"/>
      <c r="G980" s="8" t="s">
        <v>2462</v>
      </c>
      <c r="H980" s="6">
        <v>42603.360000000001</v>
      </c>
      <c r="I980" s="2">
        <v>1.4388E-5</v>
      </c>
    </row>
    <row r="981" spans="2:9" outlineLevel="2">
      <c r="B981" s="39">
        <v>4</v>
      </c>
      <c r="C981" s="26" t="s">
        <v>3919</v>
      </c>
      <c r="D981" s="76" t="s">
        <v>2463</v>
      </c>
      <c r="E981" s="76" t="s">
        <v>2464</v>
      </c>
      <c r="F981" s="76"/>
      <c r="G981" s="8" t="s">
        <v>2465</v>
      </c>
      <c r="H981" s="6">
        <v>134020.20000000001</v>
      </c>
      <c r="I981" s="2">
        <v>4.5260999999999999E-5</v>
      </c>
    </row>
    <row r="982" spans="2:9" outlineLevel="2">
      <c r="B982" s="39">
        <v>4</v>
      </c>
      <c r="C982" s="26" t="s">
        <v>3919</v>
      </c>
      <c r="D982" s="76" t="s">
        <v>2466</v>
      </c>
      <c r="E982" s="76" t="s">
        <v>2467</v>
      </c>
      <c r="F982" s="76"/>
      <c r="G982" s="8" t="s">
        <v>2468</v>
      </c>
      <c r="H982" s="6">
        <v>584397.86</v>
      </c>
      <c r="I982" s="2">
        <v>1.97362E-4</v>
      </c>
    </row>
    <row r="983" spans="2:9" outlineLevel="2">
      <c r="B983" s="39">
        <v>4</v>
      </c>
      <c r="C983" s="26" t="s">
        <v>3919</v>
      </c>
      <c r="D983" s="76" t="s">
        <v>2469</v>
      </c>
      <c r="E983" s="76" t="s">
        <v>2470</v>
      </c>
      <c r="F983" s="76"/>
      <c r="G983" s="8" t="s">
        <v>2471</v>
      </c>
      <c r="H983" s="6">
        <v>42470.400000000001</v>
      </c>
      <c r="I983" s="2">
        <v>1.4343E-5</v>
      </c>
    </row>
    <row r="984" spans="2:9" outlineLevel="2">
      <c r="B984" s="39">
        <v>4</v>
      </c>
      <c r="C984" s="26" t="s">
        <v>3919</v>
      </c>
      <c r="D984" s="76" t="s">
        <v>2472</v>
      </c>
      <c r="E984" s="76" t="s">
        <v>2473</v>
      </c>
      <c r="F984" s="76"/>
      <c r="G984" s="8" t="s">
        <v>2474</v>
      </c>
      <c r="H984" s="6">
        <v>697253.96</v>
      </c>
      <c r="I984" s="2">
        <v>2.3547600000000001E-4</v>
      </c>
    </row>
    <row r="985" spans="2:9" outlineLevel="2">
      <c r="B985" s="39">
        <v>4</v>
      </c>
      <c r="C985" s="26" t="s">
        <v>3919</v>
      </c>
      <c r="D985" s="76" t="s">
        <v>2475</v>
      </c>
      <c r="E985" s="76" t="s">
        <v>2476</v>
      </c>
      <c r="F985" s="76"/>
      <c r="G985" s="8" t="s">
        <v>2477</v>
      </c>
      <c r="H985" s="6">
        <v>109670.04</v>
      </c>
      <c r="I985" s="2">
        <v>3.7038E-5</v>
      </c>
    </row>
    <row r="986" spans="2:9" outlineLevel="2">
      <c r="B986" s="39">
        <v>4</v>
      </c>
      <c r="C986" s="26" t="s">
        <v>3919</v>
      </c>
      <c r="D986" s="76" t="s">
        <v>2478</v>
      </c>
      <c r="E986" s="76" t="s">
        <v>2479</v>
      </c>
      <c r="F986" s="76"/>
      <c r="G986" s="8" t="s">
        <v>2480</v>
      </c>
      <c r="H986" s="6">
        <v>179778.52</v>
      </c>
      <c r="I986" s="2">
        <v>6.0714999999999997E-5</v>
      </c>
    </row>
    <row r="987" spans="2:9" outlineLevel="2">
      <c r="B987" s="39">
        <v>4</v>
      </c>
      <c r="C987" s="26" t="s">
        <v>3919</v>
      </c>
      <c r="D987" s="76" t="s">
        <v>2481</v>
      </c>
      <c r="E987" s="76" t="s">
        <v>2482</v>
      </c>
      <c r="F987" s="76"/>
      <c r="G987" s="8" t="s">
        <v>2483</v>
      </c>
      <c r="H987" s="6">
        <v>246761.57</v>
      </c>
      <c r="I987" s="2">
        <v>8.3336000000000003E-5</v>
      </c>
    </row>
    <row r="988" spans="2:9" outlineLevel="2">
      <c r="B988" s="39">
        <v>4</v>
      </c>
      <c r="C988" s="26" t="s">
        <v>3919</v>
      </c>
      <c r="D988" s="76" t="s">
        <v>2484</v>
      </c>
      <c r="E988" s="76" t="s">
        <v>2485</v>
      </c>
      <c r="F988" s="76"/>
      <c r="G988" s="8" t="s">
        <v>2486</v>
      </c>
      <c r="H988" s="6">
        <v>68097.7</v>
      </c>
      <c r="I988" s="2">
        <v>2.2997999999999999E-5</v>
      </c>
    </row>
    <row r="989" spans="2:9" outlineLevel="2">
      <c r="B989" s="39">
        <v>4</v>
      </c>
      <c r="C989" s="26" t="s">
        <v>3919</v>
      </c>
      <c r="D989" s="76" t="s">
        <v>2487</v>
      </c>
      <c r="E989" s="76" t="s">
        <v>2488</v>
      </c>
      <c r="F989" s="76"/>
      <c r="G989" s="8" t="s">
        <v>2489</v>
      </c>
      <c r="H989" s="6">
        <v>40984.44</v>
      </c>
      <c r="I989" s="2">
        <v>1.3841E-5</v>
      </c>
    </row>
    <row r="990" spans="2:9" outlineLevel="2">
      <c r="B990" s="39">
        <v>4</v>
      </c>
      <c r="C990" s="26" t="s">
        <v>3919</v>
      </c>
      <c r="D990" s="76" t="s">
        <v>2490</v>
      </c>
      <c r="E990" s="76" t="s">
        <v>2491</v>
      </c>
      <c r="F990" s="76"/>
      <c r="G990" s="8" t="s">
        <v>4118</v>
      </c>
      <c r="H990" s="6">
        <v>2263975.13</v>
      </c>
      <c r="I990" s="2">
        <v>7.6458699999999995E-4</v>
      </c>
    </row>
    <row r="991" spans="2:9" outlineLevel="2">
      <c r="B991" s="39">
        <v>4</v>
      </c>
      <c r="C991" s="26" t="s">
        <v>3919</v>
      </c>
      <c r="D991" s="76" t="s">
        <v>2492</v>
      </c>
      <c r="E991" s="76" t="s">
        <v>2493</v>
      </c>
      <c r="F991" s="76"/>
      <c r="G991" s="8" t="s">
        <v>2494</v>
      </c>
      <c r="H991" s="6">
        <v>100776.74</v>
      </c>
      <c r="I991" s="2">
        <v>3.4034E-5</v>
      </c>
    </row>
    <row r="992" spans="2:9" outlineLevel="2">
      <c r="B992" s="39">
        <v>4</v>
      </c>
      <c r="C992" s="26" t="s">
        <v>3919</v>
      </c>
      <c r="D992" s="76" t="s">
        <v>2495</v>
      </c>
      <c r="E992" s="76" t="s">
        <v>2496</v>
      </c>
      <c r="F992" s="76"/>
      <c r="G992" s="8" t="s">
        <v>2497</v>
      </c>
      <c r="H992" s="6">
        <v>119195.31</v>
      </c>
      <c r="I992" s="2">
        <v>4.0255E-5</v>
      </c>
    </row>
    <row r="993" spans="2:9" outlineLevel="2">
      <c r="B993" s="39">
        <v>4</v>
      </c>
      <c r="C993" s="26" t="s">
        <v>3919</v>
      </c>
      <c r="D993" s="76" t="s">
        <v>2498</v>
      </c>
      <c r="E993" s="76" t="s">
        <v>2499</v>
      </c>
      <c r="F993" s="76"/>
      <c r="G993" s="8" t="s">
        <v>2500</v>
      </c>
      <c r="H993" s="6">
        <v>136855.97</v>
      </c>
      <c r="I993" s="2">
        <v>4.6218999999999999E-5</v>
      </c>
    </row>
    <row r="994" spans="2:9" outlineLevel="2">
      <c r="B994" s="39">
        <v>4</v>
      </c>
      <c r="C994" s="26" t="s">
        <v>3919</v>
      </c>
      <c r="D994" s="76" t="s">
        <v>2501</v>
      </c>
      <c r="E994" s="76" t="s">
        <v>2502</v>
      </c>
      <c r="F994" s="76"/>
      <c r="G994" s="8" t="s">
        <v>2503</v>
      </c>
      <c r="H994" s="6">
        <v>134458.10999999999</v>
      </c>
      <c r="I994" s="2">
        <v>4.5408999999999998E-5</v>
      </c>
    </row>
    <row r="995" spans="2:9" outlineLevel="2">
      <c r="B995" s="39">
        <v>4</v>
      </c>
      <c r="C995" s="26" t="s">
        <v>3919</v>
      </c>
      <c r="D995" s="76" t="s">
        <v>2504</v>
      </c>
      <c r="E995" s="76" t="s">
        <v>2505</v>
      </c>
      <c r="F995" s="76"/>
      <c r="G995" s="8" t="s">
        <v>2506</v>
      </c>
      <c r="H995" s="6">
        <v>418637.67</v>
      </c>
      <c r="I995" s="2">
        <v>1.4138200000000001E-4</v>
      </c>
    </row>
    <row r="996" spans="2:9" outlineLevel="2">
      <c r="B996" s="39">
        <v>4</v>
      </c>
      <c r="C996" s="26" t="s">
        <v>3919</v>
      </c>
      <c r="D996" s="76" t="s">
        <v>2507</v>
      </c>
      <c r="E996" s="76" t="s">
        <v>2508</v>
      </c>
      <c r="F996" s="76"/>
      <c r="G996" s="8" t="s">
        <v>2509</v>
      </c>
      <c r="H996" s="6">
        <v>1356110.54</v>
      </c>
      <c r="I996" s="2">
        <v>4.5798399999999998E-4</v>
      </c>
    </row>
    <row r="997" spans="2:9" outlineLevel="2">
      <c r="B997" s="39">
        <v>4</v>
      </c>
      <c r="C997" s="26" t="s">
        <v>3919</v>
      </c>
      <c r="D997" s="76" t="s">
        <v>2510</v>
      </c>
      <c r="E997" s="76" t="s">
        <v>2511</v>
      </c>
      <c r="F997" s="76"/>
      <c r="G997" s="8" t="s">
        <v>2512</v>
      </c>
      <c r="H997" s="6">
        <v>673610.92</v>
      </c>
      <c r="I997" s="2">
        <v>2.2749099999999999E-4</v>
      </c>
    </row>
    <row r="998" spans="2:9" outlineLevel="2">
      <c r="B998" s="39">
        <v>4</v>
      </c>
      <c r="C998" s="26" t="s">
        <v>3919</v>
      </c>
      <c r="D998" s="76" t="s">
        <v>2513</v>
      </c>
      <c r="E998" s="76" t="s">
        <v>2514</v>
      </c>
      <c r="F998" s="76"/>
      <c r="G998" s="8" t="s">
        <v>2515</v>
      </c>
      <c r="H998" s="6">
        <v>90912.070000000094</v>
      </c>
      <c r="I998" s="2">
        <v>3.0703000000000001E-5</v>
      </c>
    </row>
    <row r="999" spans="2:9" outlineLevel="2">
      <c r="B999" s="39">
        <v>4</v>
      </c>
      <c r="C999" s="26" t="s">
        <v>3919</v>
      </c>
      <c r="D999" s="76" t="s">
        <v>2516</v>
      </c>
      <c r="E999" s="76" t="s">
        <v>2517</v>
      </c>
      <c r="F999" s="76"/>
      <c r="G999" s="8" t="s">
        <v>2518</v>
      </c>
      <c r="H999" s="6">
        <v>275595.15000000002</v>
      </c>
      <c r="I999" s="2">
        <v>9.3073999999999997E-5</v>
      </c>
    </row>
    <row r="1000" spans="2:9" outlineLevel="2">
      <c r="B1000" s="39">
        <v>4</v>
      </c>
      <c r="C1000" s="26" t="s">
        <v>3919</v>
      </c>
      <c r="D1000" s="76" t="s">
        <v>2519</v>
      </c>
      <c r="E1000" s="76" t="s">
        <v>2520</v>
      </c>
      <c r="F1000" s="76"/>
      <c r="G1000" s="8" t="s">
        <v>2521</v>
      </c>
      <c r="H1000" s="6">
        <v>119383.38</v>
      </c>
      <c r="I1000" s="2">
        <v>4.0318000000000003E-5</v>
      </c>
    </row>
    <row r="1001" spans="2:9" outlineLevel="2">
      <c r="B1001" s="39">
        <v>4</v>
      </c>
      <c r="C1001" s="26" t="s">
        <v>3919</v>
      </c>
      <c r="D1001" s="76" t="s">
        <v>2522</v>
      </c>
      <c r="E1001" s="76" t="s">
        <v>2523</v>
      </c>
      <c r="F1001" s="76"/>
      <c r="G1001" s="8" t="s">
        <v>2524</v>
      </c>
      <c r="H1001" s="6">
        <v>1638720.41</v>
      </c>
      <c r="I1001" s="2">
        <v>5.53427E-4</v>
      </c>
    </row>
    <row r="1002" spans="2:9" outlineLevel="2">
      <c r="B1002" s="39">
        <v>4</v>
      </c>
      <c r="C1002" s="26" t="s">
        <v>3919</v>
      </c>
      <c r="D1002" s="76" t="s">
        <v>2525</v>
      </c>
      <c r="E1002" s="76" t="s">
        <v>2526</v>
      </c>
      <c r="F1002" s="76"/>
      <c r="G1002" s="8" t="s">
        <v>2527</v>
      </c>
      <c r="H1002" s="6">
        <v>139496.75</v>
      </c>
      <c r="I1002" s="2">
        <v>4.7110999999999997E-5</v>
      </c>
    </row>
    <row r="1003" spans="2:9" outlineLevel="2">
      <c r="B1003" s="39">
        <v>4</v>
      </c>
      <c r="C1003" s="26" t="s">
        <v>3919</v>
      </c>
      <c r="D1003" s="76" t="s">
        <v>2528</v>
      </c>
      <c r="E1003" s="76" t="s">
        <v>2529</v>
      </c>
      <c r="F1003" s="76"/>
      <c r="G1003" s="8" t="s">
        <v>2530</v>
      </c>
      <c r="H1003" s="6">
        <v>1755910.76</v>
      </c>
      <c r="I1003" s="2">
        <v>5.9300399999999995E-4</v>
      </c>
    </row>
    <row r="1004" spans="2:9" outlineLevel="2">
      <c r="B1004" s="39">
        <v>4</v>
      </c>
      <c r="C1004" s="26" t="s">
        <v>3919</v>
      </c>
      <c r="D1004" s="76" t="s">
        <v>2531</v>
      </c>
      <c r="E1004" s="76" t="s">
        <v>2532</v>
      </c>
      <c r="F1004" s="76"/>
      <c r="G1004" s="8" t="s">
        <v>2533</v>
      </c>
      <c r="H1004" s="6">
        <v>307845.40999999997</v>
      </c>
      <c r="I1004" s="2">
        <v>1.03965E-4</v>
      </c>
    </row>
    <row r="1005" spans="2:9" outlineLevel="2">
      <c r="B1005" s="39">
        <v>4</v>
      </c>
      <c r="C1005" s="26" t="s">
        <v>3919</v>
      </c>
      <c r="D1005" s="76" t="s">
        <v>2534</v>
      </c>
      <c r="E1005" s="76" t="s">
        <v>2535</v>
      </c>
      <c r="F1005" s="76"/>
      <c r="G1005" s="8" t="s">
        <v>2536</v>
      </c>
      <c r="H1005" s="6">
        <v>1287734.82</v>
      </c>
      <c r="I1005" s="2">
        <v>4.3489199999999998E-4</v>
      </c>
    </row>
    <row r="1006" spans="2:9" outlineLevel="2">
      <c r="B1006" s="39">
        <v>4</v>
      </c>
      <c r="C1006" s="26" t="s">
        <v>3919</v>
      </c>
      <c r="D1006" s="76" t="s">
        <v>2537</v>
      </c>
      <c r="E1006" s="76" t="s">
        <v>2538</v>
      </c>
      <c r="F1006" s="76"/>
      <c r="G1006" s="8" t="s">
        <v>2539</v>
      </c>
      <c r="H1006" s="6">
        <v>83336.800000000003</v>
      </c>
      <c r="I1006" s="2">
        <v>2.8144E-5</v>
      </c>
    </row>
    <row r="1007" spans="2:9" outlineLevel="2">
      <c r="B1007" s="39">
        <v>4</v>
      </c>
      <c r="C1007" s="26" t="s">
        <v>3919</v>
      </c>
      <c r="D1007" s="76" t="s">
        <v>2540</v>
      </c>
      <c r="E1007" s="76" t="s">
        <v>2541</v>
      </c>
      <c r="F1007" s="76"/>
      <c r="G1007" s="8" t="s">
        <v>2542</v>
      </c>
      <c r="H1007" s="6">
        <v>26832.46</v>
      </c>
      <c r="I1007" s="2">
        <v>9.0620000000000007E-6</v>
      </c>
    </row>
    <row r="1008" spans="2:9" outlineLevel="2">
      <c r="B1008" s="39">
        <v>4</v>
      </c>
      <c r="C1008" s="26" t="s">
        <v>3919</v>
      </c>
      <c r="D1008" s="76" t="s">
        <v>2543</v>
      </c>
      <c r="E1008" s="76" t="s">
        <v>2544</v>
      </c>
      <c r="F1008" s="76"/>
      <c r="G1008" s="8" t="s">
        <v>2545</v>
      </c>
      <c r="H1008" s="6">
        <v>21498.44</v>
      </c>
      <c r="I1008" s="2">
        <v>7.2599999999999999E-6</v>
      </c>
    </row>
    <row r="1009" spans="2:9" outlineLevel="2">
      <c r="B1009" s="39">
        <v>4</v>
      </c>
      <c r="C1009" s="26" t="s">
        <v>3919</v>
      </c>
      <c r="D1009" s="76" t="s">
        <v>2546</v>
      </c>
      <c r="E1009" s="76" t="s">
        <v>2547</v>
      </c>
      <c r="F1009" s="76"/>
      <c r="G1009" s="8" t="s">
        <v>2548</v>
      </c>
      <c r="H1009" s="6">
        <v>409966.24</v>
      </c>
      <c r="I1009" s="2">
        <v>1.38453E-4</v>
      </c>
    </row>
    <row r="1010" spans="2:9" outlineLevel="2">
      <c r="B1010" s="39">
        <v>4</v>
      </c>
      <c r="C1010" s="26" t="s">
        <v>3919</v>
      </c>
      <c r="D1010" s="76" t="s">
        <v>2549</v>
      </c>
      <c r="E1010" s="76" t="s">
        <v>2550</v>
      </c>
      <c r="F1010" s="76"/>
      <c r="G1010" s="8" t="s">
        <v>2551</v>
      </c>
      <c r="H1010" s="6">
        <v>23362.95</v>
      </c>
      <c r="I1010" s="2">
        <v>7.8900000000000007E-6</v>
      </c>
    </row>
    <row r="1011" spans="2:9" outlineLevel="2">
      <c r="B1011" s="39">
        <v>4</v>
      </c>
      <c r="C1011" s="26" t="s">
        <v>3919</v>
      </c>
      <c r="D1011" s="76" t="s">
        <v>2552</v>
      </c>
      <c r="E1011" s="76" t="s">
        <v>2553</v>
      </c>
      <c r="F1011" s="76"/>
      <c r="G1011" s="8" t="s">
        <v>2554</v>
      </c>
      <c r="H1011" s="6">
        <v>76121.3</v>
      </c>
      <c r="I1011" s="2">
        <v>2.5707999999999998E-5</v>
      </c>
    </row>
    <row r="1012" spans="2:9" outlineLevel="2">
      <c r="B1012" s="39">
        <v>4</v>
      </c>
      <c r="C1012" s="26" t="s">
        <v>3919</v>
      </c>
      <c r="D1012" s="76" t="s">
        <v>2555</v>
      </c>
      <c r="E1012" s="76" t="s">
        <v>2556</v>
      </c>
      <c r="F1012" s="76"/>
      <c r="G1012" s="8" t="s">
        <v>2557</v>
      </c>
      <c r="H1012" s="6">
        <v>401779.98</v>
      </c>
      <c r="I1012" s="2">
        <v>1.3568900000000001E-4</v>
      </c>
    </row>
    <row r="1013" spans="2:9" outlineLevel="2">
      <c r="B1013" s="39">
        <v>4</v>
      </c>
      <c r="C1013" s="26" t="s">
        <v>3919</v>
      </c>
      <c r="D1013" s="76" t="s">
        <v>2558</v>
      </c>
      <c r="E1013" s="76" t="s">
        <v>2559</v>
      </c>
      <c r="F1013" s="76"/>
      <c r="G1013" s="8" t="s">
        <v>2560</v>
      </c>
      <c r="H1013" s="6">
        <v>13414.73</v>
      </c>
      <c r="I1013" s="2">
        <v>4.5299999999999998E-6</v>
      </c>
    </row>
    <row r="1014" spans="2:9" outlineLevel="2">
      <c r="B1014" s="39">
        <v>4</v>
      </c>
      <c r="C1014" s="26" t="s">
        <v>3919</v>
      </c>
      <c r="D1014" s="76" t="s">
        <v>2561</v>
      </c>
      <c r="E1014" s="76" t="s">
        <v>2562</v>
      </c>
      <c r="F1014" s="76"/>
      <c r="G1014" s="8" t="s">
        <v>2563</v>
      </c>
      <c r="H1014" s="6">
        <v>133716.07</v>
      </c>
      <c r="I1014" s="2">
        <v>4.5157999999999997E-5</v>
      </c>
    </row>
    <row r="1015" spans="2:9" outlineLevel="2">
      <c r="B1015" s="39">
        <v>4</v>
      </c>
      <c r="C1015" s="26" t="s">
        <v>3919</v>
      </c>
      <c r="D1015" s="76" t="s">
        <v>2564</v>
      </c>
      <c r="E1015" s="76" t="s">
        <v>2565</v>
      </c>
      <c r="F1015" s="76"/>
      <c r="G1015" s="8" t="s">
        <v>2566</v>
      </c>
      <c r="H1015" s="6">
        <v>311819.86</v>
      </c>
      <c r="I1015" s="2">
        <v>1.05307E-4</v>
      </c>
    </row>
    <row r="1016" spans="2:9" outlineLevel="2">
      <c r="B1016" s="39">
        <v>4</v>
      </c>
      <c r="C1016" s="26" t="s">
        <v>3919</v>
      </c>
      <c r="D1016" s="76" t="s">
        <v>2567</v>
      </c>
      <c r="E1016" s="76" t="s">
        <v>2568</v>
      </c>
      <c r="F1016" s="76"/>
      <c r="G1016" s="8" t="s">
        <v>2569</v>
      </c>
      <c r="H1016" s="6">
        <v>43587.97</v>
      </c>
      <c r="I1016" s="2">
        <v>1.472E-5</v>
      </c>
    </row>
    <row r="1017" spans="2:9" outlineLevel="2">
      <c r="B1017" s="39">
        <v>4</v>
      </c>
      <c r="C1017" s="26" t="s">
        <v>3919</v>
      </c>
      <c r="D1017" s="76" t="s">
        <v>2570</v>
      </c>
      <c r="E1017" s="76" t="s">
        <v>2571</v>
      </c>
      <c r="F1017" s="76"/>
      <c r="G1017" s="8" t="s">
        <v>2572</v>
      </c>
      <c r="H1017" s="6">
        <v>55674.2</v>
      </c>
      <c r="I1017" s="2">
        <v>1.8802000000000001E-5</v>
      </c>
    </row>
    <row r="1018" spans="2:9" outlineLevel="2">
      <c r="B1018" s="39">
        <v>4</v>
      </c>
      <c r="C1018" s="26" t="s">
        <v>3919</v>
      </c>
      <c r="D1018" s="76" t="s">
        <v>2573</v>
      </c>
      <c r="E1018" s="76" t="s">
        <v>2574</v>
      </c>
      <c r="F1018" s="76"/>
      <c r="G1018" s="8" t="s">
        <v>2575</v>
      </c>
      <c r="H1018" s="6">
        <v>289111.76</v>
      </c>
      <c r="I1018" s="2">
        <v>9.7638000000000003E-5</v>
      </c>
    </row>
    <row r="1019" spans="2:9" outlineLevel="2">
      <c r="B1019" s="39">
        <v>4</v>
      </c>
      <c r="C1019" s="26" t="s">
        <v>3919</v>
      </c>
      <c r="D1019" s="76" t="s">
        <v>2576</v>
      </c>
      <c r="E1019" s="76" t="s">
        <v>2577</v>
      </c>
      <c r="F1019" s="76"/>
      <c r="G1019" s="8" t="s">
        <v>2578</v>
      </c>
      <c r="H1019" s="6">
        <v>68742.740000000005</v>
      </c>
      <c r="I1019" s="2">
        <v>2.3215999999999999E-5</v>
      </c>
    </row>
    <row r="1020" spans="2:9" outlineLevel="2">
      <c r="B1020" s="39">
        <v>4</v>
      </c>
      <c r="C1020" s="26" t="s">
        <v>3919</v>
      </c>
      <c r="D1020" s="76" t="s">
        <v>2579</v>
      </c>
      <c r="E1020" s="76" t="s">
        <v>2580</v>
      </c>
      <c r="F1020" s="76"/>
      <c r="G1020" s="8" t="s">
        <v>2581</v>
      </c>
      <c r="H1020" s="6">
        <v>79627</v>
      </c>
      <c r="I1020" s="2">
        <v>2.6891999999999999E-5</v>
      </c>
    </row>
    <row r="1021" spans="2:9" outlineLevel="2">
      <c r="B1021" s="39">
        <v>4</v>
      </c>
      <c r="C1021" s="26" t="s">
        <v>3919</v>
      </c>
      <c r="D1021" s="76" t="s">
        <v>2582</v>
      </c>
      <c r="E1021" s="76" t="s">
        <v>2583</v>
      </c>
      <c r="F1021" s="76"/>
      <c r="G1021" s="8" t="s">
        <v>2584</v>
      </c>
      <c r="H1021" s="6">
        <v>521363.94</v>
      </c>
      <c r="I1021" s="2">
        <v>1.76074E-4</v>
      </c>
    </row>
    <row r="1022" spans="2:9" outlineLevel="2">
      <c r="B1022" s="39">
        <v>4</v>
      </c>
      <c r="C1022" s="26" t="s">
        <v>3919</v>
      </c>
      <c r="D1022" s="76" t="s">
        <v>2585</v>
      </c>
      <c r="E1022" s="76" t="s">
        <v>2586</v>
      </c>
      <c r="F1022" s="76"/>
      <c r="G1022" s="8" t="s">
        <v>2587</v>
      </c>
      <c r="H1022" s="6">
        <v>6792053.71</v>
      </c>
      <c r="I1022" s="2">
        <v>2.293804E-3</v>
      </c>
    </row>
    <row r="1023" spans="2:9" outlineLevel="2">
      <c r="B1023" s="39">
        <v>4</v>
      </c>
      <c r="C1023" s="26" t="s">
        <v>3919</v>
      </c>
      <c r="D1023" s="76" t="s">
        <v>2588</v>
      </c>
      <c r="E1023" s="76" t="s">
        <v>2589</v>
      </c>
      <c r="F1023" s="76"/>
      <c r="G1023" s="8" t="s">
        <v>2590</v>
      </c>
      <c r="H1023" s="6">
        <v>841029.82</v>
      </c>
      <c r="I1023" s="2">
        <v>2.8403199999999998E-4</v>
      </c>
    </row>
    <row r="1024" spans="2:9" outlineLevel="2">
      <c r="B1024" s="39">
        <v>4</v>
      </c>
      <c r="C1024" s="26" t="s">
        <v>3919</v>
      </c>
      <c r="D1024" s="76" t="s">
        <v>2591</v>
      </c>
      <c r="E1024" s="76" t="s">
        <v>2592</v>
      </c>
      <c r="F1024" s="76"/>
      <c r="G1024" s="8" t="s">
        <v>2593</v>
      </c>
      <c r="H1024" s="6">
        <v>58170.93</v>
      </c>
      <c r="I1024" s="2">
        <v>1.9644999999999999E-5</v>
      </c>
    </row>
    <row r="1025" spans="2:9" outlineLevel="2">
      <c r="B1025" s="39">
        <v>4</v>
      </c>
      <c r="C1025" s="26" t="s">
        <v>3919</v>
      </c>
      <c r="D1025" s="76" t="s">
        <v>2594</v>
      </c>
      <c r="E1025" s="76" t="s">
        <v>2595</v>
      </c>
      <c r="F1025" s="76"/>
      <c r="G1025" s="8" t="s">
        <v>2596</v>
      </c>
      <c r="H1025" s="6">
        <v>187734.94</v>
      </c>
      <c r="I1025" s="2">
        <v>6.3402E-5</v>
      </c>
    </row>
    <row r="1026" spans="2:9" outlineLevel="2">
      <c r="B1026" s="39">
        <v>4</v>
      </c>
      <c r="C1026" s="26" t="s">
        <v>3919</v>
      </c>
      <c r="D1026" s="76" t="s">
        <v>2597</v>
      </c>
      <c r="E1026" s="76" t="s">
        <v>2598</v>
      </c>
      <c r="F1026" s="76"/>
      <c r="G1026" s="8" t="s">
        <v>2599</v>
      </c>
      <c r="H1026" s="6">
        <v>1723306.79</v>
      </c>
      <c r="I1026" s="2">
        <v>5.8199300000000005E-4</v>
      </c>
    </row>
    <row r="1027" spans="2:9" outlineLevel="2">
      <c r="B1027" s="39">
        <v>4</v>
      </c>
      <c r="C1027" s="26" t="s">
        <v>3919</v>
      </c>
      <c r="D1027" s="76" t="s">
        <v>2600</v>
      </c>
      <c r="E1027" s="76" t="s">
        <v>2601</v>
      </c>
      <c r="F1027" s="76"/>
      <c r="G1027" s="8" t="s">
        <v>2602</v>
      </c>
      <c r="H1027" s="6">
        <v>468417.24</v>
      </c>
      <c r="I1027" s="2">
        <v>1.5819299999999999E-4</v>
      </c>
    </row>
    <row r="1028" spans="2:9" outlineLevel="2">
      <c r="B1028" s="39">
        <v>4</v>
      </c>
      <c r="C1028" s="26" t="s">
        <v>3919</v>
      </c>
      <c r="D1028" s="76" t="s">
        <v>2603</v>
      </c>
      <c r="E1028" s="76" t="s">
        <v>2604</v>
      </c>
      <c r="F1028" s="76"/>
      <c r="G1028" s="8" t="s">
        <v>2605</v>
      </c>
      <c r="H1028" s="6">
        <v>26069.91</v>
      </c>
      <c r="I1028" s="2">
        <v>8.8040000000000007E-6</v>
      </c>
    </row>
    <row r="1029" spans="2:9" outlineLevel="2">
      <c r="B1029" s="39">
        <v>4</v>
      </c>
      <c r="C1029" s="26" t="s">
        <v>3919</v>
      </c>
      <c r="D1029" s="76" t="s">
        <v>2606</v>
      </c>
      <c r="E1029" s="76" t="s">
        <v>2607</v>
      </c>
      <c r="F1029" s="76"/>
      <c r="G1029" s="8" t="s">
        <v>2608</v>
      </c>
      <c r="H1029" s="6">
        <v>1173756.46</v>
      </c>
      <c r="I1029" s="2">
        <v>3.9639999999999999E-4</v>
      </c>
    </row>
    <row r="1030" spans="2:9" outlineLevel="2">
      <c r="B1030" s="39">
        <v>4</v>
      </c>
      <c r="C1030" s="26" t="s">
        <v>3919</v>
      </c>
      <c r="D1030" s="76" t="s">
        <v>2609</v>
      </c>
      <c r="E1030" s="76" t="s">
        <v>2610</v>
      </c>
      <c r="F1030" s="76"/>
      <c r="G1030" s="8" t="s">
        <v>2611</v>
      </c>
      <c r="H1030" s="6">
        <v>2829098.04</v>
      </c>
      <c r="I1030" s="2">
        <v>9.5544E-4</v>
      </c>
    </row>
    <row r="1031" spans="2:9" outlineLevel="2">
      <c r="B1031" s="39">
        <v>4</v>
      </c>
      <c r="C1031" s="26" t="s">
        <v>3919</v>
      </c>
      <c r="D1031" s="76" t="s">
        <v>2612</v>
      </c>
      <c r="E1031" s="76" t="s">
        <v>2613</v>
      </c>
      <c r="F1031" s="76"/>
      <c r="G1031" s="8" t="s">
        <v>2614</v>
      </c>
      <c r="H1031" s="6">
        <v>155809.93</v>
      </c>
      <c r="I1031" s="2">
        <v>5.2620000000000001E-5</v>
      </c>
    </row>
    <row r="1032" spans="2:9" outlineLevel="2">
      <c r="B1032" s="39">
        <v>4</v>
      </c>
      <c r="C1032" s="26" t="s">
        <v>3919</v>
      </c>
      <c r="D1032" s="76" t="s">
        <v>2615</v>
      </c>
      <c r="E1032" s="76" t="s">
        <v>2616</v>
      </c>
      <c r="F1032" s="76"/>
      <c r="G1032" s="8" t="s">
        <v>2617</v>
      </c>
      <c r="H1032" s="6">
        <v>619909.49</v>
      </c>
      <c r="I1032" s="2">
        <v>2.0935499999999999E-4</v>
      </c>
    </row>
    <row r="1033" spans="2:9" outlineLevel="2">
      <c r="B1033" s="39">
        <v>4</v>
      </c>
      <c r="C1033" s="26" t="s">
        <v>3919</v>
      </c>
      <c r="D1033" s="76" t="s">
        <v>2618</v>
      </c>
      <c r="E1033" s="76" t="s">
        <v>2619</v>
      </c>
      <c r="F1033" s="76"/>
      <c r="G1033" s="8" t="s">
        <v>2620</v>
      </c>
      <c r="H1033" s="6">
        <v>6557832.8300000001</v>
      </c>
      <c r="I1033" s="2">
        <v>2.2147040000000001E-3</v>
      </c>
    </row>
    <row r="1034" spans="2:9" outlineLevel="2">
      <c r="B1034" s="39">
        <v>4</v>
      </c>
      <c r="C1034" s="26" t="s">
        <v>3919</v>
      </c>
      <c r="D1034" s="76" t="s">
        <v>2621</v>
      </c>
      <c r="E1034" s="76" t="s">
        <v>2622</v>
      </c>
      <c r="F1034" s="76"/>
      <c r="G1034" s="8" t="s">
        <v>2623</v>
      </c>
      <c r="H1034" s="6">
        <v>19693.2</v>
      </c>
      <c r="I1034" s="2">
        <v>6.6510000000000004E-6</v>
      </c>
    </row>
    <row r="1035" spans="2:9" outlineLevel="2">
      <c r="B1035" s="39">
        <v>4</v>
      </c>
      <c r="C1035" s="26" t="s">
        <v>3919</v>
      </c>
      <c r="D1035" s="76" t="s">
        <v>2624</v>
      </c>
      <c r="E1035" s="76" t="s">
        <v>2625</v>
      </c>
      <c r="F1035" s="76"/>
      <c r="G1035" s="8" t="s">
        <v>2626</v>
      </c>
      <c r="H1035" s="6">
        <v>194546.33</v>
      </c>
      <c r="I1035" s="2">
        <v>6.5702000000000002E-5</v>
      </c>
    </row>
    <row r="1036" spans="2:9" outlineLevel="2">
      <c r="B1036" s="39">
        <v>4</v>
      </c>
      <c r="C1036" s="26" t="s">
        <v>3919</v>
      </c>
      <c r="D1036" s="76" t="s">
        <v>2627</v>
      </c>
      <c r="E1036" s="76" t="s">
        <v>2628</v>
      </c>
      <c r="F1036" s="76"/>
      <c r="G1036" s="8" t="s">
        <v>2629</v>
      </c>
      <c r="H1036" s="6">
        <v>7273390.5300000003</v>
      </c>
      <c r="I1036" s="2">
        <v>2.4563609999999998E-3</v>
      </c>
    </row>
    <row r="1037" spans="2:9" outlineLevel="2">
      <c r="B1037" s="39">
        <v>4</v>
      </c>
      <c r="C1037" s="26" t="s">
        <v>3919</v>
      </c>
      <c r="D1037" s="76" t="s">
        <v>2630</v>
      </c>
      <c r="E1037" s="76" t="s">
        <v>2631</v>
      </c>
      <c r="F1037" s="76"/>
      <c r="G1037" s="8" t="s">
        <v>2632</v>
      </c>
      <c r="H1037" s="6">
        <v>60615.54</v>
      </c>
      <c r="I1037" s="2">
        <v>2.0471000000000001E-5</v>
      </c>
    </row>
    <row r="1038" spans="2:9" outlineLevel="2">
      <c r="B1038" s="39">
        <v>4</v>
      </c>
      <c r="C1038" s="26" t="s">
        <v>3919</v>
      </c>
      <c r="D1038" s="76" t="s">
        <v>2633</v>
      </c>
      <c r="E1038" s="76" t="s">
        <v>2634</v>
      </c>
      <c r="F1038" s="76"/>
      <c r="G1038" s="8" t="s">
        <v>2635</v>
      </c>
      <c r="H1038" s="6">
        <v>492381.34</v>
      </c>
      <c r="I1038" s="2">
        <v>1.66286E-4</v>
      </c>
    </row>
    <row r="1039" spans="2:9" outlineLevel="2">
      <c r="B1039" s="39">
        <v>4</v>
      </c>
      <c r="C1039" s="26" t="s">
        <v>3919</v>
      </c>
      <c r="D1039" s="76" t="s">
        <v>2636</v>
      </c>
      <c r="E1039" s="76" t="s">
        <v>2637</v>
      </c>
      <c r="F1039" s="76"/>
      <c r="G1039" s="8" t="s">
        <v>2638</v>
      </c>
      <c r="H1039" s="6">
        <v>51034.17</v>
      </c>
      <c r="I1039" s="2">
        <v>1.7235E-5</v>
      </c>
    </row>
    <row r="1040" spans="2:9" outlineLevel="2">
      <c r="B1040" s="39">
        <v>4</v>
      </c>
      <c r="C1040" s="26" t="s">
        <v>3919</v>
      </c>
      <c r="D1040" s="76" t="s">
        <v>2639</v>
      </c>
      <c r="E1040" s="76" t="s">
        <v>2640</v>
      </c>
      <c r="F1040" s="76"/>
      <c r="G1040" s="8" t="s">
        <v>2641</v>
      </c>
      <c r="H1040" s="6">
        <v>57465.89</v>
      </c>
      <c r="I1040" s="2">
        <v>1.9406999999999999E-5</v>
      </c>
    </row>
    <row r="1041" spans="2:9" outlineLevel="2">
      <c r="B1041" s="39">
        <v>4</v>
      </c>
      <c r="C1041" s="26" t="s">
        <v>3919</v>
      </c>
      <c r="D1041" s="76" t="s">
        <v>2642</v>
      </c>
      <c r="E1041" s="76" t="s">
        <v>2643</v>
      </c>
      <c r="F1041" s="76"/>
      <c r="G1041" s="8" t="s">
        <v>4093</v>
      </c>
      <c r="H1041" s="6">
        <v>576780.89</v>
      </c>
      <c r="I1041" s="2">
        <v>1.9479E-4</v>
      </c>
    </row>
    <row r="1042" spans="2:9" outlineLevel="2">
      <c r="B1042" s="39">
        <v>4</v>
      </c>
      <c r="C1042" s="26" t="s">
        <v>3919</v>
      </c>
      <c r="D1042" s="76" t="s">
        <v>2645</v>
      </c>
      <c r="E1042" s="76" t="s">
        <v>2646</v>
      </c>
      <c r="F1042" s="76"/>
      <c r="G1042" s="8" t="s">
        <v>2647</v>
      </c>
      <c r="H1042" s="6">
        <v>201825.93</v>
      </c>
      <c r="I1042" s="2">
        <v>6.8159999999999998E-5</v>
      </c>
    </row>
    <row r="1043" spans="2:9" outlineLevel="2">
      <c r="B1043" s="39">
        <v>4</v>
      </c>
      <c r="C1043" s="26" t="s">
        <v>3919</v>
      </c>
      <c r="D1043" s="76" t="s">
        <v>2648</v>
      </c>
      <c r="E1043" s="76" t="s">
        <v>2649</v>
      </c>
      <c r="F1043" s="76"/>
      <c r="G1043" s="8" t="s">
        <v>2650</v>
      </c>
      <c r="H1043" s="6">
        <v>220292.46</v>
      </c>
      <c r="I1043" s="2">
        <v>7.4396999999999999E-5</v>
      </c>
    </row>
    <row r="1044" spans="2:9" outlineLevel="2">
      <c r="B1044" s="39">
        <v>4</v>
      </c>
      <c r="C1044" s="26" t="s">
        <v>3919</v>
      </c>
      <c r="D1044" s="76" t="s">
        <v>2654</v>
      </c>
      <c r="E1044" s="76" t="s">
        <v>2655</v>
      </c>
      <c r="F1044" s="76"/>
      <c r="G1044" s="8" t="s">
        <v>2656</v>
      </c>
      <c r="H1044" s="6">
        <v>464352.17</v>
      </c>
      <c r="I1044" s="2">
        <v>1.5682000000000001E-4</v>
      </c>
    </row>
    <row r="1045" spans="2:9" outlineLevel="2">
      <c r="B1045" s="39">
        <v>4</v>
      </c>
      <c r="C1045" s="26" t="s">
        <v>3919</v>
      </c>
      <c r="D1045" s="76" t="s">
        <v>2657</v>
      </c>
      <c r="E1045" s="76" t="s">
        <v>2658</v>
      </c>
      <c r="F1045" s="76"/>
      <c r="G1045" s="8" t="s">
        <v>2659</v>
      </c>
      <c r="H1045" s="6">
        <v>54327.91</v>
      </c>
      <c r="I1045" s="2">
        <v>1.8348000000000001E-5</v>
      </c>
    </row>
    <row r="1046" spans="2:9" outlineLevel="2">
      <c r="B1046" s="39">
        <v>4</v>
      </c>
      <c r="C1046" s="26" t="s">
        <v>3919</v>
      </c>
      <c r="D1046" s="76" t="s">
        <v>2660</v>
      </c>
      <c r="E1046" s="76" t="s">
        <v>2661</v>
      </c>
      <c r="F1046" s="76"/>
      <c r="G1046" s="8" t="s">
        <v>2662</v>
      </c>
      <c r="H1046" s="6">
        <v>121185.03</v>
      </c>
      <c r="I1046" s="2">
        <v>4.0926000000000001E-5</v>
      </c>
    </row>
    <row r="1047" spans="2:9" outlineLevel="2">
      <c r="B1047" s="39">
        <v>4</v>
      </c>
      <c r="C1047" s="26" t="s">
        <v>3919</v>
      </c>
      <c r="D1047" s="76" t="s">
        <v>2663</v>
      </c>
      <c r="E1047" s="76" t="s">
        <v>2664</v>
      </c>
      <c r="F1047" s="76"/>
      <c r="G1047" s="8" t="s">
        <v>2665</v>
      </c>
      <c r="H1047" s="6">
        <v>107319.36</v>
      </c>
      <c r="I1047" s="2">
        <v>3.6244000000000001E-5</v>
      </c>
    </row>
    <row r="1048" spans="2:9" outlineLevel="2">
      <c r="B1048" s="39">
        <v>4</v>
      </c>
      <c r="C1048" s="26" t="s">
        <v>3919</v>
      </c>
      <c r="D1048" s="76" t="s">
        <v>2666</v>
      </c>
      <c r="E1048" s="76" t="s">
        <v>2667</v>
      </c>
      <c r="F1048" s="76"/>
      <c r="G1048" s="8" t="s">
        <v>2668</v>
      </c>
      <c r="H1048" s="6">
        <v>28089.759999999998</v>
      </c>
      <c r="I1048" s="2">
        <v>9.4860000000000003E-6</v>
      </c>
    </row>
    <row r="1049" spans="2:9" outlineLevel="2">
      <c r="B1049" s="39">
        <v>4</v>
      </c>
      <c r="C1049" s="26" t="s">
        <v>3919</v>
      </c>
      <c r="D1049" s="76" t="s">
        <v>2669</v>
      </c>
      <c r="E1049" s="76" t="s">
        <v>2670</v>
      </c>
      <c r="F1049" s="76"/>
      <c r="G1049" s="8" t="s">
        <v>2671</v>
      </c>
      <c r="H1049" s="6">
        <v>79325.740000000005</v>
      </c>
      <c r="I1049" s="2">
        <v>2.6789999999999999E-5</v>
      </c>
    </row>
    <row r="1050" spans="2:9" outlineLevel="2">
      <c r="B1050" s="39">
        <v>4</v>
      </c>
      <c r="C1050" s="26" t="s">
        <v>3919</v>
      </c>
      <c r="D1050" s="76" t="s">
        <v>2672</v>
      </c>
      <c r="E1050" s="76" t="s">
        <v>2673</v>
      </c>
      <c r="F1050" s="76"/>
      <c r="G1050" s="8" t="s">
        <v>2674</v>
      </c>
      <c r="H1050" s="6">
        <v>32148.44</v>
      </c>
      <c r="I1050" s="2">
        <v>1.0857E-5</v>
      </c>
    </row>
    <row r="1051" spans="2:9" outlineLevel="2">
      <c r="B1051" s="39">
        <v>4</v>
      </c>
      <c r="C1051" s="26" t="s">
        <v>3919</v>
      </c>
      <c r="D1051" s="76" t="s">
        <v>2675</v>
      </c>
      <c r="E1051" s="76" t="s">
        <v>2676</v>
      </c>
      <c r="F1051" s="76"/>
      <c r="G1051" s="8" t="s">
        <v>2677</v>
      </c>
      <c r="H1051" s="6">
        <v>748189.76</v>
      </c>
      <c r="I1051" s="2">
        <v>2.52678E-4</v>
      </c>
    </row>
    <row r="1052" spans="2:9" outlineLevel="2">
      <c r="B1052" s="39">
        <v>4</v>
      </c>
      <c r="C1052" s="26" t="s">
        <v>3919</v>
      </c>
      <c r="D1052" s="76" t="s">
        <v>2678</v>
      </c>
      <c r="E1052" s="76" t="s">
        <v>2679</v>
      </c>
      <c r="F1052" s="76"/>
      <c r="G1052" s="8" t="s">
        <v>2680</v>
      </c>
      <c r="H1052" s="6">
        <v>158729.29</v>
      </c>
      <c r="I1052" s="2">
        <v>5.3606000000000001E-5</v>
      </c>
    </row>
    <row r="1053" spans="2:9" outlineLevel="2">
      <c r="B1053" s="39">
        <v>4</v>
      </c>
      <c r="C1053" s="26" t="s">
        <v>3919</v>
      </c>
      <c r="D1053" s="76" t="s">
        <v>2681</v>
      </c>
      <c r="E1053" s="76" t="s">
        <v>2682</v>
      </c>
      <c r="F1053" s="76"/>
      <c r="G1053" s="8" t="s">
        <v>2683</v>
      </c>
      <c r="H1053" s="6">
        <v>258589.23</v>
      </c>
      <c r="I1053" s="2">
        <v>8.7330000000000006E-5</v>
      </c>
    </row>
    <row r="1054" spans="2:9" outlineLevel="2">
      <c r="B1054" s="39">
        <v>4</v>
      </c>
      <c r="C1054" s="26" t="s">
        <v>3919</v>
      </c>
      <c r="D1054" s="76" t="s">
        <v>2684</v>
      </c>
      <c r="E1054" s="76" t="s">
        <v>2685</v>
      </c>
      <c r="F1054" s="76"/>
      <c r="G1054" s="8" t="s">
        <v>2686</v>
      </c>
      <c r="H1054" s="6">
        <v>110322.87</v>
      </c>
      <c r="I1054" s="2">
        <v>3.7258000000000001E-5</v>
      </c>
    </row>
    <row r="1055" spans="2:9" outlineLevel="2">
      <c r="B1055" s="39">
        <v>4</v>
      </c>
      <c r="C1055" s="26" t="s">
        <v>3919</v>
      </c>
      <c r="D1055" s="76" t="s">
        <v>2687</v>
      </c>
      <c r="E1055" s="76" t="s">
        <v>2688</v>
      </c>
      <c r="F1055" s="76"/>
      <c r="G1055" s="8" t="s">
        <v>2689</v>
      </c>
      <c r="H1055" s="6">
        <v>189261.38</v>
      </c>
      <c r="I1055" s="2">
        <v>6.3917000000000005E-5</v>
      </c>
    </row>
    <row r="1056" spans="2:9" outlineLevel="2">
      <c r="B1056" s="39">
        <v>4</v>
      </c>
      <c r="C1056" s="26" t="s">
        <v>3919</v>
      </c>
      <c r="D1056" s="76" t="s">
        <v>2690</v>
      </c>
      <c r="E1056" s="76" t="s">
        <v>2691</v>
      </c>
      <c r="F1056" s="76"/>
      <c r="G1056" s="8" t="s">
        <v>2692</v>
      </c>
      <c r="H1056" s="6">
        <v>17244.71</v>
      </c>
      <c r="I1056" s="2">
        <v>5.8239999999999996E-6</v>
      </c>
    </row>
    <row r="1057" spans="2:9" outlineLevel="2">
      <c r="B1057" s="39">
        <v>4</v>
      </c>
      <c r="C1057" s="26" t="s">
        <v>3919</v>
      </c>
      <c r="D1057" s="76" t="s">
        <v>2693</v>
      </c>
      <c r="E1057" s="76" t="s">
        <v>2694</v>
      </c>
      <c r="F1057" s="76"/>
      <c r="G1057" s="8" t="s">
        <v>2695</v>
      </c>
      <c r="H1057" s="6">
        <v>455063.82</v>
      </c>
      <c r="I1057" s="2">
        <v>1.5368399999999999E-4</v>
      </c>
    </row>
    <row r="1058" spans="2:9" outlineLevel="2">
      <c r="B1058" s="39">
        <v>4</v>
      </c>
      <c r="C1058" s="26" t="s">
        <v>3919</v>
      </c>
      <c r="D1058" s="76" t="s">
        <v>2696</v>
      </c>
      <c r="E1058" s="76" t="s">
        <v>2697</v>
      </c>
      <c r="F1058" s="76"/>
      <c r="G1058" s="8" t="s">
        <v>2698</v>
      </c>
      <c r="H1058" s="6">
        <v>230221.2</v>
      </c>
      <c r="I1058" s="2">
        <v>7.7750000000000006E-5</v>
      </c>
    </row>
    <row r="1059" spans="2:9" outlineLevel="2">
      <c r="B1059" s="39">
        <v>4</v>
      </c>
      <c r="C1059" s="26" t="s">
        <v>3919</v>
      </c>
      <c r="D1059" s="76" t="s">
        <v>2699</v>
      </c>
      <c r="E1059" s="76" t="s">
        <v>2700</v>
      </c>
      <c r="F1059" s="76"/>
      <c r="G1059" s="8" t="s">
        <v>2701</v>
      </c>
      <c r="H1059" s="6">
        <v>111576.45</v>
      </c>
      <c r="I1059" s="2">
        <v>3.7681000000000001E-5</v>
      </c>
    </row>
    <row r="1060" spans="2:9" outlineLevel="2">
      <c r="B1060" s="39">
        <v>4</v>
      </c>
      <c r="C1060" s="26" t="s">
        <v>3919</v>
      </c>
      <c r="D1060" s="76" t="s">
        <v>2702</v>
      </c>
      <c r="E1060" s="76" t="s">
        <v>2703</v>
      </c>
      <c r="F1060" s="76"/>
      <c r="G1060" s="8" t="s">
        <v>2704</v>
      </c>
      <c r="H1060" s="6">
        <v>271457.18</v>
      </c>
      <c r="I1060" s="2">
        <v>9.1675999999999994E-5</v>
      </c>
    </row>
    <row r="1061" spans="2:9" outlineLevel="2">
      <c r="B1061" s="39">
        <v>4</v>
      </c>
      <c r="C1061" s="26" t="s">
        <v>3919</v>
      </c>
      <c r="D1061" s="76" t="s">
        <v>2705</v>
      </c>
      <c r="E1061" s="76" t="s">
        <v>2706</v>
      </c>
      <c r="F1061" s="76"/>
      <c r="G1061" s="8" t="s">
        <v>2707</v>
      </c>
      <c r="H1061" s="6">
        <v>306830.07</v>
      </c>
      <c r="I1061" s="2">
        <v>1.0362200000000001E-4</v>
      </c>
    </row>
    <row r="1062" spans="2:9" outlineLevel="2">
      <c r="B1062" s="39">
        <v>4</v>
      </c>
      <c r="C1062" s="26" t="s">
        <v>3919</v>
      </c>
      <c r="D1062" s="76" t="s">
        <v>2708</v>
      </c>
      <c r="E1062" s="76" t="s">
        <v>2709</v>
      </c>
      <c r="F1062" s="76"/>
      <c r="G1062" s="8" t="s">
        <v>2710</v>
      </c>
      <c r="H1062" s="6">
        <v>598950.64</v>
      </c>
      <c r="I1062" s="2">
        <v>2.02277E-4</v>
      </c>
    </row>
    <row r="1063" spans="2:9" outlineLevel="2">
      <c r="B1063" s="39">
        <v>4</v>
      </c>
      <c r="C1063" s="26" t="s">
        <v>3919</v>
      </c>
      <c r="D1063" s="76" t="s">
        <v>2711</v>
      </c>
      <c r="E1063" s="76" t="s">
        <v>2712</v>
      </c>
      <c r="F1063" s="76"/>
      <c r="G1063" s="8" t="s">
        <v>2713</v>
      </c>
      <c r="H1063" s="6">
        <v>212501.44</v>
      </c>
      <c r="I1063" s="2">
        <v>7.1766000000000004E-5</v>
      </c>
    </row>
    <row r="1064" spans="2:9" outlineLevel="2">
      <c r="B1064" s="39">
        <v>4</v>
      </c>
      <c r="C1064" s="26" t="s">
        <v>3919</v>
      </c>
      <c r="D1064" s="76" t="s">
        <v>2714</v>
      </c>
      <c r="E1064" s="76" t="s">
        <v>2715</v>
      </c>
      <c r="F1064" s="76"/>
      <c r="G1064" s="8" t="s">
        <v>2716</v>
      </c>
      <c r="H1064" s="6">
        <v>1465786.86</v>
      </c>
      <c r="I1064" s="2">
        <v>4.9502400000000005E-4</v>
      </c>
    </row>
    <row r="1065" spans="2:9" outlineLevel="2">
      <c r="B1065" s="39">
        <v>4</v>
      </c>
      <c r="C1065" s="26" t="s">
        <v>3919</v>
      </c>
      <c r="D1065" s="76" t="s">
        <v>2717</v>
      </c>
      <c r="E1065" s="76" t="s">
        <v>2718</v>
      </c>
      <c r="F1065" s="76"/>
      <c r="G1065" s="8" t="s">
        <v>2719</v>
      </c>
      <c r="H1065" s="6">
        <v>138386.59</v>
      </c>
      <c r="I1065" s="2">
        <v>4.6736000000000001E-5</v>
      </c>
    </row>
    <row r="1066" spans="2:9" outlineLevel="2">
      <c r="B1066" s="39">
        <v>4</v>
      </c>
      <c r="C1066" s="26" t="s">
        <v>3919</v>
      </c>
      <c r="D1066" s="76" t="s">
        <v>2720</v>
      </c>
      <c r="E1066" s="76" t="s">
        <v>2721</v>
      </c>
      <c r="F1066" s="76"/>
      <c r="G1066" s="8" t="s">
        <v>2722</v>
      </c>
      <c r="H1066" s="6">
        <v>9589.3799999999992</v>
      </c>
      <c r="I1066" s="2">
        <v>3.2389999999999998E-6</v>
      </c>
    </row>
    <row r="1067" spans="2:9" outlineLevel="2">
      <c r="B1067" s="39">
        <v>4</v>
      </c>
      <c r="C1067" s="26" t="s">
        <v>3919</v>
      </c>
      <c r="D1067" s="76" t="s">
        <v>2723</v>
      </c>
      <c r="E1067" s="76" t="s">
        <v>2724</v>
      </c>
      <c r="F1067" s="76"/>
      <c r="G1067" s="8" t="s">
        <v>2725</v>
      </c>
      <c r="H1067" s="6">
        <v>38399.269999999997</v>
      </c>
      <c r="I1067" s="2">
        <v>1.2968E-5</v>
      </c>
    </row>
    <row r="1068" spans="2:9" outlineLevel="2">
      <c r="B1068" s="39">
        <v>4</v>
      </c>
      <c r="C1068" s="26" t="s">
        <v>3919</v>
      </c>
      <c r="D1068" s="76" t="s">
        <v>2726</v>
      </c>
      <c r="E1068" s="76" t="s">
        <v>2727</v>
      </c>
      <c r="F1068" s="76"/>
      <c r="G1068" s="8" t="s">
        <v>2728</v>
      </c>
      <c r="H1068" s="6">
        <v>817988.04</v>
      </c>
      <c r="I1068" s="2">
        <v>2.7625000000000002E-4</v>
      </c>
    </row>
    <row r="1069" spans="2:9" outlineLevel="2">
      <c r="B1069" s="39">
        <v>4</v>
      </c>
      <c r="C1069" s="26" t="s">
        <v>3919</v>
      </c>
      <c r="D1069" s="76" t="s">
        <v>2729</v>
      </c>
      <c r="E1069" s="76" t="s">
        <v>2730</v>
      </c>
      <c r="F1069" s="76"/>
      <c r="G1069" s="8" t="s">
        <v>2731</v>
      </c>
      <c r="H1069" s="6">
        <v>1336712.3799999999</v>
      </c>
      <c r="I1069" s="2">
        <v>4.51433E-4</v>
      </c>
    </row>
    <row r="1070" spans="2:9" outlineLevel="2">
      <c r="B1070" s="39">
        <v>4</v>
      </c>
      <c r="C1070" s="26" t="s">
        <v>3919</v>
      </c>
      <c r="D1070" s="76" t="s">
        <v>2732</v>
      </c>
      <c r="E1070" s="76" t="s">
        <v>2733</v>
      </c>
      <c r="F1070" s="76"/>
      <c r="G1070" s="8" t="s">
        <v>2734</v>
      </c>
      <c r="H1070" s="6">
        <v>1187420</v>
      </c>
      <c r="I1070" s="2">
        <v>4.0101399999999999E-4</v>
      </c>
    </row>
    <row r="1071" spans="2:9" outlineLevel="2">
      <c r="B1071" s="39">
        <v>4</v>
      </c>
      <c r="C1071" s="26" t="s">
        <v>3919</v>
      </c>
      <c r="D1071" s="76" t="s">
        <v>2735</v>
      </c>
      <c r="E1071" s="76" t="s">
        <v>2736</v>
      </c>
      <c r="F1071" s="76"/>
      <c r="G1071" s="8" t="s">
        <v>2737</v>
      </c>
      <c r="H1071" s="6">
        <v>21505.65</v>
      </c>
      <c r="I1071" s="2">
        <v>7.2629999999999997E-6</v>
      </c>
    </row>
    <row r="1072" spans="2:9" outlineLevel="2">
      <c r="B1072" s="39">
        <v>4</v>
      </c>
      <c r="C1072" s="26" t="s">
        <v>3919</v>
      </c>
      <c r="D1072" s="76" t="s">
        <v>2738</v>
      </c>
      <c r="E1072" s="76" t="s">
        <v>2739</v>
      </c>
      <c r="F1072" s="76"/>
      <c r="G1072" s="8" t="s">
        <v>2740</v>
      </c>
      <c r="H1072" s="6">
        <v>24460.47</v>
      </c>
      <c r="I1072" s="2">
        <v>8.2609999999999993E-6</v>
      </c>
    </row>
    <row r="1073" spans="2:9" outlineLevel="2">
      <c r="B1073" s="39">
        <v>4</v>
      </c>
      <c r="C1073" s="26" t="s">
        <v>3919</v>
      </c>
      <c r="D1073" s="76" t="s">
        <v>2741</v>
      </c>
      <c r="E1073" s="76" t="s">
        <v>2742</v>
      </c>
      <c r="F1073" s="76"/>
      <c r="G1073" s="8" t="s">
        <v>2743</v>
      </c>
      <c r="H1073" s="6">
        <v>101577.85</v>
      </c>
      <c r="I1073" s="2">
        <v>3.4304999999999998E-5</v>
      </c>
    </row>
    <row r="1074" spans="2:9" outlineLevel="2">
      <c r="B1074" s="39">
        <v>4</v>
      </c>
      <c r="C1074" s="26" t="s">
        <v>3919</v>
      </c>
      <c r="D1074" s="76" t="s">
        <v>2744</v>
      </c>
      <c r="E1074" s="76" t="s">
        <v>2745</v>
      </c>
      <c r="F1074" s="76"/>
      <c r="G1074" s="8" t="s">
        <v>2746</v>
      </c>
      <c r="H1074" s="6">
        <v>88783.17</v>
      </c>
      <c r="I1074" s="2">
        <v>2.9984E-5</v>
      </c>
    </row>
    <row r="1075" spans="2:9" outlineLevel="2">
      <c r="B1075" s="39">
        <v>4</v>
      </c>
      <c r="C1075" s="26" t="s">
        <v>3919</v>
      </c>
      <c r="D1075" s="76" t="s">
        <v>2747</v>
      </c>
      <c r="E1075" s="76" t="s">
        <v>2748</v>
      </c>
      <c r="F1075" s="76"/>
      <c r="G1075" s="8" t="s">
        <v>2749</v>
      </c>
      <c r="H1075" s="6">
        <v>155298.68</v>
      </c>
      <c r="I1075" s="2">
        <v>5.2447000000000001E-5</v>
      </c>
    </row>
    <row r="1076" spans="2:9" outlineLevel="2">
      <c r="B1076" s="39">
        <v>4</v>
      </c>
      <c r="C1076" s="26" t="s">
        <v>3919</v>
      </c>
      <c r="D1076" s="76" t="s">
        <v>2750</v>
      </c>
      <c r="E1076" s="76" t="s">
        <v>2751</v>
      </c>
      <c r="F1076" s="76"/>
      <c r="G1076" s="8" t="s">
        <v>2752</v>
      </c>
      <c r="H1076" s="6">
        <v>13599.3</v>
      </c>
      <c r="I1076" s="2">
        <v>4.5929999999999999E-6</v>
      </c>
    </row>
    <row r="1077" spans="2:9" outlineLevel="2">
      <c r="B1077" s="39">
        <v>4</v>
      </c>
      <c r="C1077" s="26" t="s">
        <v>3919</v>
      </c>
      <c r="D1077" s="76" t="s">
        <v>2753</v>
      </c>
      <c r="E1077" s="76" t="s">
        <v>2754</v>
      </c>
      <c r="F1077" s="76"/>
      <c r="G1077" s="8" t="s">
        <v>2755</v>
      </c>
      <c r="H1077" s="6">
        <v>33543.94</v>
      </c>
      <c r="I1077" s="2">
        <v>1.1328000000000001E-5</v>
      </c>
    </row>
    <row r="1078" spans="2:9" outlineLevel="2">
      <c r="B1078" s="39">
        <v>4</v>
      </c>
      <c r="C1078" s="26" t="s">
        <v>3919</v>
      </c>
      <c r="D1078" s="76" t="s">
        <v>2756</v>
      </c>
      <c r="E1078" s="76" t="s">
        <v>2757</v>
      </c>
      <c r="F1078" s="76"/>
      <c r="G1078" s="8" t="s">
        <v>2758</v>
      </c>
      <c r="H1078" s="6">
        <v>101363.67</v>
      </c>
      <c r="I1078" s="2">
        <v>3.4232E-5</v>
      </c>
    </row>
    <row r="1079" spans="2:9" outlineLevel="2">
      <c r="B1079" s="39">
        <v>4</v>
      </c>
      <c r="C1079" s="26" t="s">
        <v>3919</v>
      </c>
      <c r="D1079" s="76" t="s">
        <v>2759</v>
      </c>
      <c r="E1079" s="76" t="s">
        <v>2760</v>
      </c>
      <c r="F1079" s="76"/>
      <c r="G1079" s="8" t="s">
        <v>2761</v>
      </c>
      <c r="H1079" s="6">
        <v>135374.79999999999</v>
      </c>
      <c r="I1079" s="2">
        <v>4.5719000000000001E-5</v>
      </c>
    </row>
    <row r="1080" spans="2:9" outlineLevel="2">
      <c r="B1080" s="39">
        <v>4</v>
      </c>
      <c r="C1080" s="26" t="s">
        <v>3919</v>
      </c>
      <c r="D1080" s="76" t="s">
        <v>2762</v>
      </c>
      <c r="E1080" s="76" t="s">
        <v>2763</v>
      </c>
      <c r="F1080" s="76"/>
      <c r="G1080" s="8" t="s">
        <v>2764</v>
      </c>
      <c r="H1080" s="6">
        <v>51885.02</v>
      </c>
      <c r="I1080" s="2">
        <v>1.7523000000000001E-5</v>
      </c>
    </row>
    <row r="1081" spans="2:9" outlineLevel="2">
      <c r="B1081" s="39">
        <v>4</v>
      </c>
      <c r="C1081" s="26" t="s">
        <v>3919</v>
      </c>
      <c r="D1081" s="76" t="s">
        <v>2765</v>
      </c>
      <c r="E1081" s="76" t="s">
        <v>2766</v>
      </c>
      <c r="F1081" s="76"/>
      <c r="G1081" s="8" t="s">
        <v>2767</v>
      </c>
      <c r="H1081" s="6">
        <v>100835.99</v>
      </c>
      <c r="I1081" s="2">
        <v>3.4054000000000003E-5</v>
      </c>
    </row>
    <row r="1082" spans="2:9" outlineLevel="2">
      <c r="B1082" s="39">
        <v>4</v>
      </c>
      <c r="C1082" s="26" t="s">
        <v>3919</v>
      </c>
      <c r="D1082" s="76" t="s">
        <v>2768</v>
      </c>
      <c r="E1082" s="76" t="s">
        <v>2769</v>
      </c>
      <c r="F1082" s="76"/>
      <c r="G1082" s="8" t="s">
        <v>2770</v>
      </c>
      <c r="H1082" s="6">
        <v>93569.17</v>
      </c>
      <c r="I1082" s="2">
        <v>3.1600000000000002E-5</v>
      </c>
    </row>
    <row r="1083" spans="2:9" outlineLevel="2">
      <c r="B1083" s="39">
        <v>4</v>
      </c>
      <c r="C1083" s="26" t="s">
        <v>3919</v>
      </c>
      <c r="D1083" s="76" t="s">
        <v>2771</v>
      </c>
      <c r="E1083" s="76" t="s">
        <v>2772</v>
      </c>
      <c r="F1083" s="76"/>
      <c r="G1083" s="8" t="s">
        <v>2773</v>
      </c>
      <c r="H1083" s="6">
        <v>2150949.62</v>
      </c>
      <c r="I1083" s="2">
        <v>7.2641600000000002E-4</v>
      </c>
    </row>
    <row r="1084" spans="2:9" outlineLevel="2">
      <c r="B1084" s="39">
        <v>4</v>
      </c>
      <c r="C1084" s="26" t="s">
        <v>3919</v>
      </c>
      <c r="D1084" s="76" t="s">
        <v>2774</v>
      </c>
      <c r="E1084" s="76" t="s">
        <v>2775</v>
      </c>
      <c r="F1084" s="76"/>
      <c r="G1084" s="8" t="s">
        <v>2776</v>
      </c>
      <c r="H1084" s="6">
        <v>227476.4</v>
      </c>
      <c r="I1084" s="2">
        <v>7.6823000000000006E-5</v>
      </c>
    </row>
    <row r="1085" spans="2:9" outlineLevel="2">
      <c r="B1085" s="39">
        <v>4</v>
      </c>
      <c r="C1085" s="26" t="s">
        <v>3919</v>
      </c>
      <c r="D1085" s="76" t="s">
        <v>2777</v>
      </c>
      <c r="E1085" s="76" t="s">
        <v>2778</v>
      </c>
      <c r="F1085" s="76"/>
      <c r="G1085" s="8" t="s">
        <v>2779</v>
      </c>
      <c r="H1085" s="6">
        <v>29261.17</v>
      </c>
      <c r="I1085" s="2">
        <v>9.8819999999999996E-6</v>
      </c>
    </row>
    <row r="1086" spans="2:9" outlineLevel="2">
      <c r="B1086" s="39">
        <v>4</v>
      </c>
      <c r="C1086" s="26" t="s">
        <v>3919</v>
      </c>
      <c r="D1086" s="76" t="s">
        <v>2780</v>
      </c>
      <c r="E1086" s="76" t="s">
        <v>2781</v>
      </c>
      <c r="F1086" s="76"/>
      <c r="G1086" s="8" t="s">
        <v>2782</v>
      </c>
      <c r="H1086" s="6">
        <v>65913.63</v>
      </c>
      <c r="I1086" s="2">
        <v>2.226E-5</v>
      </c>
    </row>
    <row r="1087" spans="2:9" outlineLevel="2">
      <c r="B1087" s="39">
        <v>4</v>
      </c>
      <c r="C1087" s="26" t="s">
        <v>3919</v>
      </c>
      <c r="D1087" s="76" t="s">
        <v>2783</v>
      </c>
      <c r="E1087" s="76" t="s">
        <v>2784</v>
      </c>
      <c r="F1087" s="76"/>
      <c r="G1087" s="8" t="s">
        <v>2785</v>
      </c>
      <c r="H1087" s="6">
        <v>26523.72</v>
      </c>
      <c r="I1087" s="2">
        <v>8.9579999999999996E-6</v>
      </c>
    </row>
    <row r="1088" spans="2:9" outlineLevel="2">
      <c r="B1088" s="39">
        <v>4</v>
      </c>
      <c r="C1088" s="26" t="s">
        <v>3919</v>
      </c>
      <c r="D1088" s="76" t="s">
        <v>2786</v>
      </c>
      <c r="E1088" s="76" t="s">
        <v>2787</v>
      </c>
      <c r="F1088" s="76"/>
      <c r="G1088" s="8" t="s">
        <v>2788</v>
      </c>
      <c r="H1088" s="6">
        <v>208268.41</v>
      </c>
      <c r="I1088" s="2">
        <v>7.0335999999999999E-5</v>
      </c>
    </row>
    <row r="1089" spans="2:9" outlineLevel="2">
      <c r="B1089" s="39">
        <v>4</v>
      </c>
      <c r="C1089" s="26" t="s">
        <v>3919</v>
      </c>
      <c r="D1089" s="76" t="s">
        <v>2789</v>
      </c>
      <c r="E1089" s="76" t="s">
        <v>2790</v>
      </c>
      <c r="F1089" s="76"/>
      <c r="G1089" s="8" t="s">
        <v>2791</v>
      </c>
      <c r="H1089" s="6">
        <v>198662.48</v>
      </c>
      <c r="I1089" s="2">
        <v>6.7092000000000001E-5</v>
      </c>
    </row>
    <row r="1090" spans="2:9" outlineLevel="2">
      <c r="B1090" s="39">
        <v>4</v>
      </c>
      <c r="C1090" s="26" t="s">
        <v>3919</v>
      </c>
      <c r="D1090" s="76" t="s">
        <v>2792</v>
      </c>
      <c r="E1090" s="76" t="s">
        <v>2793</v>
      </c>
      <c r="F1090" s="76"/>
      <c r="G1090" s="8" t="s">
        <v>2794</v>
      </c>
      <c r="H1090" s="6">
        <v>181297.55</v>
      </c>
      <c r="I1090" s="2">
        <v>6.1228000000000004E-5</v>
      </c>
    </row>
    <row r="1091" spans="2:9" outlineLevel="2">
      <c r="B1091" s="39">
        <v>4</v>
      </c>
      <c r="C1091" s="26" t="s">
        <v>3919</v>
      </c>
      <c r="D1091" s="76" t="s">
        <v>2795</v>
      </c>
      <c r="E1091" s="76" t="s">
        <v>2796</v>
      </c>
      <c r="F1091" s="76"/>
      <c r="G1091" s="8" t="s">
        <v>2797</v>
      </c>
      <c r="H1091" s="6">
        <v>204428.37</v>
      </c>
      <c r="I1091" s="2">
        <v>6.9039000000000001E-5</v>
      </c>
    </row>
    <row r="1092" spans="2:9" outlineLevel="2">
      <c r="B1092" s="39">
        <v>4</v>
      </c>
      <c r="C1092" s="26" t="s">
        <v>3919</v>
      </c>
      <c r="D1092" s="76" t="s">
        <v>2798</v>
      </c>
      <c r="E1092" s="76" t="s">
        <v>2799</v>
      </c>
      <c r="F1092" s="76"/>
      <c r="G1092" s="8" t="s">
        <v>2800</v>
      </c>
      <c r="H1092" s="6">
        <v>558988.52</v>
      </c>
      <c r="I1092" s="2">
        <v>1.8878100000000001E-4</v>
      </c>
    </row>
    <row r="1093" spans="2:9" outlineLevel="2">
      <c r="B1093" s="39">
        <v>4</v>
      </c>
      <c r="C1093" s="26" t="s">
        <v>3919</v>
      </c>
      <c r="D1093" s="76" t="s">
        <v>2801</v>
      </c>
      <c r="E1093" s="76" t="s">
        <v>2802</v>
      </c>
      <c r="F1093" s="76"/>
      <c r="G1093" s="8" t="s">
        <v>2803</v>
      </c>
      <c r="H1093" s="6">
        <v>37744.050000000003</v>
      </c>
      <c r="I1093" s="2">
        <v>1.2747E-5</v>
      </c>
    </row>
    <row r="1094" spans="2:9" outlineLevel="2">
      <c r="B1094" s="39">
        <v>4</v>
      </c>
      <c r="C1094" s="26" t="s">
        <v>3919</v>
      </c>
      <c r="D1094" s="76" t="s">
        <v>2804</v>
      </c>
      <c r="E1094" s="76" t="s">
        <v>2805</v>
      </c>
      <c r="F1094" s="76"/>
      <c r="G1094" s="8" t="s">
        <v>2806</v>
      </c>
      <c r="H1094" s="6">
        <v>3136925.76</v>
      </c>
      <c r="I1094" s="2">
        <v>1.0593989999999999E-3</v>
      </c>
    </row>
    <row r="1095" spans="2:9" outlineLevel="2">
      <c r="B1095" s="39">
        <v>4</v>
      </c>
      <c r="C1095" s="26" t="s">
        <v>3919</v>
      </c>
      <c r="D1095" s="76" t="s">
        <v>2807</v>
      </c>
      <c r="E1095" s="76" t="s">
        <v>2808</v>
      </c>
      <c r="F1095" s="76"/>
      <c r="G1095" s="8" t="s">
        <v>2809</v>
      </c>
      <c r="H1095" s="6">
        <v>120154.52</v>
      </c>
      <c r="I1095" s="2">
        <v>4.0577999999999997E-5</v>
      </c>
    </row>
    <row r="1096" spans="2:9" outlineLevel="2">
      <c r="B1096" s="39">
        <v>4</v>
      </c>
      <c r="C1096" s="26" t="s">
        <v>3919</v>
      </c>
      <c r="D1096" s="76" t="s">
        <v>2810</v>
      </c>
      <c r="E1096" s="76" t="s">
        <v>2811</v>
      </c>
      <c r="F1096" s="76"/>
      <c r="G1096" s="8" t="s">
        <v>2812</v>
      </c>
      <c r="H1096" s="6">
        <v>54009.210000000101</v>
      </c>
      <c r="I1096" s="2">
        <v>1.8240000000000002E-5</v>
      </c>
    </row>
    <row r="1097" spans="2:9" outlineLevel="2">
      <c r="B1097" s="39">
        <v>4</v>
      </c>
      <c r="C1097" s="26" t="s">
        <v>3919</v>
      </c>
      <c r="D1097" s="76" t="s">
        <v>2813</v>
      </c>
      <c r="E1097" s="76" t="s">
        <v>2814</v>
      </c>
      <c r="F1097" s="76"/>
      <c r="G1097" s="8" t="s">
        <v>2815</v>
      </c>
      <c r="H1097" s="6">
        <v>8580176.8499999996</v>
      </c>
      <c r="I1097" s="2">
        <v>2.8976869999999999E-3</v>
      </c>
    </row>
    <row r="1098" spans="2:9" outlineLevel="2">
      <c r="B1098" s="39">
        <v>4</v>
      </c>
      <c r="C1098" s="26" t="s">
        <v>3919</v>
      </c>
      <c r="D1098" s="76" t="s">
        <v>2816</v>
      </c>
      <c r="E1098" s="76" t="s">
        <v>2817</v>
      </c>
      <c r="F1098" s="76"/>
      <c r="G1098" s="8" t="s">
        <v>2818</v>
      </c>
      <c r="H1098" s="6">
        <v>33629.870000000003</v>
      </c>
      <c r="I1098" s="2">
        <v>1.1357E-5</v>
      </c>
    </row>
    <row r="1099" spans="2:9" outlineLevel="2">
      <c r="B1099" s="39">
        <v>4</v>
      </c>
      <c r="C1099" s="26" t="s">
        <v>3919</v>
      </c>
      <c r="D1099" s="76" t="s">
        <v>2819</v>
      </c>
      <c r="E1099" s="76" t="s">
        <v>2820</v>
      </c>
      <c r="F1099" s="76"/>
      <c r="G1099" s="8" t="s">
        <v>2821</v>
      </c>
      <c r="H1099" s="6">
        <v>921654.27</v>
      </c>
      <c r="I1099" s="2">
        <v>3.1126E-4</v>
      </c>
    </row>
    <row r="1100" spans="2:9" outlineLevel="2">
      <c r="B1100" s="39">
        <v>4</v>
      </c>
      <c r="C1100" s="26" t="s">
        <v>3919</v>
      </c>
      <c r="D1100" s="76" t="s">
        <v>2822</v>
      </c>
      <c r="E1100" s="76" t="s">
        <v>2823</v>
      </c>
      <c r="F1100" s="76"/>
      <c r="G1100" s="8" t="s">
        <v>2824</v>
      </c>
      <c r="H1100" s="6">
        <v>17195.77</v>
      </c>
      <c r="I1100" s="2">
        <v>5.8069999999999996E-6</v>
      </c>
    </row>
    <row r="1101" spans="2:9" outlineLevel="2">
      <c r="B1101" s="39">
        <v>4</v>
      </c>
      <c r="C1101" s="26" t="s">
        <v>3919</v>
      </c>
      <c r="D1101" s="76" t="s">
        <v>2825</v>
      </c>
      <c r="E1101" s="76" t="s">
        <v>2826</v>
      </c>
      <c r="F1101" s="76"/>
      <c r="G1101" s="8" t="s">
        <v>2827</v>
      </c>
      <c r="H1101" s="6">
        <v>82322.58</v>
      </c>
      <c r="I1101" s="2">
        <v>2.7801999999999999E-5</v>
      </c>
    </row>
    <row r="1102" spans="2:9" outlineLevel="2">
      <c r="B1102" s="39">
        <v>4</v>
      </c>
      <c r="C1102" s="26" t="s">
        <v>3919</v>
      </c>
      <c r="D1102" s="76" t="s">
        <v>2828</v>
      </c>
      <c r="E1102" s="76" t="s">
        <v>2829</v>
      </c>
      <c r="F1102" s="76"/>
      <c r="G1102" s="8" t="s">
        <v>2830</v>
      </c>
      <c r="H1102" s="6">
        <v>96890.03</v>
      </c>
      <c r="I1102" s="2">
        <v>3.2722000000000003E-5</v>
      </c>
    </row>
    <row r="1103" spans="2:9" outlineLevel="2">
      <c r="B1103" s="39">
        <v>4</v>
      </c>
      <c r="C1103" s="26" t="s">
        <v>3919</v>
      </c>
      <c r="D1103" s="76" t="s">
        <v>2831</v>
      </c>
      <c r="E1103" s="76" t="s">
        <v>2832</v>
      </c>
      <c r="F1103" s="76"/>
      <c r="G1103" s="8" t="s">
        <v>2830</v>
      </c>
      <c r="H1103" s="6">
        <v>965298.75</v>
      </c>
      <c r="I1103" s="2">
        <v>3.2600000000000001E-4</v>
      </c>
    </row>
    <row r="1104" spans="2:9" outlineLevel="2">
      <c r="B1104" s="39">
        <v>4</v>
      </c>
      <c r="C1104" s="26" t="s">
        <v>3919</v>
      </c>
      <c r="D1104" s="76" t="s">
        <v>2833</v>
      </c>
      <c r="E1104" s="76" t="s">
        <v>2834</v>
      </c>
      <c r="F1104" s="76"/>
      <c r="G1104" s="8" t="s">
        <v>2835</v>
      </c>
      <c r="H1104" s="6">
        <v>184003.94</v>
      </c>
      <c r="I1104" s="2">
        <v>6.2142000000000002E-5</v>
      </c>
    </row>
    <row r="1105" spans="2:9" outlineLevel="2">
      <c r="B1105" s="39">
        <v>4</v>
      </c>
      <c r="C1105" s="26" t="s">
        <v>3919</v>
      </c>
      <c r="D1105" s="76" t="s">
        <v>2836</v>
      </c>
      <c r="E1105" s="76" t="s">
        <v>2837</v>
      </c>
      <c r="F1105" s="76"/>
      <c r="G1105" s="8" t="s">
        <v>2838</v>
      </c>
      <c r="H1105" s="6">
        <v>339420.91</v>
      </c>
      <c r="I1105" s="2">
        <v>1.14629E-4</v>
      </c>
    </row>
    <row r="1106" spans="2:9" outlineLevel="2">
      <c r="B1106" s="39">
        <v>4</v>
      </c>
      <c r="C1106" s="26" t="s">
        <v>3919</v>
      </c>
      <c r="D1106" s="76" t="s">
        <v>2839</v>
      </c>
      <c r="E1106" s="76" t="s">
        <v>2840</v>
      </c>
      <c r="F1106" s="76"/>
      <c r="G1106" s="8" t="s">
        <v>2841</v>
      </c>
      <c r="H1106" s="6">
        <v>170757.84</v>
      </c>
      <c r="I1106" s="2">
        <v>5.7667999999999997E-5</v>
      </c>
    </row>
    <row r="1107" spans="2:9" outlineLevel="2">
      <c r="B1107" s="39">
        <v>4</v>
      </c>
      <c r="C1107" s="26" t="s">
        <v>3919</v>
      </c>
      <c r="D1107" s="76" t="s">
        <v>2842</v>
      </c>
      <c r="E1107" s="76" t="s">
        <v>2843</v>
      </c>
      <c r="F1107" s="76"/>
      <c r="G1107" s="8" t="s">
        <v>2844</v>
      </c>
      <c r="H1107" s="6">
        <v>53881.32</v>
      </c>
      <c r="I1107" s="2">
        <v>1.8196999999999999E-5</v>
      </c>
    </row>
    <row r="1108" spans="2:9" outlineLevel="2">
      <c r="B1108" s="39">
        <v>4</v>
      </c>
      <c r="C1108" s="26" t="s">
        <v>3919</v>
      </c>
      <c r="D1108" s="76" t="s">
        <v>2845</v>
      </c>
      <c r="E1108" s="76" t="s">
        <v>2846</v>
      </c>
      <c r="F1108" s="76"/>
      <c r="G1108" s="8" t="s">
        <v>2847</v>
      </c>
      <c r="H1108" s="6">
        <v>292622.53000000003</v>
      </c>
      <c r="I1108" s="2">
        <v>9.8824000000000001E-5</v>
      </c>
    </row>
    <row r="1109" spans="2:9" outlineLevel="2">
      <c r="B1109" s="39">
        <v>4</v>
      </c>
      <c r="C1109" s="26" t="s">
        <v>3919</v>
      </c>
      <c r="D1109" s="76" t="s">
        <v>2848</v>
      </c>
      <c r="E1109" s="76" t="s">
        <v>2849</v>
      </c>
      <c r="F1109" s="76"/>
      <c r="G1109" s="8" t="s">
        <v>2850</v>
      </c>
      <c r="H1109" s="6">
        <v>37816.51</v>
      </c>
      <c r="I1109" s="2">
        <v>1.2771E-5</v>
      </c>
    </row>
    <row r="1110" spans="2:9" outlineLevel="2">
      <c r="B1110" s="39">
        <v>4</v>
      </c>
      <c r="C1110" s="26" t="s">
        <v>3919</v>
      </c>
      <c r="D1110" s="76" t="s">
        <v>2851</v>
      </c>
      <c r="E1110" s="76" t="s">
        <v>2852</v>
      </c>
      <c r="F1110" s="76"/>
      <c r="G1110" s="8" t="s">
        <v>2853</v>
      </c>
      <c r="H1110" s="6">
        <v>324329.15000000002</v>
      </c>
      <c r="I1110" s="2">
        <v>1.0953199999999999E-4</v>
      </c>
    </row>
    <row r="1111" spans="2:9" outlineLevel="2">
      <c r="B1111" s="39">
        <v>4</v>
      </c>
      <c r="C1111" s="26" t="s">
        <v>3919</v>
      </c>
      <c r="D1111" s="76" t="s">
        <v>2854</v>
      </c>
      <c r="E1111" s="76" t="s">
        <v>2855</v>
      </c>
      <c r="F1111" s="76"/>
      <c r="G1111" s="8" t="s">
        <v>2856</v>
      </c>
      <c r="H1111" s="6">
        <v>2444534.46</v>
      </c>
      <c r="I1111" s="2">
        <v>8.25565E-4</v>
      </c>
    </row>
    <row r="1112" spans="2:9" outlineLevel="2">
      <c r="B1112" s="39">
        <v>4</v>
      </c>
      <c r="C1112" s="26" t="s">
        <v>3919</v>
      </c>
      <c r="D1112" s="76" t="s">
        <v>2857</v>
      </c>
      <c r="E1112" s="76" t="s">
        <v>2858</v>
      </c>
      <c r="F1112" s="76"/>
      <c r="G1112" s="8" t="s">
        <v>2859</v>
      </c>
      <c r="H1112" s="6">
        <v>704035.2</v>
      </c>
      <c r="I1112" s="2">
        <v>2.3776599999999999E-4</v>
      </c>
    </row>
    <row r="1113" spans="2:9" outlineLevel="2">
      <c r="B1113" s="39">
        <v>4</v>
      </c>
      <c r="C1113" s="26" t="s">
        <v>3919</v>
      </c>
      <c r="D1113" s="76" t="s">
        <v>2860</v>
      </c>
      <c r="E1113" s="76" t="s">
        <v>2861</v>
      </c>
      <c r="F1113" s="76"/>
      <c r="G1113" s="8" t="s">
        <v>2862</v>
      </c>
      <c r="H1113" s="6">
        <v>13893.44</v>
      </c>
      <c r="I1113" s="2">
        <v>4.6920000000000001E-6</v>
      </c>
    </row>
    <row r="1114" spans="2:9" outlineLevel="2">
      <c r="B1114" s="39">
        <v>4</v>
      </c>
      <c r="C1114" s="26" t="s">
        <v>3919</v>
      </c>
      <c r="D1114" s="76" t="s">
        <v>2863</v>
      </c>
      <c r="E1114" s="76" t="s">
        <v>2864</v>
      </c>
      <c r="F1114" s="76"/>
      <c r="G1114" s="8" t="s">
        <v>2865</v>
      </c>
      <c r="H1114" s="6">
        <v>2991593.75</v>
      </c>
      <c r="I1114" s="2">
        <v>1.0103180000000001E-3</v>
      </c>
    </row>
    <row r="1115" spans="2:9" outlineLevel="2">
      <c r="B1115" s="39">
        <v>4</v>
      </c>
      <c r="C1115" s="26" t="s">
        <v>3919</v>
      </c>
      <c r="D1115" s="76" t="s">
        <v>2866</v>
      </c>
      <c r="E1115" s="76" t="s">
        <v>2867</v>
      </c>
      <c r="F1115" s="76"/>
      <c r="G1115" s="8" t="s">
        <v>2868</v>
      </c>
      <c r="H1115" s="6">
        <v>72944.23</v>
      </c>
      <c r="I1115" s="2">
        <v>2.4635E-5</v>
      </c>
    </row>
    <row r="1116" spans="2:9" outlineLevel="2">
      <c r="B1116" s="39">
        <v>4</v>
      </c>
      <c r="C1116" s="26" t="s">
        <v>3919</v>
      </c>
      <c r="D1116" s="76" t="s">
        <v>2869</v>
      </c>
      <c r="E1116" s="76" t="s">
        <v>2870</v>
      </c>
      <c r="F1116" s="76"/>
      <c r="G1116" s="8" t="s">
        <v>2871</v>
      </c>
      <c r="H1116" s="6">
        <v>15707.91</v>
      </c>
      <c r="I1116" s="2">
        <v>5.305E-6</v>
      </c>
    </row>
    <row r="1117" spans="2:9" outlineLevel="2">
      <c r="B1117" s="39">
        <v>4</v>
      </c>
      <c r="C1117" s="26" t="s">
        <v>3919</v>
      </c>
      <c r="D1117" s="76" t="s">
        <v>2872</v>
      </c>
      <c r="E1117" s="76" t="s">
        <v>2873</v>
      </c>
      <c r="F1117" s="76"/>
      <c r="G1117" s="8" t="s">
        <v>2874</v>
      </c>
      <c r="H1117" s="6">
        <v>205384.14</v>
      </c>
      <c r="I1117" s="2">
        <v>6.9362000000000004E-5</v>
      </c>
    </row>
    <row r="1118" spans="2:9" outlineLevel="2">
      <c r="B1118" s="39">
        <v>4</v>
      </c>
      <c r="C1118" s="26" t="s">
        <v>3919</v>
      </c>
      <c r="D1118" s="76" t="s">
        <v>2875</v>
      </c>
      <c r="E1118" s="76" t="s">
        <v>2876</v>
      </c>
      <c r="F1118" s="76"/>
      <c r="G1118" s="8" t="s">
        <v>2877</v>
      </c>
      <c r="H1118" s="6">
        <v>1052686.1200000001</v>
      </c>
      <c r="I1118" s="2">
        <v>3.5551199999999999E-4</v>
      </c>
    </row>
    <row r="1119" spans="2:9" outlineLevel="2">
      <c r="B1119" s="39">
        <v>4</v>
      </c>
      <c r="C1119" s="26" t="s">
        <v>3919</v>
      </c>
      <c r="D1119" s="76" t="s">
        <v>2878</v>
      </c>
      <c r="E1119" s="76" t="s">
        <v>2879</v>
      </c>
      <c r="F1119" s="76"/>
      <c r="G1119" s="8" t="s">
        <v>2880</v>
      </c>
      <c r="H1119" s="6">
        <v>10954.06</v>
      </c>
      <c r="I1119" s="2">
        <v>3.6990000000000001E-6</v>
      </c>
    </row>
    <row r="1120" spans="2:9" outlineLevel="2">
      <c r="B1120" s="39">
        <v>4</v>
      </c>
      <c r="C1120" s="26" t="s">
        <v>3919</v>
      </c>
      <c r="D1120" s="76" t="s">
        <v>2881</v>
      </c>
      <c r="E1120" s="76" t="s">
        <v>2882</v>
      </c>
      <c r="F1120" s="76"/>
      <c r="G1120" s="8" t="s">
        <v>2883</v>
      </c>
      <c r="H1120" s="6">
        <v>35250.94</v>
      </c>
      <c r="I1120" s="2">
        <v>1.1905E-5</v>
      </c>
    </row>
    <row r="1121" spans="2:9" outlineLevel="2">
      <c r="B1121" s="39">
        <v>4</v>
      </c>
      <c r="C1121" s="26" t="s">
        <v>3919</v>
      </c>
      <c r="D1121" s="76" t="s">
        <v>2884</v>
      </c>
      <c r="E1121" s="76" t="s">
        <v>2885</v>
      </c>
      <c r="F1121" s="76"/>
      <c r="G1121" s="8" t="s">
        <v>2886</v>
      </c>
      <c r="H1121" s="6">
        <v>151362.48000000001</v>
      </c>
      <c r="I1121" s="2">
        <v>5.1118000000000001E-5</v>
      </c>
    </row>
    <row r="1122" spans="2:9" outlineLevel="2">
      <c r="B1122" s="39">
        <v>4</v>
      </c>
      <c r="C1122" s="26" t="s">
        <v>3919</v>
      </c>
      <c r="D1122" s="76" t="s">
        <v>2887</v>
      </c>
      <c r="E1122" s="76" t="s">
        <v>2888</v>
      </c>
      <c r="F1122" s="76"/>
      <c r="G1122" s="8" t="s">
        <v>2889</v>
      </c>
      <c r="H1122" s="6">
        <v>119180.98</v>
      </c>
      <c r="I1122" s="2">
        <v>4.0250000000000003E-5</v>
      </c>
    </row>
    <row r="1123" spans="2:9" outlineLevel="2">
      <c r="B1123" s="39">
        <v>4</v>
      </c>
      <c r="C1123" s="26" t="s">
        <v>3919</v>
      </c>
      <c r="D1123" s="76" t="s">
        <v>2890</v>
      </c>
      <c r="E1123" s="76" t="s">
        <v>2891</v>
      </c>
      <c r="F1123" s="76"/>
      <c r="G1123" s="8" t="s">
        <v>2892</v>
      </c>
      <c r="H1123" s="6">
        <v>45346.34</v>
      </c>
      <c r="I1123" s="2">
        <v>1.5313999999999999E-5</v>
      </c>
    </row>
    <row r="1124" spans="2:9" outlineLevel="2">
      <c r="B1124" s="39">
        <v>4</v>
      </c>
      <c r="C1124" s="26" t="s">
        <v>3919</v>
      </c>
      <c r="D1124" s="76" t="s">
        <v>2893</v>
      </c>
      <c r="E1124" s="76" t="s">
        <v>2894</v>
      </c>
      <c r="F1124" s="76"/>
      <c r="G1124" s="8" t="s">
        <v>2895</v>
      </c>
      <c r="H1124" s="6">
        <v>1334011.2</v>
      </c>
      <c r="I1124" s="2">
        <v>4.5052100000000001E-4</v>
      </c>
    </row>
    <row r="1125" spans="2:9" outlineLevel="2">
      <c r="B1125" s="39">
        <v>4</v>
      </c>
      <c r="C1125" s="26" t="s">
        <v>3919</v>
      </c>
      <c r="D1125" s="76" t="s">
        <v>2896</v>
      </c>
      <c r="E1125" s="76" t="s">
        <v>2897</v>
      </c>
      <c r="F1125" s="76"/>
      <c r="G1125" s="8" t="s">
        <v>2898</v>
      </c>
      <c r="H1125" s="6">
        <v>1217818.43</v>
      </c>
      <c r="I1125" s="2">
        <v>4.1127999999999998E-4</v>
      </c>
    </row>
    <row r="1126" spans="2:9" outlineLevel="2">
      <c r="B1126" s="39">
        <v>4</v>
      </c>
      <c r="C1126" s="26" t="s">
        <v>3919</v>
      </c>
      <c r="D1126" s="76" t="s">
        <v>2899</v>
      </c>
      <c r="E1126" s="76" t="s">
        <v>2900</v>
      </c>
      <c r="F1126" s="76"/>
      <c r="G1126" s="8" t="s">
        <v>2901</v>
      </c>
      <c r="H1126" s="6">
        <v>124865.58</v>
      </c>
      <c r="I1126" s="2">
        <v>4.2169000000000002E-5</v>
      </c>
    </row>
    <row r="1127" spans="2:9" outlineLevel="2">
      <c r="B1127" s="39">
        <v>4</v>
      </c>
      <c r="C1127" s="26" t="s">
        <v>3919</v>
      </c>
      <c r="D1127" s="76" t="s">
        <v>2902</v>
      </c>
      <c r="E1127" s="76" t="s">
        <v>2903</v>
      </c>
      <c r="F1127" s="76"/>
      <c r="G1127" s="8" t="s">
        <v>2904</v>
      </c>
      <c r="H1127" s="6">
        <v>100484.64</v>
      </c>
      <c r="I1127" s="2">
        <v>3.3936000000000002E-5</v>
      </c>
    </row>
    <row r="1128" spans="2:9" outlineLevel="2">
      <c r="B1128" s="39">
        <v>4</v>
      </c>
      <c r="C1128" s="26" t="s">
        <v>3919</v>
      </c>
      <c r="D1128" s="76" t="s">
        <v>2905</v>
      </c>
      <c r="E1128" s="76" t="s">
        <v>2906</v>
      </c>
      <c r="F1128" s="76"/>
      <c r="G1128" s="8" t="s">
        <v>2907</v>
      </c>
      <c r="H1128" s="6">
        <v>98955.86</v>
      </c>
      <c r="I1128" s="2">
        <v>3.3419E-5</v>
      </c>
    </row>
    <row r="1129" spans="2:9" outlineLevel="2">
      <c r="B1129" s="39">
        <v>4</v>
      </c>
      <c r="C1129" s="26" t="s">
        <v>3919</v>
      </c>
      <c r="D1129" s="76" t="s">
        <v>2908</v>
      </c>
      <c r="E1129" s="76" t="s">
        <v>2909</v>
      </c>
      <c r="F1129" s="76"/>
      <c r="G1129" s="8" t="s">
        <v>2910</v>
      </c>
      <c r="H1129" s="6">
        <v>40971.43</v>
      </c>
      <c r="I1129" s="2">
        <v>1.3837E-5</v>
      </c>
    </row>
    <row r="1130" spans="2:9" outlineLevel="2">
      <c r="B1130" s="39">
        <v>4</v>
      </c>
      <c r="C1130" s="26" t="s">
        <v>3919</v>
      </c>
      <c r="D1130" s="76" t="s">
        <v>2911</v>
      </c>
      <c r="E1130" s="76" t="s">
        <v>2912</v>
      </c>
      <c r="F1130" s="76"/>
      <c r="G1130" s="8" t="s">
        <v>2913</v>
      </c>
      <c r="H1130" s="6">
        <v>48820.73</v>
      </c>
      <c r="I1130" s="2">
        <v>1.6487999999999999E-5</v>
      </c>
    </row>
    <row r="1131" spans="2:9" outlineLevel="2">
      <c r="B1131" s="39">
        <v>4</v>
      </c>
      <c r="C1131" s="26" t="s">
        <v>3919</v>
      </c>
      <c r="D1131" s="76" t="s">
        <v>2914</v>
      </c>
      <c r="E1131" s="76" t="s">
        <v>2915</v>
      </c>
      <c r="F1131" s="76"/>
      <c r="G1131" s="8" t="s">
        <v>2916</v>
      </c>
      <c r="H1131" s="6">
        <v>3581510.63</v>
      </c>
      <c r="I1131" s="2">
        <v>1.2095439999999999E-3</v>
      </c>
    </row>
    <row r="1132" spans="2:9" outlineLevel="2">
      <c r="B1132" s="39">
        <v>4</v>
      </c>
      <c r="C1132" s="26" t="s">
        <v>3919</v>
      </c>
      <c r="D1132" s="76" t="s">
        <v>2917</v>
      </c>
      <c r="E1132" s="76" t="s">
        <v>2918</v>
      </c>
      <c r="F1132" s="76"/>
      <c r="G1132" s="8" t="s">
        <v>2919</v>
      </c>
      <c r="H1132" s="6">
        <v>79598.69</v>
      </c>
      <c r="I1132" s="2">
        <v>2.6882000000000001E-5</v>
      </c>
    </row>
    <row r="1133" spans="2:9" outlineLevel="2">
      <c r="B1133" s="39">
        <v>4</v>
      </c>
      <c r="C1133" s="26" t="s">
        <v>3919</v>
      </c>
      <c r="D1133" s="76" t="s">
        <v>2920</v>
      </c>
      <c r="E1133" s="76" t="s">
        <v>2921</v>
      </c>
      <c r="F1133" s="76"/>
      <c r="G1133" s="8" t="s">
        <v>2922</v>
      </c>
      <c r="H1133" s="6">
        <v>173268.1</v>
      </c>
      <c r="I1133" s="2">
        <v>5.8516E-5</v>
      </c>
    </row>
    <row r="1134" spans="2:9" outlineLevel="2">
      <c r="B1134" s="39">
        <v>4</v>
      </c>
      <c r="C1134" s="26" t="s">
        <v>3919</v>
      </c>
      <c r="D1134" s="76" t="s">
        <v>2923</v>
      </c>
      <c r="E1134" s="76" t="s">
        <v>2924</v>
      </c>
      <c r="F1134" s="76"/>
      <c r="G1134" s="8" t="s">
        <v>2925</v>
      </c>
      <c r="H1134" s="6">
        <v>508058.26</v>
      </c>
      <c r="I1134" s="2">
        <v>1.71581E-4</v>
      </c>
    </row>
    <row r="1135" spans="2:9" outlineLevel="2">
      <c r="B1135" s="39">
        <v>4</v>
      </c>
      <c r="C1135" s="26" t="s">
        <v>3919</v>
      </c>
      <c r="D1135" s="76" t="s">
        <v>2926</v>
      </c>
      <c r="E1135" s="76" t="s">
        <v>2927</v>
      </c>
      <c r="F1135" s="76"/>
      <c r="G1135" s="8" t="s">
        <v>2928</v>
      </c>
      <c r="H1135" s="6">
        <v>452515.35</v>
      </c>
      <c r="I1135" s="2">
        <v>1.5282300000000001E-4</v>
      </c>
    </row>
    <row r="1136" spans="2:9" outlineLevel="2">
      <c r="B1136" s="39">
        <v>4</v>
      </c>
      <c r="C1136" s="26" t="s">
        <v>3919</v>
      </c>
      <c r="D1136" s="76" t="s">
        <v>2929</v>
      </c>
      <c r="E1136" s="76" t="s">
        <v>2930</v>
      </c>
      <c r="F1136" s="76"/>
      <c r="G1136" s="8" t="s">
        <v>2931</v>
      </c>
      <c r="H1136" s="6">
        <v>59326.02</v>
      </c>
      <c r="I1136" s="2">
        <v>2.0035999999999999E-5</v>
      </c>
    </row>
    <row r="1137" spans="2:9" outlineLevel="2">
      <c r="B1137" s="39">
        <v>4</v>
      </c>
      <c r="C1137" s="26" t="s">
        <v>3919</v>
      </c>
      <c r="D1137" s="76" t="s">
        <v>2932</v>
      </c>
      <c r="E1137" s="76" t="s">
        <v>2933</v>
      </c>
      <c r="F1137" s="76"/>
      <c r="G1137" s="8" t="s">
        <v>2934</v>
      </c>
      <c r="H1137" s="6">
        <v>102535.39</v>
      </c>
      <c r="I1137" s="2">
        <v>3.4628000000000001E-5</v>
      </c>
    </row>
    <row r="1138" spans="2:9" outlineLevel="2">
      <c r="B1138" s="39">
        <v>4</v>
      </c>
      <c r="C1138" s="26" t="s">
        <v>3919</v>
      </c>
      <c r="D1138" s="76" t="s">
        <v>2935</v>
      </c>
      <c r="E1138" s="76" t="s">
        <v>2936</v>
      </c>
      <c r="F1138" s="76"/>
      <c r="G1138" s="8" t="s">
        <v>2937</v>
      </c>
      <c r="H1138" s="6">
        <v>51647.4</v>
      </c>
      <c r="I1138" s="2">
        <v>1.7442E-5</v>
      </c>
    </row>
    <row r="1139" spans="2:9" outlineLevel="2">
      <c r="B1139" s="39">
        <v>4</v>
      </c>
      <c r="C1139" s="26" t="s">
        <v>3919</v>
      </c>
      <c r="D1139" s="76" t="s">
        <v>2938</v>
      </c>
      <c r="E1139" s="76" t="s">
        <v>2939</v>
      </c>
      <c r="F1139" s="76"/>
      <c r="G1139" s="8" t="s">
        <v>2940</v>
      </c>
      <c r="H1139" s="6">
        <v>16630.18</v>
      </c>
      <c r="I1139" s="2">
        <v>5.6160000000000001E-6</v>
      </c>
    </row>
    <row r="1140" spans="2:9" outlineLevel="2">
      <c r="B1140" s="39">
        <v>4</v>
      </c>
      <c r="C1140" s="26" t="s">
        <v>3919</v>
      </c>
      <c r="D1140" s="76" t="s">
        <v>2941</v>
      </c>
      <c r="E1140" s="76" t="s">
        <v>2942</v>
      </c>
      <c r="F1140" s="76"/>
      <c r="G1140" s="8" t="s">
        <v>2943</v>
      </c>
      <c r="H1140" s="6">
        <v>94115.98</v>
      </c>
      <c r="I1140" s="2">
        <v>3.1785000000000001E-5</v>
      </c>
    </row>
    <row r="1141" spans="2:9" outlineLevel="2">
      <c r="B1141" s="39">
        <v>4</v>
      </c>
      <c r="C1141" s="26" t="s">
        <v>3919</v>
      </c>
      <c r="D1141" s="76" t="s">
        <v>2944</v>
      </c>
      <c r="E1141" s="76" t="s">
        <v>2945</v>
      </c>
      <c r="F1141" s="76"/>
      <c r="G1141" s="8" t="s">
        <v>2946</v>
      </c>
      <c r="H1141" s="6">
        <v>219899.27</v>
      </c>
      <c r="I1141" s="2">
        <v>7.4264000000000006E-5</v>
      </c>
    </row>
    <row r="1142" spans="2:9" outlineLevel="2">
      <c r="B1142" s="39">
        <v>4</v>
      </c>
      <c r="C1142" s="26" t="s">
        <v>3919</v>
      </c>
      <c r="D1142" s="76" t="s">
        <v>2947</v>
      </c>
      <c r="E1142" s="76" t="s">
        <v>2948</v>
      </c>
      <c r="F1142" s="76"/>
      <c r="G1142" s="8" t="s">
        <v>2949</v>
      </c>
      <c r="H1142" s="6">
        <v>365231.76</v>
      </c>
      <c r="I1142" s="2">
        <v>1.2334600000000001E-4</v>
      </c>
    </row>
    <row r="1143" spans="2:9" outlineLevel="2">
      <c r="B1143" s="39">
        <v>4</v>
      </c>
      <c r="C1143" s="26" t="s">
        <v>3919</v>
      </c>
      <c r="D1143" s="76" t="s">
        <v>2950</v>
      </c>
      <c r="E1143" s="76" t="s">
        <v>2951</v>
      </c>
      <c r="F1143" s="76"/>
      <c r="G1143" s="8" t="s">
        <v>2952</v>
      </c>
      <c r="H1143" s="6">
        <v>58159.33</v>
      </c>
      <c r="I1143" s="2">
        <v>1.9641999999999999E-5</v>
      </c>
    </row>
    <row r="1144" spans="2:9" outlineLevel="2">
      <c r="B1144" s="39">
        <v>4</v>
      </c>
      <c r="C1144" s="26" t="s">
        <v>3919</v>
      </c>
      <c r="D1144" s="76" t="s">
        <v>2953</v>
      </c>
      <c r="E1144" s="76" t="s">
        <v>2954</v>
      </c>
      <c r="F1144" s="76"/>
      <c r="G1144" s="8" t="s">
        <v>2955</v>
      </c>
      <c r="H1144" s="6">
        <v>62112.55</v>
      </c>
      <c r="I1144" s="2">
        <v>2.0976999999999999E-5</v>
      </c>
    </row>
    <row r="1145" spans="2:9" outlineLevel="2">
      <c r="B1145" s="39">
        <v>4</v>
      </c>
      <c r="C1145" s="26" t="s">
        <v>3919</v>
      </c>
      <c r="D1145" s="76" t="s">
        <v>2956</v>
      </c>
      <c r="E1145" s="76" t="s">
        <v>2957</v>
      </c>
      <c r="F1145" s="76"/>
      <c r="G1145" s="8" t="s">
        <v>2958</v>
      </c>
      <c r="H1145" s="6">
        <v>182638.09</v>
      </c>
      <c r="I1145" s="2">
        <v>6.1680000000000006E-5</v>
      </c>
    </row>
    <row r="1146" spans="2:9" outlineLevel="2">
      <c r="B1146" s="39">
        <v>4</v>
      </c>
      <c r="C1146" s="26" t="s">
        <v>3919</v>
      </c>
      <c r="D1146" s="76" t="s">
        <v>2959</v>
      </c>
      <c r="E1146" s="76" t="s">
        <v>2960</v>
      </c>
      <c r="F1146" s="76"/>
      <c r="G1146" s="8" t="s">
        <v>2961</v>
      </c>
      <c r="H1146" s="6">
        <v>932524.46</v>
      </c>
      <c r="I1146" s="2">
        <v>3.1493100000000001E-4</v>
      </c>
    </row>
    <row r="1147" spans="2:9" outlineLevel="2">
      <c r="B1147" s="39">
        <v>4</v>
      </c>
      <c r="C1147" s="26" t="s">
        <v>3919</v>
      </c>
      <c r="D1147" s="76" t="s">
        <v>2962</v>
      </c>
      <c r="E1147" s="76" t="s">
        <v>2963</v>
      </c>
      <c r="F1147" s="76"/>
      <c r="G1147" s="8" t="s">
        <v>2964</v>
      </c>
      <c r="H1147" s="6">
        <v>90703.7</v>
      </c>
      <c r="I1147" s="2">
        <v>3.0632000000000001E-5</v>
      </c>
    </row>
    <row r="1148" spans="2:9" outlineLevel="2">
      <c r="B1148" s="39">
        <v>4</v>
      </c>
      <c r="C1148" s="26" t="s">
        <v>3919</v>
      </c>
      <c r="D1148" s="76" t="s">
        <v>2965</v>
      </c>
      <c r="E1148" s="76" t="s">
        <v>2966</v>
      </c>
      <c r="F1148" s="76"/>
      <c r="G1148" s="8" t="s">
        <v>2967</v>
      </c>
      <c r="H1148" s="6">
        <v>642080.80000000005</v>
      </c>
      <c r="I1148" s="2">
        <v>2.1684300000000001E-4</v>
      </c>
    </row>
    <row r="1149" spans="2:9" outlineLevel="2">
      <c r="B1149" s="39">
        <v>4</v>
      </c>
      <c r="C1149" s="26" t="s">
        <v>3919</v>
      </c>
      <c r="D1149" s="76" t="s">
        <v>2968</v>
      </c>
      <c r="E1149" s="76" t="s">
        <v>2969</v>
      </c>
      <c r="F1149" s="76"/>
      <c r="G1149" s="8" t="s">
        <v>2970</v>
      </c>
      <c r="H1149" s="6">
        <v>205892.73</v>
      </c>
      <c r="I1149" s="2">
        <v>6.9534000000000002E-5</v>
      </c>
    </row>
    <row r="1150" spans="2:9" outlineLevel="2">
      <c r="B1150" s="39">
        <v>4</v>
      </c>
      <c r="C1150" s="26" t="s">
        <v>3919</v>
      </c>
      <c r="D1150" s="76" t="s">
        <v>2971</v>
      </c>
      <c r="E1150" s="76" t="s">
        <v>2972</v>
      </c>
      <c r="F1150" s="76"/>
      <c r="G1150" s="8" t="s">
        <v>2973</v>
      </c>
      <c r="H1150" s="6">
        <v>116428.85</v>
      </c>
      <c r="I1150" s="2">
        <v>3.9320000000000003E-5</v>
      </c>
    </row>
    <row r="1151" spans="2:9" outlineLevel="2">
      <c r="B1151" s="39">
        <v>4</v>
      </c>
      <c r="C1151" s="26" t="s">
        <v>3919</v>
      </c>
      <c r="D1151" s="76" t="s">
        <v>2974</v>
      </c>
      <c r="E1151" s="76" t="s">
        <v>2975</v>
      </c>
      <c r="F1151" s="76"/>
      <c r="G1151" s="8" t="s">
        <v>2976</v>
      </c>
      <c r="H1151" s="6">
        <v>30589.87</v>
      </c>
      <c r="I1151" s="2">
        <v>1.0331E-5</v>
      </c>
    </row>
    <row r="1152" spans="2:9" outlineLevel="2">
      <c r="B1152" s="39">
        <v>4</v>
      </c>
      <c r="C1152" s="26" t="s">
        <v>3919</v>
      </c>
      <c r="D1152" s="76" t="s">
        <v>2977</v>
      </c>
      <c r="E1152" s="76" t="s">
        <v>2978</v>
      </c>
      <c r="F1152" s="76"/>
      <c r="G1152" s="8" t="s">
        <v>2979</v>
      </c>
      <c r="H1152" s="6">
        <v>223317.61</v>
      </c>
      <c r="I1152" s="2">
        <v>7.5419000000000004E-5</v>
      </c>
    </row>
    <row r="1153" spans="2:9" outlineLevel="2">
      <c r="B1153" s="39">
        <v>4</v>
      </c>
      <c r="C1153" s="26" t="s">
        <v>3919</v>
      </c>
      <c r="D1153" s="76" t="s">
        <v>2980</v>
      </c>
      <c r="E1153" s="76" t="s">
        <v>2981</v>
      </c>
      <c r="F1153" s="76"/>
      <c r="G1153" s="8" t="s">
        <v>2982</v>
      </c>
      <c r="H1153" s="6">
        <v>2275327.2400000002</v>
      </c>
      <c r="I1153" s="2">
        <v>7.6842100000000003E-4</v>
      </c>
    </row>
    <row r="1154" spans="2:9" outlineLevel="2">
      <c r="B1154" s="39">
        <v>4</v>
      </c>
      <c r="C1154" s="26" t="s">
        <v>3919</v>
      </c>
      <c r="D1154" s="76" t="s">
        <v>2983</v>
      </c>
      <c r="E1154" s="76" t="s">
        <v>2984</v>
      </c>
      <c r="F1154" s="76"/>
      <c r="G1154" s="8" t="s">
        <v>2985</v>
      </c>
      <c r="H1154" s="6">
        <v>13489.67</v>
      </c>
      <c r="I1154" s="2">
        <v>4.5560000000000001E-6</v>
      </c>
    </row>
    <row r="1155" spans="2:9" outlineLevel="2">
      <c r="B1155" s="39">
        <v>4</v>
      </c>
      <c r="C1155" s="26" t="s">
        <v>3919</v>
      </c>
      <c r="D1155" s="76" t="s">
        <v>2986</v>
      </c>
      <c r="E1155" s="76" t="s">
        <v>2987</v>
      </c>
      <c r="F1155" s="76"/>
      <c r="G1155" s="8" t="s">
        <v>2988</v>
      </c>
      <c r="H1155" s="6">
        <v>1122126.06</v>
      </c>
      <c r="I1155" s="2">
        <v>3.7896300000000001E-4</v>
      </c>
    </row>
    <row r="1156" spans="2:9" outlineLevel="2">
      <c r="B1156" s="39">
        <v>4</v>
      </c>
      <c r="C1156" s="26" t="s">
        <v>3919</v>
      </c>
      <c r="D1156" s="76" t="s">
        <v>2989</v>
      </c>
      <c r="E1156" s="76" t="s">
        <v>2990</v>
      </c>
      <c r="F1156" s="76"/>
      <c r="G1156" s="8" t="s">
        <v>2991</v>
      </c>
      <c r="H1156" s="6">
        <v>413696.88</v>
      </c>
      <c r="I1156" s="2">
        <v>1.39713E-4</v>
      </c>
    </row>
    <row r="1157" spans="2:9" outlineLevel="2">
      <c r="B1157" s="39">
        <v>4</v>
      </c>
      <c r="C1157" s="26" t="s">
        <v>3919</v>
      </c>
      <c r="D1157" s="76" t="s">
        <v>2992</v>
      </c>
      <c r="E1157" s="76" t="s">
        <v>2993</v>
      </c>
      <c r="F1157" s="76"/>
      <c r="G1157" s="8" t="s">
        <v>2994</v>
      </c>
      <c r="H1157" s="6">
        <v>52079.93</v>
      </c>
      <c r="I1157" s="2">
        <v>1.7588000000000002E-5</v>
      </c>
    </row>
    <row r="1158" spans="2:9" outlineLevel="2">
      <c r="B1158" s="39">
        <v>4</v>
      </c>
      <c r="C1158" s="26" t="s">
        <v>3919</v>
      </c>
      <c r="D1158" s="76" t="s">
        <v>2995</v>
      </c>
      <c r="E1158" s="76" t="s">
        <v>2996</v>
      </c>
      <c r="F1158" s="76"/>
      <c r="G1158" s="8" t="s">
        <v>2997</v>
      </c>
      <c r="H1158" s="6">
        <v>339810.22</v>
      </c>
      <c r="I1158" s="2">
        <v>1.1476000000000001E-4</v>
      </c>
    </row>
    <row r="1159" spans="2:9" outlineLevel="2">
      <c r="B1159" s="39">
        <v>4</v>
      </c>
      <c r="C1159" s="26" t="s">
        <v>3919</v>
      </c>
      <c r="D1159" s="76" t="s">
        <v>2998</v>
      </c>
      <c r="E1159" s="76" t="s">
        <v>2999</v>
      </c>
      <c r="F1159" s="76"/>
      <c r="G1159" s="8" t="s">
        <v>3000</v>
      </c>
      <c r="H1159" s="6">
        <v>752887.14</v>
      </c>
      <c r="I1159" s="2">
        <v>2.5426399999999998E-4</v>
      </c>
    </row>
    <row r="1160" spans="2:9" outlineLevel="2">
      <c r="B1160" s="39">
        <v>4</v>
      </c>
      <c r="C1160" s="26" t="s">
        <v>3919</v>
      </c>
      <c r="D1160" s="76" t="s">
        <v>3001</v>
      </c>
      <c r="E1160" s="76" t="s">
        <v>3002</v>
      </c>
      <c r="F1160" s="76"/>
      <c r="G1160" s="8" t="s">
        <v>3003</v>
      </c>
      <c r="H1160" s="6">
        <v>55033.22</v>
      </c>
      <c r="I1160" s="2">
        <v>1.8586000000000001E-5</v>
      </c>
    </row>
    <row r="1161" spans="2:9" outlineLevel="2">
      <c r="B1161" s="39">
        <v>4</v>
      </c>
      <c r="C1161" s="26" t="s">
        <v>3919</v>
      </c>
      <c r="D1161" s="76" t="s">
        <v>3004</v>
      </c>
      <c r="E1161" s="76" t="s">
        <v>3005</v>
      </c>
      <c r="F1161" s="76"/>
      <c r="G1161" s="8" t="s">
        <v>3006</v>
      </c>
      <c r="H1161" s="6">
        <v>23137.27</v>
      </c>
      <c r="I1161" s="2">
        <v>7.8140000000000001E-6</v>
      </c>
    </row>
    <row r="1162" spans="2:9" outlineLevel="2">
      <c r="B1162" s="39">
        <v>4</v>
      </c>
      <c r="C1162" s="26" t="s">
        <v>3919</v>
      </c>
      <c r="D1162" s="76" t="s">
        <v>3007</v>
      </c>
      <c r="E1162" s="76" t="s">
        <v>3008</v>
      </c>
      <c r="F1162" s="76"/>
      <c r="G1162" s="8" t="s">
        <v>3009</v>
      </c>
      <c r="H1162" s="6">
        <v>96703.679999999993</v>
      </c>
      <c r="I1162" s="2">
        <v>3.2659E-5</v>
      </c>
    </row>
    <row r="1163" spans="2:9" outlineLevel="2">
      <c r="B1163" s="39">
        <v>4</v>
      </c>
      <c r="C1163" s="26" t="s">
        <v>3919</v>
      </c>
      <c r="D1163" s="76" t="s">
        <v>3010</v>
      </c>
      <c r="E1163" s="76" t="s">
        <v>3011</v>
      </c>
      <c r="F1163" s="76"/>
      <c r="G1163" s="8" t="s">
        <v>3012</v>
      </c>
      <c r="H1163" s="6">
        <v>193044.95</v>
      </c>
      <c r="I1163" s="2">
        <v>6.5195000000000002E-5</v>
      </c>
    </row>
    <row r="1164" spans="2:9" outlineLevel="2">
      <c r="B1164" s="39">
        <v>4</v>
      </c>
      <c r="C1164" s="26" t="s">
        <v>3919</v>
      </c>
      <c r="D1164" s="76" t="s">
        <v>3013</v>
      </c>
      <c r="E1164" s="76" t="s">
        <v>3014</v>
      </c>
      <c r="F1164" s="76"/>
      <c r="G1164" s="8" t="s">
        <v>3015</v>
      </c>
      <c r="H1164" s="6">
        <v>155963.26</v>
      </c>
      <c r="I1164" s="2">
        <v>5.2672E-5</v>
      </c>
    </row>
    <row r="1165" spans="2:9" outlineLevel="2">
      <c r="B1165" s="39">
        <v>4</v>
      </c>
      <c r="C1165" s="26" t="s">
        <v>3919</v>
      </c>
      <c r="D1165" s="76" t="s">
        <v>3016</v>
      </c>
      <c r="E1165" s="76" t="s">
        <v>3017</v>
      </c>
      <c r="F1165" s="76"/>
      <c r="G1165" s="8" t="s">
        <v>3018</v>
      </c>
      <c r="H1165" s="6">
        <v>100650.71</v>
      </c>
      <c r="I1165" s="2">
        <v>3.3992000000000003E-5</v>
      </c>
    </row>
    <row r="1166" spans="2:9" outlineLevel="2">
      <c r="B1166" s="39">
        <v>4</v>
      </c>
      <c r="C1166" s="26" t="s">
        <v>3919</v>
      </c>
      <c r="D1166" s="76" t="s">
        <v>3019</v>
      </c>
      <c r="E1166" s="76" t="s">
        <v>3020</v>
      </c>
      <c r="F1166" s="76"/>
      <c r="G1166" s="8" t="s">
        <v>3021</v>
      </c>
      <c r="H1166" s="6">
        <v>118691.18</v>
      </c>
      <c r="I1166" s="2">
        <v>4.0083999999999998E-5</v>
      </c>
    </row>
    <row r="1167" spans="2:9" outlineLevel="2">
      <c r="B1167" s="39">
        <v>4</v>
      </c>
      <c r="C1167" s="26" t="s">
        <v>3919</v>
      </c>
      <c r="D1167" s="76" t="s">
        <v>3022</v>
      </c>
      <c r="E1167" s="76" t="s">
        <v>3023</v>
      </c>
      <c r="F1167" s="76"/>
      <c r="G1167" s="8" t="s">
        <v>3024</v>
      </c>
      <c r="H1167" s="6">
        <v>95020.11</v>
      </c>
      <c r="I1167" s="2">
        <v>3.2089999999999999E-5</v>
      </c>
    </row>
    <row r="1168" spans="2:9" outlineLevel="2">
      <c r="B1168" s="39">
        <v>4</v>
      </c>
      <c r="C1168" s="26" t="s">
        <v>3919</v>
      </c>
      <c r="D1168" s="76" t="s">
        <v>3025</v>
      </c>
      <c r="E1168" s="76" t="s">
        <v>3026</v>
      </c>
      <c r="F1168" s="76"/>
      <c r="G1168" s="8" t="s">
        <v>3027</v>
      </c>
      <c r="H1168" s="6">
        <v>96970.07</v>
      </c>
      <c r="I1168" s="2">
        <v>3.2749000000000001E-5</v>
      </c>
    </row>
    <row r="1169" spans="2:9" outlineLevel="2">
      <c r="B1169" s="39">
        <v>4</v>
      </c>
      <c r="C1169" s="26" t="s">
        <v>3919</v>
      </c>
      <c r="D1169" s="76" t="s">
        <v>3028</v>
      </c>
      <c r="E1169" s="76" t="s">
        <v>3029</v>
      </c>
      <c r="F1169" s="76"/>
      <c r="G1169" s="8" t="s">
        <v>3030</v>
      </c>
      <c r="H1169" s="6">
        <v>29162.42</v>
      </c>
      <c r="I1169" s="2">
        <v>9.8490000000000001E-6</v>
      </c>
    </row>
    <row r="1170" spans="2:9" outlineLevel="2">
      <c r="B1170" s="39">
        <v>4</v>
      </c>
      <c r="C1170" s="26" t="s">
        <v>3919</v>
      </c>
      <c r="D1170" s="76" t="s">
        <v>3031</v>
      </c>
      <c r="E1170" s="76" t="s">
        <v>3032</v>
      </c>
      <c r="F1170" s="76"/>
      <c r="G1170" s="8" t="s">
        <v>3033</v>
      </c>
      <c r="H1170" s="6">
        <v>281821.03999999998</v>
      </c>
      <c r="I1170" s="2">
        <v>9.5175999999999998E-5</v>
      </c>
    </row>
    <row r="1171" spans="2:9" outlineLevel="2">
      <c r="B1171" s="39">
        <v>4</v>
      </c>
      <c r="C1171" s="26" t="s">
        <v>3919</v>
      </c>
      <c r="D1171" s="76" t="s">
        <v>3034</v>
      </c>
      <c r="E1171" s="76" t="s">
        <v>3035</v>
      </c>
      <c r="F1171" s="76"/>
      <c r="G1171" s="8" t="s">
        <v>3036</v>
      </c>
      <c r="H1171" s="6">
        <v>69329.37</v>
      </c>
      <c r="I1171" s="2">
        <v>2.3414E-5</v>
      </c>
    </row>
    <row r="1172" spans="2:9" outlineLevel="2">
      <c r="B1172" s="39">
        <v>4</v>
      </c>
      <c r="C1172" s="26" t="s">
        <v>3919</v>
      </c>
      <c r="D1172" s="76" t="s">
        <v>3037</v>
      </c>
      <c r="E1172" s="76" t="s">
        <v>3038</v>
      </c>
      <c r="F1172" s="76"/>
      <c r="G1172" s="8" t="s">
        <v>3039</v>
      </c>
      <c r="H1172" s="6">
        <v>2157590.67</v>
      </c>
      <c r="I1172" s="2">
        <v>7.2865899999999999E-4</v>
      </c>
    </row>
    <row r="1173" spans="2:9" outlineLevel="2">
      <c r="B1173" s="39">
        <v>4</v>
      </c>
      <c r="C1173" s="26" t="s">
        <v>3919</v>
      </c>
      <c r="D1173" s="76" t="s">
        <v>3040</v>
      </c>
      <c r="E1173" s="76" t="s">
        <v>3041</v>
      </c>
      <c r="F1173" s="76"/>
      <c r="G1173" s="8" t="s">
        <v>3039</v>
      </c>
      <c r="H1173" s="6">
        <v>382577.88</v>
      </c>
      <c r="I1173" s="2">
        <v>1.2920400000000001E-4</v>
      </c>
    </row>
    <row r="1174" spans="2:9" outlineLevel="2">
      <c r="B1174" s="39">
        <v>4</v>
      </c>
      <c r="C1174" s="26" t="s">
        <v>3919</v>
      </c>
      <c r="D1174" s="76" t="s">
        <v>3042</v>
      </c>
      <c r="E1174" s="76" t="s">
        <v>3043</v>
      </c>
      <c r="F1174" s="76"/>
      <c r="G1174" s="8" t="s">
        <v>3044</v>
      </c>
      <c r="H1174" s="6">
        <v>66508.899999999994</v>
      </c>
      <c r="I1174" s="2">
        <v>2.2461000000000001E-5</v>
      </c>
    </row>
    <row r="1175" spans="2:9" outlineLevel="2">
      <c r="B1175" s="39">
        <v>4</v>
      </c>
      <c r="C1175" s="26" t="s">
        <v>3919</v>
      </c>
      <c r="D1175" s="76" t="s">
        <v>3045</v>
      </c>
      <c r="E1175" s="76" t="s">
        <v>3046</v>
      </c>
      <c r="F1175" s="76"/>
      <c r="G1175" s="8" t="s">
        <v>3047</v>
      </c>
      <c r="H1175" s="6">
        <v>351702.41</v>
      </c>
      <c r="I1175" s="2">
        <v>1.18777E-4</v>
      </c>
    </row>
    <row r="1176" spans="2:9" outlineLevel="2">
      <c r="B1176" s="39">
        <v>4</v>
      </c>
      <c r="C1176" s="26" t="s">
        <v>3919</v>
      </c>
      <c r="D1176" s="76" t="s">
        <v>3048</v>
      </c>
      <c r="E1176" s="76" t="s">
        <v>3049</v>
      </c>
      <c r="F1176" s="76"/>
      <c r="G1176" s="8" t="s">
        <v>3050</v>
      </c>
      <c r="H1176" s="6">
        <v>83250.81</v>
      </c>
      <c r="I1176" s="2">
        <v>2.8115000000000001E-5</v>
      </c>
    </row>
    <row r="1177" spans="2:9" outlineLevel="2">
      <c r="B1177" s="39">
        <v>4</v>
      </c>
      <c r="C1177" s="26" t="s">
        <v>3919</v>
      </c>
      <c r="D1177" s="76" t="s">
        <v>3051</v>
      </c>
      <c r="E1177" s="76" t="s">
        <v>3052</v>
      </c>
      <c r="F1177" s="76"/>
      <c r="G1177" s="8" t="s">
        <v>3053</v>
      </c>
      <c r="H1177" s="6">
        <v>8119539.2599999998</v>
      </c>
      <c r="I1177" s="2">
        <v>2.7421210000000001E-3</v>
      </c>
    </row>
    <row r="1178" spans="2:9" outlineLevel="2">
      <c r="B1178" s="39">
        <v>4</v>
      </c>
      <c r="C1178" s="26" t="s">
        <v>3919</v>
      </c>
      <c r="D1178" s="76" t="s">
        <v>3054</v>
      </c>
      <c r="E1178" s="76" t="s">
        <v>3055</v>
      </c>
      <c r="F1178" s="76"/>
      <c r="G1178" s="8" t="s">
        <v>3056</v>
      </c>
      <c r="H1178" s="6">
        <v>772315</v>
      </c>
      <c r="I1178" s="2">
        <v>2.6082500000000001E-4</v>
      </c>
    </row>
    <row r="1179" spans="2:9" outlineLevel="2">
      <c r="B1179" s="39">
        <v>4</v>
      </c>
      <c r="C1179" s="26" t="s">
        <v>3919</v>
      </c>
      <c r="D1179" s="76" t="s">
        <v>3057</v>
      </c>
      <c r="E1179" s="76" t="s">
        <v>3058</v>
      </c>
      <c r="F1179" s="76"/>
      <c r="G1179" s="8" t="s">
        <v>3059</v>
      </c>
      <c r="H1179" s="6">
        <v>84059.06</v>
      </c>
      <c r="I1179" s="2">
        <v>2.8388E-5</v>
      </c>
    </row>
    <row r="1180" spans="2:9" outlineLevel="2">
      <c r="B1180" s="39">
        <v>4</v>
      </c>
      <c r="C1180" s="26" t="s">
        <v>3919</v>
      </c>
      <c r="D1180" s="76" t="s">
        <v>3060</v>
      </c>
      <c r="E1180" s="76" t="s">
        <v>3061</v>
      </c>
      <c r="F1180" s="76"/>
      <c r="G1180" s="8" t="s">
        <v>3062</v>
      </c>
      <c r="H1180" s="6">
        <v>28660.43</v>
      </c>
      <c r="I1180" s="2">
        <v>9.679E-6</v>
      </c>
    </row>
    <row r="1181" spans="2:9" s="24" customFormat="1" outlineLevel="1">
      <c r="B1181" s="51"/>
      <c r="C1181" s="24" t="s">
        <v>3963</v>
      </c>
      <c r="D1181" s="79"/>
      <c r="E1181" s="79"/>
      <c r="F1181" s="79"/>
      <c r="G1181" s="13"/>
      <c r="H1181" s="10">
        <f>SUBTOTAL(9,H131:H1180)</f>
        <v>867093783.43000078</v>
      </c>
      <c r="I1181" s="11">
        <f>SUBTOTAL(9,I131:I1180)</f>
        <v>0.29283389599999998</v>
      </c>
    </row>
    <row r="1182" spans="2:9" outlineLevel="2">
      <c r="B1182" s="39">
        <v>5</v>
      </c>
      <c r="C1182" s="26" t="s">
        <v>3956</v>
      </c>
      <c r="D1182" s="76" t="s">
        <v>3063</v>
      </c>
      <c r="E1182" s="76" t="s">
        <v>3064</v>
      </c>
      <c r="F1182" s="76"/>
      <c r="G1182" s="8" t="s">
        <v>3065</v>
      </c>
      <c r="H1182" s="6">
        <v>149581.82999999999</v>
      </c>
      <c r="I1182" s="2">
        <v>5.0516999999999998E-5</v>
      </c>
    </row>
    <row r="1183" spans="2:9" outlineLevel="2">
      <c r="B1183" s="39">
        <v>5</v>
      </c>
      <c r="C1183" s="26" t="s">
        <v>3956</v>
      </c>
      <c r="D1183" s="76" t="s">
        <v>3066</v>
      </c>
      <c r="E1183" s="76" t="s">
        <v>3067</v>
      </c>
      <c r="F1183" s="76"/>
      <c r="G1183" s="8" t="s">
        <v>4119</v>
      </c>
      <c r="H1183" s="6">
        <v>198716.99</v>
      </c>
      <c r="I1183" s="2">
        <v>6.711E-5</v>
      </c>
    </row>
    <row r="1184" spans="2:9" outlineLevel="2">
      <c r="B1184" s="39">
        <v>5</v>
      </c>
      <c r="C1184" s="26" t="s">
        <v>3956</v>
      </c>
      <c r="D1184" s="76" t="s">
        <v>3069</v>
      </c>
      <c r="E1184" s="76" t="s">
        <v>3070</v>
      </c>
      <c r="F1184" s="76"/>
      <c r="G1184" s="8" t="s">
        <v>3071</v>
      </c>
      <c r="H1184" s="6">
        <v>60190</v>
      </c>
      <c r="I1184" s="2">
        <v>2.0327E-5</v>
      </c>
    </row>
    <row r="1185" spans="2:9" outlineLevel="2">
      <c r="B1185" s="39">
        <v>5</v>
      </c>
      <c r="C1185" s="26" t="s">
        <v>3956</v>
      </c>
      <c r="D1185" s="76" t="s">
        <v>3072</v>
      </c>
      <c r="E1185" s="76" t="s">
        <v>3073</v>
      </c>
      <c r="F1185" s="76"/>
      <c r="G1185" s="8" t="s">
        <v>3074</v>
      </c>
      <c r="H1185" s="6">
        <v>21323.91</v>
      </c>
      <c r="I1185" s="2">
        <v>7.2010000000000002E-6</v>
      </c>
    </row>
    <row r="1186" spans="2:9" outlineLevel="2">
      <c r="B1186" s="39">
        <v>5</v>
      </c>
      <c r="C1186" s="26" t="s">
        <v>3956</v>
      </c>
      <c r="D1186" s="76" t="s">
        <v>3075</v>
      </c>
      <c r="E1186" s="76" t="s">
        <v>3076</v>
      </c>
      <c r="F1186" s="76"/>
      <c r="G1186" s="8" t="s">
        <v>3077</v>
      </c>
      <c r="H1186" s="6">
        <v>42727.86</v>
      </c>
      <c r="I1186" s="2">
        <v>1.4430000000000001E-5</v>
      </c>
    </row>
    <row r="1187" spans="2:9" outlineLevel="2">
      <c r="B1187" s="39">
        <v>5</v>
      </c>
      <c r="C1187" s="26" t="s">
        <v>3956</v>
      </c>
      <c r="D1187" s="76" t="s">
        <v>3078</v>
      </c>
      <c r="E1187" s="76" t="s">
        <v>3079</v>
      </c>
      <c r="F1187" s="76"/>
      <c r="G1187" s="8" t="s">
        <v>4120</v>
      </c>
      <c r="H1187" s="6">
        <v>49312.23</v>
      </c>
      <c r="I1187" s="2">
        <v>1.6654E-5</v>
      </c>
    </row>
    <row r="1188" spans="2:9" outlineLevel="2">
      <c r="B1188" s="39">
        <v>5</v>
      </c>
      <c r="C1188" s="26" t="s">
        <v>3956</v>
      </c>
      <c r="D1188" s="76" t="s">
        <v>3081</v>
      </c>
      <c r="E1188" s="76" t="s">
        <v>3082</v>
      </c>
      <c r="F1188" s="76"/>
      <c r="G1188" s="8" t="s">
        <v>3083</v>
      </c>
      <c r="H1188" s="6">
        <v>30510.959999999999</v>
      </c>
      <c r="I1188" s="2">
        <v>1.0304E-5</v>
      </c>
    </row>
    <row r="1189" spans="2:9" outlineLevel="2">
      <c r="B1189" s="39">
        <v>5</v>
      </c>
      <c r="C1189" s="26" t="s">
        <v>3956</v>
      </c>
      <c r="D1189" s="76" t="s">
        <v>3084</v>
      </c>
      <c r="E1189" s="76" t="s">
        <v>3085</v>
      </c>
      <c r="F1189" s="76"/>
      <c r="G1189" s="8" t="s">
        <v>3086</v>
      </c>
      <c r="H1189" s="6">
        <v>30914.67</v>
      </c>
      <c r="I1189" s="2">
        <v>1.044E-5</v>
      </c>
    </row>
    <row r="1190" spans="2:9" outlineLevel="2">
      <c r="B1190" s="39">
        <v>5</v>
      </c>
      <c r="C1190" s="26" t="s">
        <v>3956</v>
      </c>
      <c r="D1190" s="76" t="s">
        <v>3087</v>
      </c>
      <c r="E1190" s="76" t="s">
        <v>3088</v>
      </c>
      <c r="F1190" s="76"/>
      <c r="G1190" s="8" t="s">
        <v>4121</v>
      </c>
      <c r="H1190" s="6">
        <v>35880.04</v>
      </c>
      <c r="I1190" s="2">
        <v>1.2116999999999999E-5</v>
      </c>
    </row>
    <row r="1191" spans="2:9" outlineLevel="2">
      <c r="B1191" s="39">
        <v>5</v>
      </c>
      <c r="C1191" s="26" t="s">
        <v>3956</v>
      </c>
      <c r="D1191" s="76" t="s">
        <v>3092</v>
      </c>
      <c r="E1191" s="76" t="s">
        <v>3093</v>
      </c>
      <c r="F1191" s="76"/>
      <c r="G1191" s="8" t="s">
        <v>4122</v>
      </c>
      <c r="H1191" s="6">
        <v>56432.7</v>
      </c>
      <c r="I1191" s="2">
        <v>1.9057999999999999E-5</v>
      </c>
    </row>
    <row r="1192" spans="2:9" outlineLevel="2">
      <c r="B1192" s="39">
        <v>5</v>
      </c>
      <c r="C1192" s="26" t="s">
        <v>3956</v>
      </c>
      <c r="D1192" s="76" t="s">
        <v>3571</v>
      </c>
      <c r="E1192" s="76" t="s">
        <v>3572</v>
      </c>
      <c r="F1192" s="76"/>
      <c r="G1192" s="8" t="s">
        <v>3931</v>
      </c>
      <c r="H1192" s="6">
        <v>39821.81</v>
      </c>
      <c r="I1192" s="2">
        <v>1.3448999999999999E-5</v>
      </c>
    </row>
    <row r="1193" spans="2:9" outlineLevel="2">
      <c r="B1193" s="39">
        <v>5</v>
      </c>
      <c r="C1193" s="26" t="s">
        <v>3956</v>
      </c>
      <c r="D1193" s="76" t="s">
        <v>3094</v>
      </c>
      <c r="E1193" s="76" t="s">
        <v>3095</v>
      </c>
      <c r="F1193" s="76"/>
      <c r="G1193" s="8" t="s">
        <v>4123</v>
      </c>
      <c r="H1193" s="6">
        <v>106800.97</v>
      </c>
      <c r="I1193" s="2">
        <v>3.6069000000000003E-5</v>
      </c>
    </row>
    <row r="1194" spans="2:9" outlineLevel="2">
      <c r="B1194" s="39">
        <v>5</v>
      </c>
      <c r="C1194" s="26" t="s">
        <v>3956</v>
      </c>
      <c r="D1194" s="76" t="s">
        <v>3096</v>
      </c>
      <c r="E1194" s="76" t="s">
        <v>3097</v>
      </c>
      <c r="F1194" s="76"/>
      <c r="G1194" s="8" t="s">
        <v>3098</v>
      </c>
      <c r="H1194" s="6">
        <v>131784.66</v>
      </c>
      <c r="I1194" s="2">
        <v>4.4505999999999997E-5</v>
      </c>
    </row>
    <row r="1195" spans="2:9" outlineLevel="2">
      <c r="B1195" s="39">
        <v>5</v>
      </c>
      <c r="C1195" s="26" t="s">
        <v>3956</v>
      </c>
      <c r="D1195" s="76" t="s">
        <v>3099</v>
      </c>
      <c r="E1195" s="76" t="s">
        <v>3100</v>
      </c>
      <c r="F1195" s="76"/>
      <c r="G1195" s="8" t="s">
        <v>4124</v>
      </c>
      <c r="H1195" s="6">
        <v>59538.73</v>
      </c>
      <c r="I1195" s="2">
        <v>2.0106999999999999E-5</v>
      </c>
    </row>
    <row r="1196" spans="2:9" outlineLevel="2">
      <c r="B1196" s="39">
        <v>5</v>
      </c>
      <c r="C1196" s="26" t="s">
        <v>3956</v>
      </c>
      <c r="D1196" s="76" t="s">
        <v>3101</v>
      </c>
      <c r="E1196" s="76" t="s">
        <v>3102</v>
      </c>
      <c r="F1196" s="76"/>
      <c r="G1196" s="8" t="s">
        <v>3103</v>
      </c>
      <c r="H1196" s="6">
        <v>50645.75</v>
      </c>
      <c r="I1196" s="2">
        <v>1.7104000000000001E-5</v>
      </c>
    </row>
    <row r="1197" spans="2:9" outlineLevel="2">
      <c r="B1197" s="39">
        <v>5</v>
      </c>
      <c r="C1197" s="26" t="s">
        <v>3956</v>
      </c>
      <c r="D1197" s="76" t="s">
        <v>3110</v>
      </c>
      <c r="E1197" s="76" t="s">
        <v>3111</v>
      </c>
      <c r="F1197" s="76"/>
      <c r="G1197" s="8" t="s">
        <v>3112</v>
      </c>
      <c r="H1197" s="6">
        <v>40685.230000000003</v>
      </c>
      <c r="I1197" s="2">
        <v>1.3740000000000001E-5</v>
      </c>
    </row>
    <row r="1198" spans="2:9" outlineLevel="2">
      <c r="B1198" s="39">
        <v>5</v>
      </c>
      <c r="C1198" s="26" t="s">
        <v>3956</v>
      </c>
      <c r="D1198" s="76" t="s">
        <v>3113</v>
      </c>
      <c r="E1198" s="76" t="s">
        <v>3114</v>
      </c>
      <c r="F1198" s="76"/>
      <c r="G1198" s="8" t="s">
        <v>3115</v>
      </c>
      <c r="H1198" s="6">
        <v>52698.99</v>
      </c>
      <c r="I1198" s="2">
        <v>1.7796999999999999E-5</v>
      </c>
    </row>
    <row r="1199" spans="2:9" outlineLevel="2">
      <c r="B1199" s="39">
        <v>5</v>
      </c>
      <c r="C1199" s="26" t="s">
        <v>3956</v>
      </c>
      <c r="D1199" s="76" t="s">
        <v>3932</v>
      </c>
      <c r="E1199" s="76" t="s">
        <v>3933</v>
      </c>
      <c r="F1199" s="76"/>
      <c r="G1199" s="8" t="s">
        <v>3934</v>
      </c>
      <c r="H1199" s="6">
        <v>13325.77</v>
      </c>
      <c r="I1199" s="2">
        <v>4.5000000000000001E-6</v>
      </c>
    </row>
    <row r="1200" spans="2:9" outlineLevel="2">
      <c r="B1200" s="39">
        <v>5</v>
      </c>
      <c r="C1200" s="26" t="s">
        <v>3956</v>
      </c>
      <c r="D1200" s="76" t="s">
        <v>3116</v>
      </c>
      <c r="E1200" s="76" t="s">
        <v>3117</v>
      </c>
      <c r="F1200" s="76"/>
      <c r="G1200" s="8" t="s">
        <v>3118</v>
      </c>
      <c r="H1200" s="6">
        <v>37297.81</v>
      </c>
      <c r="I1200" s="2">
        <v>1.2595999999999999E-5</v>
      </c>
    </row>
    <row r="1201" spans="2:9" outlineLevel="2">
      <c r="B1201" s="39">
        <v>5</v>
      </c>
      <c r="C1201" s="26" t="s">
        <v>3956</v>
      </c>
      <c r="D1201" s="76" t="s">
        <v>3119</v>
      </c>
      <c r="E1201" s="76" t="s">
        <v>3120</v>
      </c>
      <c r="F1201" s="76"/>
      <c r="G1201" s="8" t="s">
        <v>4125</v>
      </c>
      <c r="H1201" s="6">
        <v>47154.12</v>
      </c>
      <c r="I1201" s="2">
        <v>1.5925000000000001E-5</v>
      </c>
    </row>
    <row r="1202" spans="2:9" outlineLevel="2">
      <c r="B1202" s="39">
        <v>5</v>
      </c>
      <c r="C1202" s="26" t="s">
        <v>3956</v>
      </c>
      <c r="D1202" s="76" t="s">
        <v>3121</v>
      </c>
      <c r="E1202" s="76" t="s">
        <v>3122</v>
      </c>
      <c r="F1202" s="76"/>
      <c r="G1202" s="8" t="s">
        <v>3123</v>
      </c>
      <c r="H1202" s="6">
        <v>57633.39</v>
      </c>
      <c r="I1202" s="2">
        <v>1.9463999999999999E-5</v>
      </c>
    </row>
    <row r="1203" spans="2:9" outlineLevel="2">
      <c r="B1203" s="39">
        <v>5</v>
      </c>
      <c r="C1203" s="26" t="s">
        <v>3956</v>
      </c>
      <c r="D1203" s="76" t="s">
        <v>3124</v>
      </c>
      <c r="E1203" s="76" t="s">
        <v>3125</v>
      </c>
      <c r="F1203" s="76"/>
      <c r="G1203" s="8" t="s">
        <v>4126</v>
      </c>
      <c r="H1203" s="6">
        <v>20610.599999999999</v>
      </c>
      <c r="I1203" s="2">
        <v>6.9609999999999999E-6</v>
      </c>
    </row>
    <row r="1204" spans="2:9" outlineLevel="2">
      <c r="B1204" s="39">
        <v>5</v>
      </c>
      <c r="C1204" s="26" t="s">
        <v>3956</v>
      </c>
      <c r="D1204" s="76" t="s">
        <v>3126</v>
      </c>
      <c r="E1204" s="76" t="s">
        <v>3127</v>
      </c>
      <c r="F1204" s="76"/>
      <c r="G1204" s="8" t="s">
        <v>3128</v>
      </c>
      <c r="H1204" s="6">
        <v>52906.9</v>
      </c>
      <c r="I1204" s="2">
        <v>1.7867999999999999E-5</v>
      </c>
    </row>
    <row r="1205" spans="2:9" outlineLevel="2">
      <c r="B1205" s="39">
        <v>5</v>
      </c>
      <c r="C1205" s="26" t="s">
        <v>3956</v>
      </c>
      <c r="D1205" s="76" t="s">
        <v>3129</v>
      </c>
      <c r="E1205" s="76" t="s">
        <v>3130</v>
      </c>
      <c r="F1205" s="76"/>
      <c r="G1205" s="8" t="s">
        <v>4127</v>
      </c>
      <c r="H1205" s="6">
        <v>12445.8</v>
      </c>
      <c r="I1205" s="2">
        <v>4.2030000000000002E-6</v>
      </c>
    </row>
    <row r="1206" spans="2:9" outlineLevel="2">
      <c r="B1206" s="39">
        <v>5</v>
      </c>
      <c r="C1206" s="26" t="s">
        <v>3956</v>
      </c>
      <c r="D1206" s="76" t="s">
        <v>3131</v>
      </c>
      <c r="E1206" s="76" t="s">
        <v>3132</v>
      </c>
      <c r="F1206" s="76"/>
      <c r="G1206" s="8" t="s">
        <v>3133</v>
      </c>
      <c r="H1206" s="6">
        <v>166541.79999999999</v>
      </c>
      <c r="I1206" s="2">
        <v>5.6243999999999999E-5</v>
      </c>
    </row>
    <row r="1207" spans="2:9" outlineLevel="2">
      <c r="B1207" s="39">
        <v>5</v>
      </c>
      <c r="C1207" s="26" t="s">
        <v>3956</v>
      </c>
      <c r="D1207" s="76" t="s">
        <v>3134</v>
      </c>
      <c r="E1207" s="76" t="s">
        <v>3135</v>
      </c>
      <c r="F1207" s="76"/>
      <c r="G1207" s="8" t="s">
        <v>4128</v>
      </c>
      <c r="H1207" s="6">
        <v>119260.68</v>
      </c>
      <c r="I1207" s="2">
        <v>4.0277000000000001E-5</v>
      </c>
    </row>
    <row r="1208" spans="2:9" outlineLevel="2">
      <c r="B1208" s="39">
        <v>5</v>
      </c>
      <c r="C1208" s="26" t="s">
        <v>3956</v>
      </c>
      <c r="D1208" s="76" t="s">
        <v>3136</v>
      </c>
      <c r="E1208" s="76" t="s">
        <v>3137</v>
      </c>
      <c r="F1208" s="76"/>
      <c r="G1208" s="8" t="s">
        <v>3138</v>
      </c>
      <c r="H1208" s="6">
        <v>26361.73</v>
      </c>
      <c r="I1208" s="2">
        <v>8.9029999999999993E-6</v>
      </c>
    </row>
    <row r="1209" spans="2:9" outlineLevel="2">
      <c r="B1209" s="39">
        <v>5</v>
      </c>
      <c r="C1209" s="26" t="s">
        <v>3956</v>
      </c>
      <c r="D1209" s="76" t="s">
        <v>3935</v>
      </c>
      <c r="E1209" s="76" t="s">
        <v>3936</v>
      </c>
      <c r="F1209" s="76"/>
      <c r="G1209" s="8" t="s">
        <v>3937</v>
      </c>
      <c r="H1209" s="6">
        <v>11165.5</v>
      </c>
      <c r="I1209" s="2">
        <v>3.771E-6</v>
      </c>
    </row>
    <row r="1210" spans="2:9" outlineLevel="2">
      <c r="B1210" s="39">
        <v>5</v>
      </c>
      <c r="C1210" s="26" t="s">
        <v>3956</v>
      </c>
      <c r="D1210" s="76" t="s">
        <v>3139</v>
      </c>
      <c r="E1210" s="76" t="s">
        <v>3140</v>
      </c>
      <c r="F1210" s="76"/>
      <c r="G1210" s="8" t="s">
        <v>4129</v>
      </c>
      <c r="H1210" s="6">
        <v>66501.5</v>
      </c>
      <c r="I1210" s="2">
        <v>2.2459E-5</v>
      </c>
    </row>
    <row r="1211" spans="2:9" outlineLevel="2">
      <c r="B1211" s="39">
        <v>5</v>
      </c>
      <c r="C1211" s="26" t="s">
        <v>3956</v>
      </c>
      <c r="D1211" s="76" t="s">
        <v>3141</v>
      </c>
      <c r="E1211" s="76" t="s">
        <v>3142</v>
      </c>
      <c r="F1211" s="76"/>
      <c r="G1211" s="8" t="s">
        <v>3143</v>
      </c>
      <c r="H1211" s="6">
        <v>25826.15</v>
      </c>
      <c r="I1211" s="2">
        <v>8.7220000000000005E-6</v>
      </c>
    </row>
    <row r="1212" spans="2:9" outlineLevel="2">
      <c r="B1212" s="39">
        <v>5</v>
      </c>
      <c r="C1212" s="26" t="s">
        <v>3956</v>
      </c>
      <c r="D1212" s="76" t="s">
        <v>3144</v>
      </c>
      <c r="E1212" s="76" t="s">
        <v>3145</v>
      </c>
      <c r="F1212" s="76"/>
      <c r="G1212" s="8" t="s">
        <v>3146</v>
      </c>
      <c r="H1212" s="6">
        <v>42792.24</v>
      </c>
      <c r="I1212" s="2">
        <v>1.4452E-5</v>
      </c>
    </row>
    <row r="1213" spans="2:9" outlineLevel="2">
      <c r="B1213" s="39">
        <v>5</v>
      </c>
      <c r="C1213" s="26" t="s">
        <v>3956</v>
      </c>
      <c r="D1213" s="76" t="s">
        <v>3147</v>
      </c>
      <c r="E1213" s="76" t="s">
        <v>3148</v>
      </c>
      <c r="F1213" s="76"/>
      <c r="G1213" s="8" t="s">
        <v>4130</v>
      </c>
      <c r="H1213" s="6">
        <v>12070.18</v>
      </c>
      <c r="I1213" s="2">
        <v>4.0759999999999996E-6</v>
      </c>
    </row>
    <row r="1214" spans="2:9" outlineLevel="2">
      <c r="B1214" s="39">
        <v>5</v>
      </c>
      <c r="C1214" s="26" t="s">
        <v>3956</v>
      </c>
      <c r="D1214" s="76" t="s">
        <v>3426</v>
      </c>
      <c r="E1214" s="76" t="s">
        <v>3427</v>
      </c>
      <c r="F1214" s="76"/>
      <c r="G1214" s="8" t="s">
        <v>3938</v>
      </c>
      <c r="H1214" s="6">
        <v>28998.85</v>
      </c>
      <c r="I1214" s="2">
        <v>9.7929999999999992E-6</v>
      </c>
    </row>
    <row r="1215" spans="2:9" outlineLevel="2">
      <c r="B1215" s="39">
        <v>5</v>
      </c>
      <c r="C1215" s="26" t="s">
        <v>3956</v>
      </c>
      <c r="D1215" s="76" t="s">
        <v>3149</v>
      </c>
      <c r="E1215" s="76" t="s">
        <v>3150</v>
      </c>
      <c r="F1215" s="76"/>
      <c r="G1215" s="8" t="s">
        <v>3151</v>
      </c>
      <c r="H1215" s="6">
        <v>44518.400000000001</v>
      </c>
      <c r="I1215" s="2">
        <v>1.5034999999999999E-5</v>
      </c>
    </row>
    <row r="1216" spans="2:9" outlineLevel="2">
      <c r="B1216" s="39">
        <v>5</v>
      </c>
      <c r="C1216" s="26" t="s">
        <v>3956</v>
      </c>
      <c r="D1216" s="76" t="s">
        <v>3152</v>
      </c>
      <c r="E1216" s="76" t="s">
        <v>3153</v>
      </c>
      <c r="F1216" s="76"/>
      <c r="G1216" s="8" t="s">
        <v>3154</v>
      </c>
      <c r="H1216" s="6">
        <v>6621.18</v>
      </c>
      <c r="I1216" s="2">
        <v>2.2359999999999999E-6</v>
      </c>
    </row>
    <row r="1217" spans="2:9" outlineLevel="2">
      <c r="B1217" s="39">
        <v>5</v>
      </c>
      <c r="C1217" s="26" t="s">
        <v>3956</v>
      </c>
      <c r="D1217" s="76" t="s">
        <v>3155</v>
      </c>
      <c r="E1217" s="76" t="s">
        <v>3156</v>
      </c>
      <c r="F1217" s="76"/>
      <c r="G1217" s="8" t="s">
        <v>3157</v>
      </c>
      <c r="H1217" s="6">
        <v>44817.11</v>
      </c>
      <c r="I1217" s="2">
        <v>1.5136E-5</v>
      </c>
    </row>
    <row r="1218" spans="2:9" outlineLevel="2">
      <c r="B1218" s="39">
        <v>5</v>
      </c>
      <c r="C1218" s="26" t="s">
        <v>3956</v>
      </c>
      <c r="D1218" s="76" t="s">
        <v>3158</v>
      </c>
      <c r="E1218" s="76" t="s">
        <v>3159</v>
      </c>
      <c r="F1218" s="76"/>
      <c r="G1218" s="8" t="s">
        <v>3160</v>
      </c>
      <c r="H1218" s="6">
        <v>12451.11</v>
      </c>
      <c r="I1218" s="2">
        <v>4.2050000000000004E-6</v>
      </c>
    </row>
    <row r="1219" spans="2:9" outlineLevel="2">
      <c r="B1219" s="39">
        <v>5</v>
      </c>
      <c r="C1219" s="26" t="s">
        <v>3956</v>
      </c>
      <c r="D1219" s="76" t="s">
        <v>3161</v>
      </c>
      <c r="E1219" s="76" t="s">
        <v>3162</v>
      </c>
      <c r="F1219" s="76"/>
      <c r="G1219" s="8" t="s">
        <v>3163</v>
      </c>
      <c r="H1219" s="6">
        <v>11149.2</v>
      </c>
      <c r="I1219" s="2">
        <v>3.765E-6</v>
      </c>
    </row>
    <row r="1220" spans="2:9" outlineLevel="2">
      <c r="B1220" s="39">
        <v>5</v>
      </c>
      <c r="C1220" s="26" t="s">
        <v>3956</v>
      </c>
      <c r="D1220" s="76" t="s">
        <v>3164</v>
      </c>
      <c r="E1220" s="76" t="s">
        <v>3165</v>
      </c>
      <c r="F1220" s="76"/>
      <c r="G1220" s="8" t="s">
        <v>3166</v>
      </c>
      <c r="H1220" s="6">
        <v>108839.89</v>
      </c>
      <c r="I1220" s="2">
        <v>3.6757000000000001E-5</v>
      </c>
    </row>
    <row r="1221" spans="2:9" outlineLevel="2">
      <c r="B1221" s="39">
        <v>5</v>
      </c>
      <c r="C1221" s="26" t="s">
        <v>3956</v>
      </c>
      <c r="D1221" s="76" t="s">
        <v>3167</v>
      </c>
      <c r="E1221" s="76" t="s">
        <v>3168</v>
      </c>
      <c r="F1221" s="76"/>
      <c r="G1221" s="8" t="s">
        <v>4131</v>
      </c>
      <c r="H1221" s="6">
        <v>27524.31</v>
      </c>
      <c r="I1221" s="2">
        <v>9.2949999999999999E-6</v>
      </c>
    </row>
    <row r="1222" spans="2:9" outlineLevel="2">
      <c r="B1222" s="39">
        <v>5</v>
      </c>
      <c r="C1222" s="26" t="s">
        <v>3956</v>
      </c>
      <c r="D1222" s="76" t="s">
        <v>3169</v>
      </c>
      <c r="E1222" s="76" t="s">
        <v>3170</v>
      </c>
      <c r="F1222" s="76"/>
      <c r="G1222" s="8" t="s">
        <v>4132</v>
      </c>
      <c r="H1222" s="6">
        <v>32269.88</v>
      </c>
      <c r="I1222" s="2">
        <v>1.0898E-5</v>
      </c>
    </row>
    <row r="1223" spans="2:9" outlineLevel="2">
      <c r="B1223" s="39">
        <v>5</v>
      </c>
      <c r="C1223" s="26" t="s">
        <v>3956</v>
      </c>
      <c r="D1223" s="76" t="s">
        <v>3171</v>
      </c>
      <c r="E1223" s="76" t="s">
        <v>3172</v>
      </c>
      <c r="F1223" s="76"/>
      <c r="G1223" s="8" t="s">
        <v>3173</v>
      </c>
      <c r="H1223" s="6">
        <v>59678.239999999998</v>
      </c>
      <c r="I1223" s="2">
        <v>2.0154000000000001E-5</v>
      </c>
    </row>
    <row r="1224" spans="2:9" outlineLevel="2">
      <c r="B1224" s="39">
        <v>5</v>
      </c>
      <c r="C1224" s="26" t="s">
        <v>3956</v>
      </c>
      <c r="D1224" s="76" t="s">
        <v>3174</v>
      </c>
      <c r="E1224" s="76" t="s">
        <v>3175</v>
      </c>
      <c r="F1224" s="76"/>
      <c r="G1224" s="8" t="s">
        <v>3176</v>
      </c>
      <c r="H1224" s="6">
        <v>218044.17</v>
      </c>
      <c r="I1224" s="2">
        <v>7.3638000000000002E-5</v>
      </c>
    </row>
    <row r="1225" spans="2:9" outlineLevel="2">
      <c r="B1225" s="39">
        <v>5</v>
      </c>
      <c r="C1225" s="26" t="s">
        <v>3956</v>
      </c>
      <c r="D1225" s="76" t="s">
        <v>3177</v>
      </c>
      <c r="E1225" s="76" t="s">
        <v>3178</v>
      </c>
      <c r="F1225" s="76"/>
      <c r="G1225" s="8" t="s">
        <v>3179</v>
      </c>
      <c r="H1225" s="6">
        <v>56987.35</v>
      </c>
      <c r="I1225" s="2">
        <v>1.9245999999999998E-5</v>
      </c>
    </row>
    <row r="1226" spans="2:9" outlineLevel="2">
      <c r="B1226" s="39">
        <v>5</v>
      </c>
      <c r="C1226" s="26" t="s">
        <v>3956</v>
      </c>
      <c r="D1226" s="76" t="s">
        <v>3180</v>
      </c>
      <c r="E1226" s="76" t="s">
        <v>3181</v>
      </c>
      <c r="F1226" s="76"/>
      <c r="G1226" s="8" t="s">
        <v>3182</v>
      </c>
      <c r="H1226" s="6">
        <v>13892.15</v>
      </c>
      <c r="I1226" s="2">
        <v>4.6920000000000001E-6</v>
      </c>
    </row>
    <row r="1227" spans="2:9" outlineLevel="2">
      <c r="B1227" s="39">
        <v>5</v>
      </c>
      <c r="C1227" s="26" t="s">
        <v>3956</v>
      </c>
      <c r="D1227" s="76" t="s">
        <v>3183</v>
      </c>
      <c r="E1227" s="76" t="s">
        <v>3184</v>
      </c>
      <c r="F1227" s="76"/>
      <c r="G1227" s="8" t="s">
        <v>3185</v>
      </c>
      <c r="H1227" s="6">
        <v>151523.04</v>
      </c>
      <c r="I1227" s="2">
        <v>5.1171999999999997E-5</v>
      </c>
    </row>
    <row r="1228" spans="2:9" outlineLevel="2">
      <c r="B1228" s="39">
        <v>5</v>
      </c>
      <c r="C1228" s="26" t="s">
        <v>3956</v>
      </c>
      <c r="D1228" s="76" t="s">
        <v>3186</v>
      </c>
      <c r="E1228" s="76" t="s">
        <v>3187</v>
      </c>
      <c r="F1228" s="76"/>
      <c r="G1228" s="8" t="s">
        <v>4133</v>
      </c>
      <c r="H1228" s="6">
        <v>45489.95</v>
      </c>
      <c r="I1228" s="2">
        <v>1.5362999999999998E-5</v>
      </c>
    </row>
    <row r="1229" spans="2:9" outlineLevel="2">
      <c r="B1229" s="39">
        <v>5</v>
      </c>
      <c r="C1229" s="26" t="s">
        <v>3956</v>
      </c>
      <c r="D1229" s="76" t="s">
        <v>3188</v>
      </c>
      <c r="E1229" s="76" t="s">
        <v>3189</v>
      </c>
      <c r="F1229" s="76"/>
      <c r="G1229" s="8" t="s">
        <v>3190</v>
      </c>
      <c r="H1229" s="6">
        <v>42375.360000000001</v>
      </c>
      <c r="I1229" s="2">
        <v>1.4311000000000001E-5</v>
      </c>
    </row>
    <row r="1230" spans="2:9" outlineLevel="2">
      <c r="B1230" s="39">
        <v>5</v>
      </c>
      <c r="C1230" s="26" t="s">
        <v>3956</v>
      </c>
      <c r="D1230" s="76" t="s">
        <v>3191</v>
      </c>
      <c r="E1230" s="76" t="s">
        <v>3192</v>
      </c>
      <c r="F1230" s="76"/>
      <c r="G1230" s="8" t="s">
        <v>3193</v>
      </c>
      <c r="H1230" s="6">
        <v>11958.19</v>
      </c>
      <c r="I1230" s="2">
        <v>4.0389999999999998E-6</v>
      </c>
    </row>
    <row r="1231" spans="2:9" outlineLevel="2">
      <c r="B1231" s="39">
        <v>5</v>
      </c>
      <c r="C1231" s="26" t="s">
        <v>3956</v>
      </c>
      <c r="D1231" s="76" t="s">
        <v>3194</v>
      </c>
      <c r="E1231" s="76" t="s">
        <v>3195</v>
      </c>
      <c r="F1231" s="76"/>
      <c r="G1231" s="8" t="s">
        <v>4134</v>
      </c>
      <c r="H1231" s="6">
        <v>17480.919999999998</v>
      </c>
      <c r="I1231" s="2">
        <v>5.9039999999999997E-6</v>
      </c>
    </row>
    <row r="1232" spans="2:9" outlineLevel="2">
      <c r="B1232" s="39">
        <v>5</v>
      </c>
      <c r="C1232" s="26" t="s">
        <v>3956</v>
      </c>
      <c r="D1232" s="76" t="s">
        <v>3196</v>
      </c>
      <c r="E1232" s="76" t="s">
        <v>3197</v>
      </c>
      <c r="F1232" s="76"/>
      <c r="G1232" s="8" t="s">
        <v>3198</v>
      </c>
      <c r="H1232" s="6">
        <v>25256.58</v>
      </c>
      <c r="I1232" s="2">
        <v>8.5299999999999996E-6</v>
      </c>
    </row>
    <row r="1233" spans="2:9" outlineLevel="2">
      <c r="B1233" s="39">
        <v>5</v>
      </c>
      <c r="C1233" s="26" t="s">
        <v>3956</v>
      </c>
      <c r="D1233" s="76" t="s">
        <v>3199</v>
      </c>
      <c r="E1233" s="76" t="s">
        <v>3200</v>
      </c>
      <c r="F1233" s="76"/>
      <c r="G1233" s="8" t="s">
        <v>4135</v>
      </c>
      <c r="H1233" s="6">
        <v>68261.62</v>
      </c>
      <c r="I1233" s="2">
        <v>2.3053000000000001E-5</v>
      </c>
    </row>
    <row r="1234" spans="2:9" outlineLevel="2">
      <c r="B1234" s="39">
        <v>5</v>
      </c>
      <c r="C1234" s="26" t="s">
        <v>3956</v>
      </c>
      <c r="D1234" s="76" t="s">
        <v>3201</v>
      </c>
      <c r="E1234" s="76" t="s">
        <v>3202</v>
      </c>
      <c r="F1234" s="76"/>
      <c r="G1234" s="8" t="s">
        <v>4136</v>
      </c>
      <c r="H1234" s="6">
        <v>24453.19</v>
      </c>
      <c r="I1234" s="2">
        <v>8.2579999999999995E-6</v>
      </c>
    </row>
    <row r="1235" spans="2:9" outlineLevel="2">
      <c r="B1235" s="39">
        <v>5</v>
      </c>
      <c r="C1235" s="26" t="s">
        <v>3956</v>
      </c>
      <c r="D1235" s="76" t="s">
        <v>3203</v>
      </c>
      <c r="E1235" s="76" t="s">
        <v>3204</v>
      </c>
      <c r="F1235" s="76"/>
      <c r="G1235" s="8" t="s">
        <v>3205</v>
      </c>
      <c r="H1235" s="6">
        <v>59370.080000000002</v>
      </c>
      <c r="I1235" s="2">
        <v>2.0049999999999999E-5</v>
      </c>
    </row>
    <row r="1236" spans="2:9" outlineLevel="2">
      <c r="B1236" s="39">
        <v>5</v>
      </c>
      <c r="C1236" s="26" t="s">
        <v>3956</v>
      </c>
      <c r="D1236" s="76" t="s">
        <v>3206</v>
      </c>
      <c r="E1236" s="76" t="s">
        <v>3207</v>
      </c>
      <c r="F1236" s="76"/>
      <c r="G1236" s="8" t="s">
        <v>4137</v>
      </c>
      <c r="H1236" s="6">
        <v>298685.94</v>
      </c>
      <c r="I1236" s="2">
        <v>1.0087200000000001E-4</v>
      </c>
    </row>
    <row r="1237" spans="2:9" outlineLevel="2">
      <c r="B1237" s="39">
        <v>5</v>
      </c>
      <c r="C1237" s="26" t="s">
        <v>3956</v>
      </c>
      <c r="D1237" s="76" t="s">
        <v>3208</v>
      </c>
      <c r="E1237" s="76" t="s">
        <v>3209</v>
      </c>
      <c r="F1237" s="76"/>
      <c r="G1237" s="8" t="s">
        <v>4138</v>
      </c>
      <c r="H1237" s="6">
        <v>69475.17</v>
      </c>
      <c r="I1237" s="2">
        <v>2.3462999999999999E-5</v>
      </c>
    </row>
    <row r="1238" spans="2:9" outlineLevel="2">
      <c r="B1238" s="39">
        <v>5</v>
      </c>
      <c r="C1238" s="26" t="s">
        <v>3956</v>
      </c>
      <c r="D1238" s="76" t="s">
        <v>3210</v>
      </c>
      <c r="E1238" s="76" t="s">
        <v>3211</v>
      </c>
      <c r="F1238" s="76"/>
      <c r="G1238" s="8" t="s">
        <v>3212</v>
      </c>
      <c r="H1238" s="6">
        <v>96832.18</v>
      </c>
      <c r="I1238" s="2">
        <v>3.2702E-5</v>
      </c>
    </row>
    <row r="1239" spans="2:9" outlineLevel="2">
      <c r="B1239" s="39">
        <v>5</v>
      </c>
      <c r="C1239" s="26" t="s">
        <v>3956</v>
      </c>
      <c r="D1239" s="76" t="s">
        <v>3213</v>
      </c>
      <c r="E1239" s="76" t="s">
        <v>3214</v>
      </c>
      <c r="F1239" s="76"/>
      <c r="G1239" s="8" t="s">
        <v>4139</v>
      </c>
      <c r="H1239" s="6">
        <v>53033.61</v>
      </c>
      <c r="I1239" s="2">
        <v>1.791E-5</v>
      </c>
    </row>
    <row r="1240" spans="2:9" outlineLevel="2">
      <c r="B1240" s="39">
        <v>5</v>
      </c>
      <c r="C1240" s="26" t="s">
        <v>3956</v>
      </c>
      <c r="D1240" s="76" t="s">
        <v>3215</v>
      </c>
      <c r="E1240" s="76" t="s">
        <v>3216</v>
      </c>
      <c r="F1240" s="76"/>
      <c r="G1240" s="8" t="s">
        <v>3217</v>
      </c>
      <c r="H1240" s="6">
        <v>46642.15</v>
      </c>
      <c r="I1240" s="2">
        <v>1.5752000000000001E-5</v>
      </c>
    </row>
    <row r="1241" spans="2:9" outlineLevel="2">
      <c r="B1241" s="39">
        <v>5</v>
      </c>
      <c r="C1241" s="26" t="s">
        <v>3956</v>
      </c>
      <c r="D1241" s="76" t="s">
        <v>3218</v>
      </c>
      <c r="E1241" s="76" t="s">
        <v>3219</v>
      </c>
      <c r="F1241" s="76"/>
      <c r="G1241" s="8" t="s">
        <v>3220</v>
      </c>
      <c r="H1241" s="6">
        <v>78875.08</v>
      </c>
      <c r="I1241" s="2">
        <v>2.6638000000000001E-5</v>
      </c>
    </row>
    <row r="1242" spans="2:9" outlineLevel="2">
      <c r="B1242" s="39">
        <v>5</v>
      </c>
      <c r="C1242" s="26" t="s">
        <v>3956</v>
      </c>
      <c r="D1242" s="76" t="s">
        <v>3221</v>
      </c>
      <c r="E1242" s="76" t="s">
        <v>3222</v>
      </c>
      <c r="F1242" s="76"/>
      <c r="G1242" s="8" t="s">
        <v>3223</v>
      </c>
      <c r="H1242" s="6">
        <v>80012.7</v>
      </c>
      <c r="I1242" s="2">
        <v>2.7022E-5</v>
      </c>
    </row>
    <row r="1243" spans="2:9" outlineLevel="2">
      <c r="B1243" s="39">
        <v>5</v>
      </c>
      <c r="C1243" s="26" t="s">
        <v>3956</v>
      </c>
      <c r="D1243" s="76" t="s">
        <v>3224</v>
      </c>
      <c r="E1243" s="76" t="s">
        <v>3225</v>
      </c>
      <c r="F1243" s="76"/>
      <c r="G1243" s="8" t="s">
        <v>3226</v>
      </c>
      <c r="H1243" s="6">
        <v>119211.74</v>
      </c>
      <c r="I1243" s="2">
        <v>4.0259999999999997E-5</v>
      </c>
    </row>
    <row r="1244" spans="2:9" outlineLevel="2">
      <c r="B1244" s="39">
        <v>5</v>
      </c>
      <c r="C1244" s="26" t="s">
        <v>3956</v>
      </c>
      <c r="D1244" s="76" t="s">
        <v>3227</v>
      </c>
      <c r="E1244" s="76" t="s">
        <v>3228</v>
      </c>
      <c r="F1244" s="76"/>
      <c r="G1244" s="8" t="s">
        <v>4140</v>
      </c>
      <c r="H1244" s="6">
        <v>95992.15</v>
      </c>
      <c r="I1244" s="2">
        <v>3.2418E-5</v>
      </c>
    </row>
    <row r="1245" spans="2:9" outlineLevel="2">
      <c r="B1245" s="39">
        <v>5</v>
      </c>
      <c r="C1245" s="26" t="s">
        <v>3956</v>
      </c>
      <c r="D1245" s="76" t="s">
        <v>3229</v>
      </c>
      <c r="E1245" s="76" t="s">
        <v>3230</v>
      </c>
      <c r="F1245" s="76"/>
      <c r="G1245" s="8" t="s">
        <v>3231</v>
      </c>
      <c r="H1245" s="6">
        <v>9503.51</v>
      </c>
      <c r="I1245" s="2">
        <v>3.2100000000000002E-6</v>
      </c>
    </row>
    <row r="1246" spans="2:9" outlineLevel="2">
      <c r="B1246" s="39">
        <v>5</v>
      </c>
      <c r="C1246" s="26" t="s">
        <v>3956</v>
      </c>
      <c r="D1246" s="76" t="s">
        <v>3232</v>
      </c>
      <c r="E1246" s="76" t="s">
        <v>3233</v>
      </c>
      <c r="F1246" s="76"/>
      <c r="G1246" s="8" t="s">
        <v>3234</v>
      </c>
      <c r="H1246" s="6">
        <v>175269.67</v>
      </c>
      <c r="I1246" s="2">
        <v>5.9191999999999998E-5</v>
      </c>
    </row>
    <row r="1247" spans="2:9" outlineLevel="2">
      <c r="B1247" s="39">
        <v>5</v>
      </c>
      <c r="C1247" s="26" t="s">
        <v>3956</v>
      </c>
      <c r="D1247" s="76" t="s">
        <v>3235</v>
      </c>
      <c r="E1247" s="76" t="s">
        <v>3236</v>
      </c>
      <c r="F1247" s="76"/>
      <c r="G1247" s="8" t="s">
        <v>4141</v>
      </c>
      <c r="H1247" s="6">
        <v>124676.48</v>
      </c>
      <c r="I1247" s="2">
        <v>4.2106E-5</v>
      </c>
    </row>
    <row r="1248" spans="2:9" outlineLevel="2">
      <c r="B1248" s="39">
        <v>5</v>
      </c>
      <c r="C1248" s="26" t="s">
        <v>3956</v>
      </c>
      <c r="D1248" s="76" t="s">
        <v>3237</v>
      </c>
      <c r="E1248" s="76" t="s">
        <v>3238</v>
      </c>
      <c r="F1248" s="76"/>
      <c r="G1248" s="8" t="s">
        <v>3239</v>
      </c>
      <c r="H1248" s="6">
        <v>112374.87</v>
      </c>
      <c r="I1248" s="2">
        <v>3.7951000000000003E-5</v>
      </c>
    </row>
    <row r="1249" spans="2:9" outlineLevel="2">
      <c r="B1249" s="39">
        <v>5</v>
      </c>
      <c r="C1249" s="26" t="s">
        <v>3956</v>
      </c>
      <c r="D1249" s="76" t="s">
        <v>3240</v>
      </c>
      <c r="E1249" s="76" t="s">
        <v>3241</v>
      </c>
      <c r="F1249" s="76"/>
      <c r="G1249" s="8" t="s">
        <v>3242</v>
      </c>
      <c r="H1249" s="6">
        <v>82957.55</v>
      </c>
      <c r="I1249" s="2">
        <v>2.8016000000000001E-5</v>
      </c>
    </row>
    <row r="1250" spans="2:9" outlineLevel="2">
      <c r="B1250" s="39">
        <v>5</v>
      </c>
      <c r="C1250" s="26" t="s">
        <v>3956</v>
      </c>
      <c r="D1250" s="76" t="s">
        <v>3243</v>
      </c>
      <c r="E1250" s="76" t="s">
        <v>3244</v>
      </c>
      <c r="F1250" s="76"/>
      <c r="G1250" s="8" t="s">
        <v>4142</v>
      </c>
      <c r="H1250" s="6">
        <v>360245.04</v>
      </c>
      <c r="I1250" s="2">
        <v>1.21662E-4</v>
      </c>
    </row>
    <row r="1251" spans="2:9" outlineLevel="2">
      <c r="B1251" s="39">
        <v>5</v>
      </c>
      <c r="C1251" s="26" t="s">
        <v>3956</v>
      </c>
      <c r="D1251" s="76" t="s">
        <v>3245</v>
      </c>
      <c r="E1251" s="76" t="s">
        <v>3246</v>
      </c>
      <c r="F1251" s="76"/>
      <c r="G1251" s="8" t="s">
        <v>4143</v>
      </c>
      <c r="H1251" s="6">
        <v>253737.15</v>
      </c>
      <c r="I1251" s="2">
        <v>8.5692000000000006E-5</v>
      </c>
    </row>
    <row r="1252" spans="2:9" outlineLevel="2">
      <c r="B1252" s="39">
        <v>5</v>
      </c>
      <c r="C1252" s="26" t="s">
        <v>3956</v>
      </c>
      <c r="D1252" s="76" t="s">
        <v>3247</v>
      </c>
      <c r="E1252" s="76" t="s">
        <v>3248</v>
      </c>
      <c r="F1252" s="76"/>
      <c r="G1252" s="8" t="s">
        <v>4144</v>
      </c>
      <c r="H1252" s="6">
        <v>335369.11</v>
      </c>
      <c r="I1252" s="2">
        <v>1.1326E-4</v>
      </c>
    </row>
    <row r="1253" spans="2:9" outlineLevel="2">
      <c r="B1253" s="39">
        <v>5</v>
      </c>
      <c r="C1253" s="26" t="s">
        <v>3956</v>
      </c>
      <c r="D1253" s="76" t="s">
        <v>3249</v>
      </c>
      <c r="E1253" s="76" t="s">
        <v>3250</v>
      </c>
      <c r="F1253" s="76"/>
      <c r="G1253" s="8" t="s">
        <v>4145</v>
      </c>
      <c r="H1253" s="6">
        <v>275412.52</v>
      </c>
      <c r="I1253" s="2">
        <v>9.3011999999999996E-5</v>
      </c>
    </row>
    <row r="1254" spans="2:9" outlineLevel="2">
      <c r="B1254" s="39">
        <v>5</v>
      </c>
      <c r="C1254" s="26" t="s">
        <v>3956</v>
      </c>
      <c r="D1254" s="76" t="s">
        <v>3253</v>
      </c>
      <c r="E1254" s="76" t="s">
        <v>3254</v>
      </c>
      <c r="F1254" s="76"/>
      <c r="G1254" s="8" t="s">
        <v>4146</v>
      </c>
      <c r="H1254" s="6">
        <v>527734.43000000005</v>
      </c>
      <c r="I1254" s="2">
        <v>1.78226E-4</v>
      </c>
    </row>
    <row r="1255" spans="2:9" outlineLevel="2">
      <c r="B1255" s="39">
        <v>5</v>
      </c>
      <c r="C1255" s="26" t="s">
        <v>3956</v>
      </c>
      <c r="D1255" s="76" t="s">
        <v>3257</v>
      </c>
      <c r="E1255" s="76" t="s">
        <v>3258</v>
      </c>
      <c r="F1255" s="76"/>
      <c r="G1255" s="8" t="s">
        <v>4147</v>
      </c>
      <c r="H1255" s="6">
        <v>314351.7</v>
      </c>
      <c r="I1255" s="2">
        <v>1.06162E-4</v>
      </c>
    </row>
    <row r="1256" spans="2:9" outlineLevel="2">
      <c r="B1256" s="39">
        <v>5</v>
      </c>
      <c r="C1256" s="26" t="s">
        <v>3956</v>
      </c>
      <c r="D1256" s="76" t="s">
        <v>3259</v>
      </c>
      <c r="E1256" s="76" t="s">
        <v>3260</v>
      </c>
      <c r="F1256" s="76"/>
      <c r="G1256" s="8" t="s">
        <v>4148</v>
      </c>
      <c r="H1256" s="6">
        <v>755397.07</v>
      </c>
      <c r="I1256" s="2">
        <v>2.5511199999999999E-4</v>
      </c>
    </row>
    <row r="1257" spans="2:9" outlineLevel="2">
      <c r="B1257" s="39">
        <v>5</v>
      </c>
      <c r="C1257" s="26" t="s">
        <v>3956</v>
      </c>
      <c r="D1257" s="76" t="s">
        <v>3263</v>
      </c>
      <c r="E1257" s="76" t="s">
        <v>3264</v>
      </c>
      <c r="F1257" s="76"/>
      <c r="G1257" s="8" t="s">
        <v>4149</v>
      </c>
      <c r="H1257" s="6">
        <v>11876.8</v>
      </c>
      <c r="I1257" s="2">
        <v>4.0110000000000002E-6</v>
      </c>
    </row>
    <row r="1258" spans="2:9" outlineLevel="2">
      <c r="B1258" s="39">
        <v>5</v>
      </c>
      <c r="C1258" s="26" t="s">
        <v>3956</v>
      </c>
      <c r="D1258" s="76" t="s">
        <v>3265</v>
      </c>
      <c r="E1258" s="76" t="s">
        <v>3266</v>
      </c>
      <c r="F1258" s="76"/>
      <c r="G1258" s="8" t="s">
        <v>3267</v>
      </c>
      <c r="H1258" s="6">
        <v>73417.98</v>
      </c>
      <c r="I1258" s="2">
        <v>2.4794999999999999E-5</v>
      </c>
    </row>
    <row r="1259" spans="2:9" outlineLevel="2">
      <c r="B1259" s="39">
        <v>5</v>
      </c>
      <c r="C1259" s="26" t="s">
        <v>3956</v>
      </c>
      <c r="D1259" s="76" t="s">
        <v>3939</v>
      </c>
      <c r="E1259" s="76" t="s">
        <v>3940</v>
      </c>
      <c r="F1259" s="76"/>
      <c r="G1259" s="8" t="s">
        <v>3941</v>
      </c>
      <c r="H1259" s="6">
        <v>87441.200000000099</v>
      </c>
      <c r="I1259" s="2">
        <v>2.9530999999999999E-5</v>
      </c>
    </row>
    <row r="1260" spans="2:9" outlineLevel="2">
      <c r="B1260" s="39">
        <v>5</v>
      </c>
      <c r="C1260" s="26" t="s">
        <v>3956</v>
      </c>
      <c r="D1260" s="76" t="s">
        <v>3271</v>
      </c>
      <c r="E1260" s="76" t="s">
        <v>3272</v>
      </c>
      <c r="F1260" s="76"/>
      <c r="G1260" s="8" t="s">
        <v>4150</v>
      </c>
      <c r="H1260" s="6">
        <v>175272.36</v>
      </c>
      <c r="I1260" s="2">
        <v>5.9193000000000001E-5</v>
      </c>
    </row>
    <row r="1261" spans="2:9" outlineLevel="2">
      <c r="B1261" s="39">
        <v>5</v>
      </c>
      <c r="C1261" s="26" t="s">
        <v>3956</v>
      </c>
      <c r="D1261" s="76" t="s">
        <v>3273</v>
      </c>
      <c r="E1261" s="76" t="s">
        <v>3274</v>
      </c>
      <c r="F1261" s="76"/>
      <c r="G1261" s="8" t="s">
        <v>4151</v>
      </c>
      <c r="H1261" s="6">
        <v>19256.599999999999</v>
      </c>
      <c r="I1261" s="2">
        <v>6.5030000000000002E-6</v>
      </c>
    </row>
    <row r="1262" spans="2:9" outlineLevel="2">
      <c r="B1262" s="39">
        <v>5</v>
      </c>
      <c r="C1262" s="26" t="s">
        <v>3956</v>
      </c>
      <c r="D1262" s="76" t="s">
        <v>3275</v>
      </c>
      <c r="E1262" s="76" t="s">
        <v>3276</v>
      </c>
      <c r="F1262" s="76"/>
      <c r="G1262" s="8" t="s">
        <v>4152</v>
      </c>
      <c r="H1262" s="6">
        <v>15496.94</v>
      </c>
      <c r="I1262" s="2">
        <v>5.2340000000000002E-6</v>
      </c>
    </row>
    <row r="1263" spans="2:9" outlineLevel="2">
      <c r="B1263" s="39">
        <v>5</v>
      </c>
      <c r="C1263" s="26" t="s">
        <v>3956</v>
      </c>
      <c r="D1263" s="76" t="s">
        <v>3277</v>
      </c>
      <c r="E1263" s="76" t="s">
        <v>3278</v>
      </c>
      <c r="F1263" s="76"/>
      <c r="G1263" s="8" t="s">
        <v>3279</v>
      </c>
      <c r="H1263" s="6">
        <v>2554949.9500000002</v>
      </c>
      <c r="I1263" s="2">
        <v>8.6285500000000005E-4</v>
      </c>
    </row>
    <row r="1264" spans="2:9" outlineLevel="2">
      <c r="B1264" s="39">
        <v>5</v>
      </c>
      <c r="C1264" s="26" t="s">
        <v>3956</v>
      </c>
      <c r="D1264" s="76" t="s">
        <v>3378</v>
      </c>
      <c r="E1264" s="76" t="s">
        <v>3379</v>
      </c>
      <c r="F1264" s="76"/>
      <c r="G1264" s="8" t="s">
        <v>3921</v>
      </c>
      <c r="H1264" s="6">
        <v>124811.31</v>
      </c>
      <c r="I1264" s="2">
        <v>4.2150999999999997E-5</v>
      </c>
    </row>
    <row r="1265" spans="2:9" outlineLevel="2">
      <c r="B1265" s="39">
        <v>5</v>
      </c>
      <c r="C1265" s="26" t="s">
        <v>3956</v>
      </c>
      <c r="D1265" s="76" t="s">
        <v>3280</v>
      </c>
      <c r="E1265" s="76" t="s">
        <v>3281</v>
      </c>
      <c r="F1265" s="76"/>
      <c r="G1265" s="8" t="s">
        <v>3282</v>
      </c>
      <c r="H1265" s="6">
        <v>150212.97</v>
      </c>
      <c r="I1265" s="2">
        <v>5.0729999999999997E-5</v>
      </c>
    </row>
    <row r="1266" spans="2:9" outlineLevel="2">
      <c r="B1266" s="39">
        <v>5</v>
      </c>
      <c r="C1266" s="26" t="s">
        <v>3956</v>
      </c>
      <c r="D1266" s="76" t="s">
        <v>3283</v>
      </c>
      <c r="E1266" s="76" t="s">
        <v>3284</v>
      </c>
      <c r="F1266" s="76"/>
      <c r="G1266" s="8" t="s">
        <v>4153</v>
      </c>
      <c r="H1266" s="6">
        <v>462225.96</v>
      </c>
      <c r="I1266" s="2">
        <v>1.56102E-4</v>
      </c>
    </row>
    <row r="1267" spans="2:9" outlineLevel="2">
      <c r="B1267" s="39">
        <v>5</v>
      </c>
      <c r="C1267" s="26" t="s">
        <v>3956</v>
      </c>
      <c r="D1267" s="76" t="s">
        <v>3287</v>
      </c>
      <c r="E1267" s="76" t="s">
        <v>3288</v>
      </c>
      <c r="F1267" s="76"/>
      <c r="G1267" s="8" t="s">
        <v>3289</v>
      </c>
      <c r="H1267" s="6">
        <v>42255.17</v>
      </c>
      <c r="I1267" s="2">
        <v>1.4270000000000001E-5</v>
      </c>
    </row>
    <row r="1268" spans="2:9" outlineLevel="2">
      <c r="B1268" s="39">
        <v>5</v>
      </c>
      <c r="C1268" s="26" t="s">
        <v>3956</v>
      </c>
      <c r="D1268" s="76" t="s">
        <v>3290</v>
      </c>
      <c r="E1268" s="76" t="s">
        <v>3291</v>
      </c>
      <c r="F1268" s="76"/>
      <c r="G1268" s="8" t="s">
        <v>4154</v>
      </c>
      <c r="H1268" s="6">
        <v>103898.08</v>
      </c>
      <c r="I1268" s="2">
        <v>3.5088E-5</v>
      </c>
    </row>
    <row r="1269" spans="2:9" outlineLevel="2">
      <c r="B1269" s="39">
        <v>5</v>
      </c>
      <c r="C1269" s="26" t="s">
        <v>3956</v>
      </c>
      <c r="D1269" s="76" t="s">
        <v>3292</v>
      </c>
      <c r="E1269" s="76" t="s">
        <v>3293</v>
      </c>
      <c r="F1269" s="76"/>
      <c r="G1269" s="8" t="s">
        <v>3294</v>
      </c>
      <c r="H1269" s="6">
        <v>457430.45</v>
      </c>
      <c r="I1269" s="2">
        <v>1.5448299999999999E-4</v>
      </c>
    </row>
    <row r="1270" spans="2:9" outlineLevel="2">
      <c r="B1270" s="39">
        <v>5</v>
      </c>
      <c r="C1270" s="26" t="s">
        <v>3956</v>
      </c>
      <c r="D1270" s="76" t="s">
        <v>3295</v>
      </c>
      <c r="E1270" s="76" t="s">
        <v>3296</v>
      </c>
      <c r="F1270" s="76"/>
      <c r="G1270" s="8" t="s">
        <v>4155</v>
      </c>
      <c r="H1270" s="6">
        <v>30386.93</v>
      </c>
      <c r="I1270" s="2">
        <v>1.0261999999999999E-5</v>
      </c>
    </row>
    <row r="1271" spans="2:9" outlineLevel="2">
      <c r="B1271" s="39">
        <v>5</v>
      </c>
      <c r="C1271" s="26" t="s">
        <v>3956</v>
      </c>
      <c r="D1271" s="76" t="s">
        <v>3942</v>
      </c>
      <c r="E1271" s="76" t="s">
        <v>3943</v>
      </c>
      <c r="F1271" s="76"/>
      <c r="G1271" s="8" t="s">
        <v>3944</v>
      </c>
      <c r="H1271" s="6">
        <v>39667.51</v>
      </c>
      <c r="I1271" s="2">
        <v>1.3396E-5</v>
      </c>
    </row>
    <row r="1272" spans="2:9" outlineLevel="2">
      <c r="B1272" s="39">
        <v>5</v>
      </c>
      <c r="C1272" s="26" t="s">
        <v>3956</v>
      </c>
      <c r="D1272" s="76" t="s">
        <v>3297</v>
      </c>
      <c r="E1272" s="76" t="s">
        <v>3298</v>
      </c>
      <c r="F1272" s="76"/>
      <c r="G1272" s="8" t="s">
        <v>3299</v>
      </c>
      <c r="H1272" s="6">
        <v>281367.81</v>
      </c>
      <c r="I1272" s="2">
        <v>9.5023000000000001E-5</v>
      </c>
    </row>
    <row r="1273" spans="2:9" outlineLevel="2">
      <c r="B1273" s="39">
        <v>5</v>
      </c>
      <c r="C1273" s="26" t="s">
        <v>3956</v>
      </c>
      <c r="D1273" s="76" t="s">
        <v>3300</v>
      </c>
      <c r="E1273" s="76" t="s">
        <v>3301</v>
      </c>
      <c r="F1273" s="76"/>
      <c r="G1273" s="8" t="s">
        <v>3302</v>
      </c>
      <c r="H1273" s="6">
        <v>550167.06999999995</v>
      </c>
      <c r="I1273" s="2">
        <v>1.8580199999999999E-4</v>
      </c>
    </row>
    <row r="1274" spans="2:9" outlineLevel="2">
      <c r="B1274" s="39">
        <v>5</v>
      </c>
      <c r="C1274" s="26" t="s">
        <v>3956</v>
      </c>
      <c r="D1274" s="76" t="s">
        <v>3303</v>
      </c>
      <c r="E1274" s="76" t="s">
        <v>3304</v>
      </c>
      <c r="F1274" s="76"/>
      <c r="G1274" s="8" t="s">
        <v>3305</v>
      </c>
      <c r="H1274" s="6">
        <v>1386709.37</v>
      </c>
      <c r="I1274" s="2">
        <v>4.6831800000000001E-4</v>
      </c>
    </row>
    <row r="1275" spans="2:9" outlineLevel="2">
      <c r="B1275" s="39">
        <v>5</v>
      </c>
      <c r="C1275" s="26" t="s">
        <v>3956</v>
      </c>
      <c r="D1275" s="76" t="s">
        <v>3306</v>
      </c>
      <c r="E1275" s="76" t="s">
        <v>3307</v>
      </c>
      <c r="F1275" s="76"/>
      <c r="G1275" s="8" t="s">
        <v>3308</v>
      </c>
      <c r="H1275" s="6">
        <v>129733.1</v>
      </c>
      <c r="I1275" s="2">
        <v>4.3813000000000002E-5</v>
      </c>
    </row>
    <row r="1276" spans="2:9" outlineLevel="2">
      <c r="B1276" s="39">
        <v>5</v>
      </c>
      <c r="C1276" s="26" t="s">
        <v>3956</v>
      </c>
      <c r="D1276" s="76" t="s">
        <v>3311</v>
      </c>
      <c r="E1276" s="76" t="s">
        <v>3312</v>
      </c>
      <c r="F1276" s="76"/>
      <c r="G1276" s="8" t="s">
        <v>3313</v>
      </c>
      <c r="H1276" s="6">
        <v>116978.8</v>
      </c>
      <c r="I1276" s="2">
        <v>3.9505999999999997E-5</v>
      </c>
    </row>
    <row r="1277" spans="2:9" outlineLevel="2">
      <c r="B1277" s="39">
        <v>5</v>
      </c>
      <c r="C1277" s="26" t="s">
        <v>3956</v>
      </c>
      <c r="D1277" s="76" t="s">
        <v>3314</v>
      </c>
      <c r="E1277" s="76" t="s">
        <v>3315</v>
      </c>
      <c r="F1277" s="76"/>
      <c r="G1277" s="8" t="s">
        <v>3316</v>
      </c>
      <c r="H1277" s="6">
        <v>25301.4</v>
      </c>
      <c r="I1277" s="2">
        <v>8.5450000000000003E-6</v>
      </c>
    </row>
    <row r="1278" spans="2:9" outlineLevel="2">
      <c r="B1278" s="39">
        <v>5</v>
      </c>
      <c r="C1278" s="26" t="s">
        <v>3956</v>
      </c>
      <c r="D1278" s="76" t="s">
        <v>3317</v>
      </c>
      <c r="E1278" s="76" t="s">
        <v>3318</v>
      </c>
      <c r="F1278" s="76"/>
      <c r="G1278" s="8" t="s">
        <v>3319</v>
      </c>
      <c r="H1278" s="6">
        <v>41121.24</v>
      </c>
      <c r="I1278" s="2">
        <v>1.3886999999999999E-5</v>
      </c>
    </row>
    <row r="1279" spans="2:9" outlineLevel="2">
      <c r="B1279" s="39">
        <v>5</v>
      </c>
      <c r="C1279" s="26" t="s">
        <v>3956</v>
      </c>
      <c r="D1279" s="76" t="s">
        <v>3320</v>
      </c>
      <c r="E1279" s="76" t="s">
        <v>3321</v>
      </c>
      <c r="F1279" s="76"/>
      <c r="G1279" s="8" t="s">
        <v>3322</v>
      </c>
      <c r="H1279" s="6">
        <v>33620.21</v>
      </c>
      <c r="I1279" s="2">
        <v>1.1354E-5</v>
      </c>
    </row>
    <row r="1280" spans="2:9" outlineLevel="2">
      <c r="B1280" s="39">
        <v>5</v>
      </c>
      <c r="C1280" s="26" t="s">
        <v>3956</v>
      </c>
      <c r="D1280" s="76" t="s">
        <v>3323</v>
      </c>
      <c r="E1280" s="76" t="s">
        <v>3324</v>
      </c>
      <c r="F1280" s="76"/>
      <c r="G1280" s="8" t="s">
        <v>3325</v>
      </c>
      <c r="H1280" s="6">
        <v>149453.89000000001</v>
      </c>
      <c r="I1280" s="2">
        <v>5.0473000000000003E-5</v>
      </c>
    </row>
    <row r="1281" spans="2:9" outlineLevel="2">
      <c r="B1281" s="39">
        <v>5</v>
      </c>
      <c r="C1281" s="26" t="s">
        <v>3956</v>
      </c>
      <c r="D1281" s="76" t="s">
        <v>3326</v>
      </c>
      <c r="E1281" s="76" t="s">
        <v>3327</v>
      </c>
      <c r="F1281" s="76"/>
      <c r="G1281" s="8" t="s">
        <v>3328</v>
      </c>
      <c r="H1281" s="6">
        <v>455663.89</v>
      </c>
      <c r="I1281" s="2">
        <v>1.53886E-4</v>
      </c>
    </row>
    <row r="1282" spans="2:9" outlineLevel="2">
      <c r="B1282" s="39">
        <v>5</v>
      </c>
      <c r="C1282" s="26" t="s">
        <v>3956</v>
      </c>
      <c r="D1282" s="76" t="s">
        <v>3329</v>
      </c>
      <c r="E1282" s="76" t="s">
        <v>3330</v>
      </c>
      <c r="F1282" s="76"/>
      <c r="G1282" s="8" t="s">
        <v>3331</v>
      </c>
      <c r="H1282" s="6">
        <v>26581.83</v>
      </c>
      <c r="I1282" s="2">
        <v>8.9770000000000006E-6</v>
      </c>
    </row>
    <row r="1283" spans="2:9" outlineLevel="2">
      <c r="B1283" s="39">
        <v>5</v>
      </c>
      <c r="C1283" s="26" t="s">
        <v>3956</v>
      </c>
      <c r="D1283" s="76" t="s">
        <v>3332</v>
      </c>
      <c r="E1283" s="76" t="s">
        <v>3333</v>
      </c>
      <c r="F1283" s="76"/>
      <c r="G1283" s="8" t="s">
        <v>3334</v>
      </c>
      <c r="H1283" s="6">
        <v>30109.68</v>
      </c>
      <c r="I1283" s="2">
        <v>1.0169E-5</v>
      </c>
    </row>
    <row r="1284" spans="2:9" outlineLevel="2">
      <c r="B1284" s="39">
        <v>5</v>
      </c>
      <c r="C1284" s="26" t="s">
        <v>3956</v>
      </c>
      <c r="D1284" s="76" t="s">
        <v>3335</v>
      </c>
      <c r="E1284" s="76" t="s">
        <v>3336</v>
      </c>
      <c r="F1284" s="76"/>
      <c r="G1284" s="8" t="s">
        <v>3337</v>
      </c>
      <c r="H1284" s="6">
        <v>78491.259999999995</v>
      </c>
      <c r="I1284" s="2">
        <v>2.6508000000000001E-5</v>
      </c>
    </row>
    <row r="1285" spans="2:9" outlineLevel="2">
      <c r="B1285" s="39">
        <v>5</v>
      </c>
      <c r="C1285" s="26" t="s">
        <v>3956</v>
      </c>
      <c r="D1285" s="76" t="s">
        <v>3338</v>
      </c>
      <c r="E1285" s="76" t="s">
        <v>3339</v>
      </c>
      <c r="F1285" s="76"/>
      <c r="G1285" s="8" t="s">
        <v>3340</v>
      </c>
      <c r="H1285" s="6">
        <v>23053.77</v>
      </c>
      <c r="I1285" s="2">
        <v>7.7859999999999997E-6</v>
      </c>
    </row>
    <row r="1286" spans="2:9" outlineLevel="2">
      <c r="B1286" s="39">
        <v>5</v>
      </c>
      <c r="C1286" s="26" t="s">
        <v>3956</v>
      </c>
      <c r="D1286" s="76" t="s">
        <v>3341</v>
      </c>
      <c r="E1286" s="76" t="s">
        <v>3342</v>
      </c>
      <c r="F1286" s="76"/>
      <c r="G1286" s="8" t="s">
        <v>3343</v>
      </c>
      <c r="H1286" s="6">
        <v>22895.75</v>
      </c>
      <c r="I1286" s="2">
        <v>7.7319999999999998E-6</v>
      </c>
    </row>
    <row r="1287" spans="2:9" outlineLevel="2">
      <c r="B1287" s="39">
        <v>5</v>
      </c>
      <c r="C1287" s="26" t="s">
        <v>3956</v>
      </c>
      <c r="D1287" s="76" t="s">
        <v>3344</v>
      </c>
      <c r="E1287" s="76" t="s">
        <v>3345</v>
      </c>
      <c r="F1287" s="76"/>
      <c r="G1287" s="8" t="s">
        <v>3346</v>
      </c>
      <c r="H1287" s="6">
        <v>88237.460000000094</v>
      </c>
      <c r="I1287" s="2">
        <v>2.9799E-5</v>
      </c>
    </row>
    <row r="1288" spans="2:9" outlineLevel="2">
      <c r="B1288" s="39">
        <v>5</v>
      </c>
      <c r="C1288" s="26" t="s">
        <v>3956</v>
      </c>
      <c r="D1288" s="76" t="s">
        <v>3347</v>
      </c>
      <c r="E1288" s="76" t="s">
        <v>3348</v>
      </c>
      <c r="F1288" s="76"/>
      <c r="G1288" s="8" t="s">
        <v>4156</v>
      </c>
      <c r="H1288" s="6">
        <v>20446.37</v>
      </c>
      <c r="I1288" s="2">
        <v>6.905E-6</v>
      </c>
    </row>
    <row r="1289" spans="2:9" outlineLevel="2">
      <c r="B1289" s="39">
        <v>5</v>
      </c>
      <c r="C1289" s="26" t="s">
        <v>3956</v>
      </c>
      <c r="D1289" s="76" t="s">
        <v>3352</v>
      </c>
      <c r="E1289" s="76" t="s">
        <v>3353</v>
      </c>
      <c r="F1289" s="76"/>
      <c r="G1289" s="8" t="s">
        <v>4157</v>
      </c>
      <c r="H1289" s="6">
        <v>55488.41</v>
      </c>
      <c r="I1289" s="2">
        <v>1.8739000000000001E-5</v>
      </c>
    </row>
    <row r="1290" spans="2:9" outlineLevel="2">
      <c r="B1290" s="39">
        <v>5</v>
      </c>
      <c r="C1290" s="26" t="s">
        <v>3956</v>
      </c>
      <c r="D1290" s="76" t="s">
        <v>3349</v>
      </c>
      <c r="E1290" s="76" t="s">
        <v>3350</v>
      </c>
      <c r="F1290" s="76"/>
      <c r="G1290" s="8" t="s">
        <v>3351</v>
      </c>
      <c r="H1290" s="6">
        <v>55934.3</v>
      </c>
      <c r="I1290" s="2">
        <v>1.889E-5</v>
      </c>
    </row>
    <row r="1291" spans="2:9" outlineLevel="2">
      <c r="B1291" s="39">
        <v>5</v>
      </c>
      <c r="C1291" s="26" t="s">
        <v>3956</v>
      </c>
      <c r="D1291" s="76" t="s">
        <v>3354</v>
      </c>
      <c r="E1291" s="76" t="s">
        <v>3355</v>
      </c>
      <c r="F1291" s="76"/>
      <c r="G1291" s="8" t="s">
        <v>3356</v>
      </c>
      <c r="H1291" s="6">
        <v>37039.57</v>
      </c>
      <c r="I1291" s="2">
        <v>1.2509E-5</v>
      </c>
    </row>
    <row r="1292" spans="2:9" outlineLevel="2">
      <c r="B1292" s="39">
        <v>5</v>
      </c>
      <c r="C1292" s="26" t="s">
        <v>3956</v>
      </c>
      <c r="D1292" s="76" t="s">
        <v>3357</v>
      </c>
      <c r="E1292" s="76" t="s">
        <v>3358</v>
      </c>
      <c r="F1292" s="76"/>
      <c r="G1292" s="8" t="s">
        <v>4158</v>
      </c>
      <c r="H1292" s="6">
        <v>93703.43</v>
      </c>
      <c r="I1292" s="2">
        <v>3.1644999999999999E-5</v>
      </c>
    </row>
    <row r="1293" spans="2:9" outlineLevel="2">
      <c r="B1293" s="39">
        <v>5</v>
      </c>
      <c r="C1293" s="26" t="s">
        <v>3956</v>
      </c>
      <c r="D1293" s="76" t="s">
        <v>3359</v>
      </c>
      <c r="E1293" s="76" t="s">
        <v>3360</v>
      </c>
      <c r="F1293" s="76"/>
      <c r="G1293" s="8" t="s">
        <v>4159</v>
      </c>
      <c r="H1293" s="6">
        <v>93612.68</v>
      </c>
      <c r="I1293" s="2">
        <v>3.1615000000000001E-5</v>
      </c>
    </row>
    <row r="1294" spans="2:9" outlineLevel="2">
      <c r="B1294" s="39">
        <v>5</v>
      </c>
      <c r="C1294" s="26" t="s">
        <v>3956</v>
      </c>
      <c r="D1294" s="76" t="s">
        <v>3361</v>
      </c>
      <c r="E1294" s="76" t="s">
        <v>3362</v>
      </c>
      <c r="F1294" s="76"/>
      <c r="G1294" s="8" t="s">
        <v>4160</v>
      </c>
      <c r="H1294" s="6">
        <v>29887.29</v>
      </c>
      <c r="I1294" s="2">
        <v>1.0094E-5</v>
      </c>
    </row>
    <row r="1295" spans="2:9" outlineLevel="2">
      <c r="B1295" s="39">
        <v>5</v>
      </c>
      <c r="C1295" s="26" t="s">
        <v>3956</v>
      </c>
      <c r="D1295" s="76" t="s">
        <v>3363</v>
      </c>
      <c r="E1295" s="76" t="s">
        <v>3364</v>
      </c>
      <c r="F1295" s="76"/>
      <c r="G1295" s="8" t="s">
        <v>3365</v>
      </c>
      <c r="H1295" s="6">
        <v>30814.49</v>
      </c>
      <c r="I1295" s="2">
        <v>1.0407E-5</v>
      </c>
    </row>
    <row r="1296" spans="2:9" outlineLevel="2">
      <c r="B1296" s="39">
        <v>5</v>
      </c>
      <c r="C1296" s="26" t="s">
        <v>3956</v>
      </c>
      <c r="D1296" s="76" t="s">
        <v>3366</v>
      </c>
      <c r="E1296" s="76" t="s">
        <v>3367</v>
      </c>
      <c r="F1296" s="76"/>
      <c r="G1296" s="8" t="s">
        <v>3368</v>
      </c>
      <c r="H1296" s="6">
        <v>27657.55</v>
      </c>
      <c r="I1296" s="2">
        <v>9.3400000000000004E-6</v>
      </c>
    </row>
    <row r="1297" spans="2:9" outlineLevel="2">
      <c r="B1297" s="39">
        <v>5</v>
      </c>
      <c r="C1297" s="26" t="s">
        <v>3956</v>
      </c>
      <c r="D1297" s="76" t="s">
        <v>3369</v>
      </c>
      <c r="E1297" s="76" t="s">
        <v>3370</v>
      </c>
      <c r="F1297" s="76"/>
      <c r="G1297" s="8" t="s">
        <v>3371</v>
      </c>
      <c r="H1297" s="6">
        <v>90575.39</v>
      </c>
      <c r="I1297" s="2">
        <v>3.0589000000000001E-5</v>
      </c>
    </row>
    <row r="1298" spans="2:9" outlineLevel="2">
      <c r="B1298" s="39">
        <v>5</v>
      </c>
      <c r="C1298" s="26" t="s">
        <v>3956</v>
      </c>
      <c r="D1298" s="76" t="s">
        <v>3372</v>
      </c>
      <c r="E1298" s="76" t="s">
        <v>3373</v>
      </c>
      <c r="F1298" s="76"/>
      <c r="G1298" s="8" t="s">
        <v>3374</v>
      </c>
      <c r="H1298" s="6">
        <v>116224.4</v>
      </c>
      <c r="I1298" s="2">
        <v>3.9251000000000001E-5</v>
      </c>
    </row>
    <row r="1299" spans="2:9" outlineLevel="2">
      <c r="B1299" s="39">
        <v>5</v>
      </c>
      <c r="C1299" s="26" t="s">
        <v>3956</v>
      </c>
      <c r="D1299" s="76" t="s">
        <v>3375</v>
      </c>
      <c r="E1299" s="76" t="s">
        <v>3376</v>
      </c>
      <c r="F1299" s="76"/>
      <c r="G1299" s="8" t="s">
        <v>3377</v>
      </c>
      <c r="H1299" s="6">
        <v>80773.960000000094</v>
      </c>
      <c r="I1299" s="2">
        <v>2.7279000000000001E-5</v>
      </c>
    </row>
    <row r="1300" spans="2:9" outlineLevel="2">
      <c r="B1300" s="39">
        <v>5</v>
      </c>
      <c r="C1300" s="26" t="s">
        <v>3956</v>
      </c>
      <c r="D1300" s="76" t="s">
        <v>3380</v>
      </c>
      <c r="E1300" s="76" t="s">
        <v>3381</v>
      </c>
      <c r="F1300" s="76"/>
      <c r="G1300" s="8" t="s">
        <v>3382</v>
      </c>
      <c r="H1300" s="6">
        <v>112372.48</v>
      </c>
      <c r="I1300" s="2">
        <v>3.7950000000000001E-5</v>
      </c>
    </row>
    <row r="1301" spans="2:9" outlineLevel="2">
      <c r="B1301" s="39">
        <v>5</v>
      </c>
      <c r="C1301" s="26" t="s">
        <v>3956</v>
      </c>
      <c r="D1301" s="76" t="s">
        <v>3383</v>
      </c>
      <c r="E1301" s="76" t="s">
        <v>3384</v>
      </c>
      <c r="F1301" s="76"/>
      <c r="G1301" s="8" t="s">
        <v>3385</v>
      </c>
      <c r="H1301" s="6">
        <v>8447.43</v>
      </c>
      <c r="I1301" s="2">
        <v>2.853E-6</v>
      </c>
    </row>
    <row r="1302" spans="2:9" outlineLevel="2">
      <c r="B1302" s="39">
        <v>5</v>
      </c>
      <c r="C1302" s="26" t="s">
        <v>3956</v>
      </c>
      <c r="D1302" s="76" t="s">
        <v>3386</v>
      </c>
      <c r="E1302" s="76" t="s">
        <v>3387</v>
      </c>
      <c r="F1302" s="76"/>
      <c r="G1302" s="8" t="s">
        <v>3388</v>
      </c>
      <c r="H1302" s="6">
        <v>25390.13</v>
      </c>
      <c r="I1302" s="2">
        <v>8.5750000000000001E-6</v>
      </c>
    </row>
    <row r="1303" spans="2:9" outlineLevel="2">
      <c r="B1303" s="39">
        <v>5</v>
      </c>
      <c r="C1303" s="26" t="s">
        <v>3956</v>
      </c>
      <c r="D1303" s="76" t="s">
        <v>3389</v>
      </c>
      <c r="E1303" s="76" t="s">
        <v>3390</v>
      </c>
      <c r="F1303" s="76"/>
      <c r="G1303" s="8" t="s">
        <v>3391</v>
      </c>
      <c r="H1303" s="6">
        <v>211617.03</v>
      </c>
      <c r="I1303" s="2">
        <v>7.1466999999999999E-5</v>
      </c>
    </row>
    <row r="1304" spans="2:9" outlineLevel="2">
      <c r="B1304" s="39">
        <v>5</v>
      </c>
      <c r="C1304" s="26" t="s">
        <v>3956</v>
      </c>
      <c r="D1304" s="76" t="s">
        <v>3392</v>
      </c>
      <c r="E1304" s="76" t="s">
        <v>3393</v>
      </c>
      <c r="F1304" s="76"/>
      <c r="G1304" s="8" t="s">
        <v>4161</v>
      </c>
      <c r="H1304" s="6">
        <v>100786.91</v>
      </c>
      <c r="I1304" s="2">
        <v>3.4038000000000002E-5</v>
      </c>
    </row>
    <row r="1305" spans="2:9" outlineLevel="2">
      <c r="B1305" s="39">
        <v>5</v>
      </c>
      <c r="C1305" s="26" t="s">
        <v>3956</v>
      </c>
      <c r="D1305" s="76" t="s">
        <v>3394</v>
      </c>
      <c r="E1305" s="76" t="s">
        <v>3395</v>
      </c>
      <c r="F1305" s="76"/>
      <c r="G1305" s="8" t="s">
        <v>3396</v>
      </c>
      <c r="H1305" s="6">
        <v>74517.919999999998</v>
      </c>
      <c r="I1305" s="2">
        <v>2.5165999999999999E-5</v>
      </c>
    </row>
    <row r="1306" spans="2:9" outlineLevel="2">
      <c r="B1306" s="39">
        <v>5</v>
      </c>
      <c r="C1306" s="26" t="s">
        <v>3956</v>
      </c>
      <c r="D1306" s="76" t="s">
        <v>3397</v>
      </c>
      <c r="E1306" s="76" t="s">
        <v>3398</v>
      </c>
      <c r="F1306" s="76"/>
      <c r="G1306" s="8" t="s">
        <v>3399</v>
      </c>
      <c r="H1306" s="6">
        <v>80748.31</v>
      </c>
      <c r="I1306" s="2">
        <v>2.7270000000000001E-5</v>
      </c>
    </row>
    <row r="1307" spans="2:9" outlineLevel="2">
      <c r="B1307" s="39">
        <v>5</v>
      </c>
      <c r="C1307" s="26" t="s">
        <v>3956</v>
      </c>
      <c r="D1307" s="76" t="s">
        <v>3400</v>
      </c>
      <c r="E1307" s="76" t="s">
        <v>3401</v>
      </c>
      <c r="F1307" s="76"/>
      <c r="G1307" s="8" t="s">
        <v>3402</v>
      </c>
      <c r="H1307" s="6">
        <v>101225.37</v>
      </c>
      <c r="I1307" s="2">
        <v>3.4186000000000001E-5</v>
      </c>
    </row>
    <row r="1308" spans="2:9" outlineLevel="2">
      <c r="B1308" s="39">
        <v>5</v>
      </c>
      <c r="C1308" s="26" t="s">
        <v>3956</v>
      </c>
      <c r="D1308" s="76" t="s">
        <v>3403</v>
      </c>
      <c r="E1308" s="76" t="s">
        <v>3404</v>
      </c>
      <c r="F1308" s="76"/>
      <c r="G1308" s="8" t="s">
        <v>3405</v>
      </c>
      <c r="H1308" s="6">
        <v>243159.98</v>
      </c>
      <c r="I1308" s="2">
        <v>8.2120000000000007E-5</v>
      </c>
    </row>
    <row r="1309" spans="2:9" outlineLevel="2">
      <c r="B1309" s="39">
        <v>5</v>
      </c>
      <c r="C1309" s="26" t="s">
        <v>3956</v>
      </c>
      <c r="D1309" s="76" t="s">
        <v>3406</v>
      </c>
      <c r="E1309" s="76" t="s">
        <v>3407</v>
      </c>
      <c r="F1309" s="76"/>
      <c r="G1309" s="8" t="s">
        <v>3408</v>
      </c>
      <c r="H1309" s="6">
        <v>66985.63</v>
      </c>
      <c r="I1309" s="2">
        <v>2.2622000000000001E-5</v>
      </c>
    </row>
    <row r="1310" spans="2:9" outlineLevel="2">
      <c r="B1310" s="39">
        <v>5</v>
      </c>
      <c r="C1310" s="26" t="s">
        <v>3956</v>
      </c>
      <c r="D1310" s="76" t="s">
        <v>3409</v>
      </c>
      <c r="E1310" s="76" t="s">
        <v>3410</v>
      </c>
      <c r="F1310" s="76"/>
      <c r="G1310" s="8" t="s">
        <v>3411</v>
      </c>
      <c r="H1310" s="6">
        <v>73515.710000000006</v>
      </c>
      <c r="I1310" s="2">
        <v>2.4828E-5</v>
      </c>
    </row>
    <row r="1311" spans="2:9" outlineLevel="2">
      <c r="B1311" s="39">
        <v>5</v>
      </c>
      <c r="C1311" s="26" t="s">
        <v>3956</v>
      </c>
      <c r="D1311" s="76" t="s">
        <v>3412</v>
      </c>
      <c r="E1311" s="76" t="s">
        <v>3413</v>
      </c>
      <c r="F1311" s="76"/>
      <c r="G1311" s="8" t="s">
        <v>3414</v>
      </c>
      <c r="H1311" s="6">
        <v>1063427.32</v>
      </c>
      <c r="I1311" s="2">
        <v>3.5913900000000002E-4</v>
      </c>
    </row>
    <row r="1312" spans="2:9" outlineLevel="2">
      <c r="B1312" s="39">
        <v>5</v>
      </c>
      <c r="C1312" s="26" t="s">
        <v>3956</v>
      </c>
      <c r="D1312" s="76" t="s">
        <v>3415</v>
      </c>
      <c r="E1312" s="76" t="s">
        <v>3416</v>
      </c>
      <c r="F1312" s="76"/>
      <c r="G1312" s="8" t="s">
        <v>4162</v>
      </c>
      <c r="H1312" s="6">
        <v>56984.71</v>
      </c>
      <c r="I1312" s="2">
        <v>1.9245E-5</v>
      </c>
    </row>
    <row r="1313" spans="2:9" outlineLevel="2">
      <c r="B1313" s="39">
        <v>5</v>
      </c>
      <c r="C1313" s="26" t="s">
        <v>3956</v>
      </c>
      <c r="D1313" s="76" t="s">
        <v>3417</v>
      </c>
      <c r="E1313" s="76" t="s">
        <v>3418</v>
      </c>
      <c r="F1313" s="76"/>
      <c r="G1313" s="8" t="s">
        <v>3419</v>
      </c>
      <c r="H1313" s="6">
        <v>37917.599999999999</v>
      </c>
      <c r="I1313" s="2">
        <v>1.2805E-5</v>
      </c>
    </row>
    <row r="1314" spans="2:9" outlineLevel="2">
      <c r="B1314" s="39">
        <v>5</v>
      </c>
      <c r="C1314" s="26" t="s">
        <v>3956</v>
      </c>
      <c r="D1314" s="76" t="s">
        <v>3420</v>
      </c>
      <c r="E1314" s="76" t="s">
        <v>3421</v>
      </c>
      <c r="F1314" s="76"/>
      <c r="G1314" s="8" t="s">
        <v>3422</v>
      </c>
      <c r="H1314" s="6">
        <v>92806.3</v>
      </c>
      <c r="I1314" s="2">
        <v>3.1341999999999999E-5</v>
      </c>
    </row>
    <row r="1315" spans="2:9" outlineLevel="2">
      <c r="B1315" s="39">
        <v>5</v>
      </c>
      <c r="C1315" s="26" t="s">
        <v>3956</v>
      </c>
      <c r="D1315" s="76" t="s">
        <v>3423</v>
      </c>
      <c r="E1315" s="76" t="s">
        <v>3424</v>
      </c>
      <c r="F1315" s="76"/>
      <c r="G1315" s="8" t="s">
        <v>3425</v>
      </c>
      <c r="H1315" s="6">
        <v>199155.24</v>
      </c>
      <c r="I1315" s="2">
        <v>6.7257999999999999E-5</v>
      </c>
    </row>
    <row r="1316" spans="2:9" outlineLevel="2">
      <c r="B1316" s="39">
        <v>5</v>
      </c>
      <c r="C1316" s="26" t="s">
        <v>3956</v>
      </c>
      <c r="D1316" s="76" t="s">
        <v>3433</v>
      </c>
      <c r="E1316" s="76" t="s">
        <v>3434</v>
      </c>
      <c r="F1316" s="76"/>
      <c r="G1316" s="8" t="s">
        <v>3435</v>
      </c>
      <c r="H1316" s="6">
        <v>72523.199999999997</v>
      </c>
      <c r="I1316" s="2">
        <v>2.4491999999999999E-5</v>
      </c>
    </row>
    <row r="1317" spans="2:9" outlineLevel="2">
      <c r="B1317" s="39">
        <v>5</v>
      </c>
      <c r="C1317" s="26" t="s">
        <v>3956</v>
      </c>
      <c r="D1317" s="76" t="s">
        <v>3444</v>
      </c>
      <c r="E1317" s="76" t="s">
        <v>3445</v>
      </c>
      <c r="F1317" s="76"/>
      <c r="G1317" s="8" t="s">
        <v>3446</v>
      </c>
      <c r="H1317" s="6">
        <v>26723.1</v>
      </c>
      <c r="I1317" s="2">
        <v>9.0250000000000008E-6</v>
      </c>
    </row>
    <row r="1318" spans="2:9" outlineLevel="2">
      <c r="B1318" s="39">
        <v>5</v>
      </c>
      <c r="C1318" s="26" t="s">
        <v>3956</v>
      </c>
      <c r="D1318" s="76" t="s">
        <v>3447</v>
      </c>
      <c r="E1318" s="76" t="s">
        <v>3448</v>
      </c>
      <c r="F1318" s="76"/>
      <c r="G1318" s="8" t="s">
        <v>4163</v>
      </c>
      <c r="H1318" s="6">
        <v>42327.97</v>
      </c>
      <c r="I1318" s="2">
        <v>1.4295E-5</v>
      </c>
    </row>
    <row r="1319" spans="2:9" outlineLevel="2">
      <c r="B1319" s="39">
        <v>5</v>
      </c>
      <c r="C1319" s="26" t="s">
        <v>3956</v>
      </c>
      <c r="D1319" s="76" t="s">
        <v>3449</v>
      </c>
      <c r="E1319" s="76" t="s">
        <v>3450</v>
      </c>
      <c r="F1319" s="76"/>
      <c r="G1319" s="8" t="s">
        <v>3451</v>
      </c>
      <c r="H1319" s="6">
        <v>18179.849999999999</v>
      </c>
      <c r="I1319" s="2">
        <v>6.1399999999999997E-6</v>
      </c>
    </row>
    <row r="1320" spans="2:9" outlineLevel="2">
      <c r="B1320" s="39">
        <v>5</v>
      </c>
      <c r="C1320" s="26" t="s">
        <v>3956</v>
      </c>
      <c r="D1320" s="76" t="s">
        <v>3452</v>
      </c>
      <c r="E1320" s="76" t="s">
        <v>3453</v>
      </c>
      <c r="F1320" s="76"/>
      <c r="G1320" s="8" t="s">
        <v>4164</v>
      </c>
      <c r="H1320" s="6">
        <v>181123.15</v>
      </c>
      <c r="I1320" s="2">
        <v>6.1168999999999997E-5</v>
      </c>
    </row>
    <row r="1321" spans="2:9" outlineLevel="2">
      <c r="B1321" s="39">
        <v>5</v>
      </c>
      <c r="C1321" s="26" t="s">
        <v>3956</v>
      </c>
      <c r="D1321" s="76" t="s">
        <v>3454</v>
      </c>
      <c r="E1321" s="76" t="s">
        <v>3455</v>
      </c>
      <c r="F1321" s="76"/>
      <c r="G1321" s="8" t="s">
        <v>4165</v>
      </c>
      <c r="H1321" s="6">
        <v>94123.64</v>
      </c>
      <c r="I1321" s="2">
        <v>3.1786999999999999E-5</v>
      </c>
    </row>
    <row r="1322" spans="2:9" outlineLevel="2">
      <c r="B1322" s="39">
        <v>5</v>
      </c>
      <c r="C1322" s="26" t="s">
        <v>3956</v>
      </c>
      <c r="D1322" s="76" t="s">
        <v>3456</v>
      </c>
      <c r="E1322" s="76" t="s">
        <v>3457</v>
      </c>
      <c r="F1322" s="76"/>
      <c r="G1322" s="8" t="s">
        <v>4166</v>
      </c>
      <c r="H1322" s="6">
        <v>77583.59</v>
      </c>
      <c r="I1322" s="2">
        <v>2.6200999999999999E-5</v>
      </c>
    </row>
    <row r="1323" spans="2:9" outlineLevel="2">
      <c r="B1323" s="39">
        <v>5</v>
      </c>
      <c r="C1323" s="26" t="s">
        <v>3956</v>
      </c>
      <c r="D1323" s="76" t="s">
        <v>3458</v>
      </c>
      <c r="E1323" s="76" t="s">
        <v>3459</v>
      </c>
      <c r="F1323" s="76"/>
      <c r="G1323" s="8" t="s">
        <v>3460</v>
      </c>
      <c r="H1323" s="6">
        <v>31943.16</v>
      </c>
      <c r="I1323" s="2">
        <v>1.0788000000000001E-5</v>
      </c>
    </row>
    <row r="1324" spans="2:9" outlineLevel="2">
      <c r="B1324" s="39">
        <v>5</v>
      </c>
      <c r="C1324" s="26" t="s">
        <v>3956</v>
      </c>
      <c r="D1324" s="76" t="s">
        <v>3461</v>
      </c>
      <c r="E1324" s="76" t="s">
        <v>3462</v>
      </c>
      <c r="F1324" s="76"/>
      <c r="G1324" s="8" t="s">
        <v>3463</v>
      </c>
      <c r="H1324" s="6">
        <v>122599.27</v>
      </c>
      <c r="I1324" s="2">
        <v>4.1403999999999999E-5</v>
      </c>
    </row>
    <row r="1325" spans="2:9" outlineLevel="2">
      <c r="B1325" s="39">
        <v>5</v>
      </c>
      <c r="C1325" s="26" t="s">
        <v>3956</v>
      </c>
      <c r="D1325" s="76" t="s">
        <v>3464</v>
      </c>
      <c r="E1325" s="76" t="s">
        <v>3465</v>
      </c>
      <c r="F1325" s="76"/>
      <c r="G1325" s="8" t="s">
        <v>3466</v>
      </c>
      <c r="H1325" s="6">
        <v>78611.66</v>
      </c>
      <c r="I1325" s="2">
        <v>2.6548999999999999E-5</v>
      </c>
    </row>
    <row r="1326" spans="2:9" outlineLevel="2">
      <c r="B1326" s="39">
        <v>5</v>
      </c>
      <c r="C1326" s="26" t="s">
        <v>3956</v>
      </c>
      <c r="D1326" s="76" t="s">
        <v>3467</v>
      </c>
      <c r="E1326" s="76" t="s">
        <v>3468</v>
      </c>
      <c r="F1326" s="76"/>
      <c r="G1326" s="8" t="s">
        <v>3469</v>
      </c>
      <c r="H1326" s="6">
        <v>35391.58</v>
      </c>
      <c r="I1326" s="2">
        <v>1.1952E-5</v>
      </c>
    </row>
    <row r="1327" spans="2:9" outlineLevel="2">
      <c r="B1327" s="39">
        <v>5</v>
      </c>
      <c r="C1327" s="26" t="s">
        <v>3956</v>
      </c>
      <c r="D1327" s="76" t="s">
        <v>3470</v>
      </c>
      <c r="E1327" s="76" t="s">
        <v>3471</v>
      </c>
      <c r="F1327" s="76"/>
      <c r="G1327" s="8" t="s">
        <v>4167</v>
      </c>
      <c r="H1327" s="6">
        <v>139298.37</v>
      </c>
      <c r="I1327" s="2">
        <v>4.7043999999999999E-5</v>
      </c>
    </row>
    <row r="1328" spans="2:9" outlineLevel="2">
      <c r="B1328" s="39">
        <v>5</v>
      </c>
      <c r="C1328" s="26" t="s">
        <v>3956</v>
      </c>
      <c r="D1328" s="76" t="s">
        <v>3472</v>
      </c>
      <c r="E1328" s="76" t="s">
        <v>3473</v>
      </c>
      <c r="F1328" s="76"/>
      <c r="G1328" s="8" t="s">
        <v>3474</v>
      </c>
      <c r="H1328" s="6">
        <v>183898.3</v>
      </c>
      <c r="I1328" s="2">
        <v>6.2106000000000005E-5</v>
      </c>
    </row>
    <row r="1329" spans="2:9" outlineLevel="2">
      <c r="B1329" s="39">
        <v>5</v>
      </c>
      <c r="C1329" s="26" t="s">
        <v>3956</v>
      </c>
      <c r="D1329" s="76" t="s">
        <v>3475</v>
      </c>
      <c r="E1329" s="76" t="s">
        <v>3476</v>
      </c>
      <c r="F1329" s="76"/>
      <c r="G1329" s="8" t="s">
        <v>4168</v>
      </c>
      <c r="H1329" s="6">
        <v>157767.25</v>
      </c>
      <c r="I1329" s="2">
        <v>5.3281E-5</v>
      </c>
    </row>
    <row r="1330" spans="2:9" outlineLevel="2">
      <c r="B1330" s="39">
        <v>5</v>
      </c>
      <c r="C1330" s="26" t="s">
        <v>3956</v>
      </c>
      <c r="D1330" s="76" t="s">
        <v>3477</v>
      </c>
      <c r="E1330" s="76" t="s">
        <v>3478</v>
      </c>
      <c r="F1330" s="76"/>
      <c r="G1330" s="8" t="s">
        <v>3479</v>
      </c>
      <c r="H1330" s="6">
        <v>36761.599999999999</v>
      </c>
      <c r="I1330" s="2">
        <v>1.2415000000000001E-5</v>
      </c>
    </row>
    <row r="1331" spans="2:9" outlineLevel="2">
      <c r="B1331" s="39">
        <v>5</v>
      </c>
      <c r="C1331" s="26" t="s">
        <v>3956</v>
      </c>
      <c r="D1331" s="76" t="s">
        <v>3480</v>
      </c>
      <c r="E1331" s="76" t="s">
        <v>3481</v>
      </c>
      <c r="F1331" s="76"/>
      <c r="G1331" s="8" t="s">
        <v>3482</v>
      </c>
      <c r="H1331" s="6">
        <v>36336.51</v>
      </c>
      <c r="I1331" s="2">
        <v>1.2272E-5</v>
      </c>
    </row>
    <row r="1332" spans="2:9" outlineLevel="2">
      <c r="B1332" s="39">
        <v>5</v>
      </c>
      <c r="C1332" s="26" t="s">
        <v>3956</v>
      </c>
      <c r="D1332" s="76" t="s">
        <v>3483</v>
      </c>
      <c r="E1332" s="76" t="s">
        <v>3484</v>
      </c>
      <c r="F1332" s="76"/>
      <c r="G1332" s="8" t="s">
        <v>4169</v>
      </c>
      <c r="H1332" s="6">
        <v>40079.85</v>
      </c>
      <c r="I1332" s="2">
        <v>1.3536000000000001E-5</v>
      </c>
    </row>
    <row r="1333" spans="2:9" outlineLevel="2">
      <c r="B1333" s="39">
        <v>5</v>
      </c>
      <c r="C1333" s="26" t="s">
        <v>3956</v>
      </c>
      <c r="D1333" s="76" t="s">
        <v>3485</v>
      </c>
      <c r="E1333" s="76" t="s">
        <v>3486</v>
      </c>
      <c r="F1333" s="76"/>
      <c r="G1333" s="8" t="s">
        <v>4170</v>
      </c>
      <c r="H1333" s="6">
        <v>185330.65</v>
      </c>
      <c r="I1333" s="2">
        <v>6.2589999999999995E-5</v>
      </c>
    </row>
    <row r="1334" spans="2:9" outlineLevel="2">
      <c r="B1334" s="39">
        <v>5</v>
      </c>
      <c r="C1334" s="26" t="s">
        <v>3956</v>
      </c>
      <c r="D1334" s="76" t="s">
        <v>3487</v>
      </c>
      <c r="E1334" s="76" t="s">
        <v>3488</v>
      </c>
      <c r="F1334" s="76"/>
      <c r="G1334" s="8" t="s">
        <v>3489</v>
      </c>
      <c r="H1334" s="6">
        <v>65301.52</v>
      </c>
      <c r="I1334" s="2">
        <v>2.2053999999999999E-5</v>
      </c>
    </row>
    <row r="1335" spans="2:9" outlineLevel="2">
      <c r="B1335" s="39">
        <v>5</v>
      </c>
      <c r="C1335" s="26" t="s">
        <v>3956</v>
      </c>
      <c r="D1335" s="76" t="s">
        <v>3490</v>
      </c>
      <c r="E1335" s="76" t="s">
        <v>3491</v>
      </c>
      <c r="F1335" s="76"/>
      <c r="G1335" s="8" t="s">
        <v>3492</v>
      </c>
      <c r="H1335" s="6">
        <v>71241.759999999995</v>
      </c>
      <c r="I1335" s="2">
        <v>2.406E-5</v>
      </c>
    </row>
    <row r="1336" spans="2:9" outlineLevel="2">
      <c r="B1336" s="39">
        <v>5</v>
      </c>
      <c r="C1336" s="26" t="s">
        <v>3956</v>
      </c>
      <c r="D1336" s="76" t="s">
        <v>3493</v>
      </c>
      <c r="E1336" s="76" t="s">
        <v>3494</v>
      </c>
      <c r="F1336" s="76"/>
      <c r="G1336" s="8" t="s">
        <v>3495</v>
      </c>
      <c r="H1336" s="6">
        <v>730561.71</v>
      </c>
      <c r="I1336" s="2">
        <v>2.4672399999999998E-4</v>
      </c>
    </row>
    <row r="1337" spans="2:9" outlineLevel="2">
      <c r="B1337" s="39">
        <v>5</v>
      </c>
      <c r="C1337" s="26" t="s">
        <v>3956</v>
      </c>
      <c r="D1337" s="76" t="s">
        <v>3496</v>
      </c>
      <c r="E1337" s="76" t="s">
        <v>3497</v>
      </c>
      <c r="F1337" s="76"/>
      <c r="G1337" s="8" t="s">
        <v>4171</v>
      </c>
      <c r="H1337" s="6">
        <v>679606.46</v>
      </c>
      <c r="I1337" s="2">
        <v>2.29516E-4</v>
      </c>
    </row>
    <row r="1338" spans="2:9" outlineLevel="2">
      <c r="B1338" s="39">
        <v>5</v>
      </c>
      <c r="C1338" s="26" t="s">
        <v>3956</v>
      </c>
      <c r="D1338" s="76" t="s">
        <v>3498</v>
      </c>
      <c r="E1338" s="76" t="s">
        <v>3499</v>
      </c>
      <c r="F1338" s="76"/>
      <c r="G1338" s="8" t="s">
        <v>3500</v>
      </c>
      <c r="H1338" s="6">
        <v>61949.85</v>
      </c>
      <c r="I1338" s="2">
        <v>2.0922000000000001E-5</v>
      </c>
    </row>
    <row r="1339" spans="2:9" outlineLevel="2">
      <c r="B1339" s="39">
        <v>5</v>
      </c>
      <c r="C1339" s="26" t="s">
        <v>3956</v>
      </c>
      <c r="D1339" s="76" t="s">
        <v>3501</v>
      </c>
      <c r="E1339" s="76" t="s">
        <v>3945</v>
      </c>
      <c r="F1339" s="76"/>
      <c r="G1339" s="8" t="s">
        <v>3502</v>
      </c>
      <c r="H1339" s="6">
        <v>46118.04</v>
      </c>
      <c r="I1339" s="2">
        <v>1.5574999999999999E-5</v>
      </c>
    </row>
    <row r="1340" spans="2:9" outlineLevel="2">
      <c r="B1340" s="39">
        <v>5</v>
      </c>
      <c r="C1340" s="26" t="s">
        <v>3956</v>
      </c>
      <c r="D1340" s="76" t="s">
        <v>3503</v>
      </c>
      <c r="E1340" s="76" t="s">
        <v>3504</v>
      </c>
      <c r="F1340" s="76"/>
      <c r="G1340" s="8" t="s">
        <v>3505</v>
      </c>
      <c r="H1340" s="6">
        <v>36469.440000000002</v>
      </c>
      <c r="I1340" s="2">
        <v>1.2316E-5</v>
      </c>
    </row>
    <row r="1341" spans="2:9" outlineLevel="2">
      <c r="B1341" s="39">
        <v>5</v>
      </c>
      <c r="C1341" s="26" t="s">
        <v>3956</v>
      </c>
      <c r="D1341" s="76" t="s">
        <v>3506</v>
      </c>
      <c r="E1341" s="76" t="s">
        <v>3507</v>
      </c>
      <c r="F1341" s="76"/>
      <c r="G1341" s="8" t="s">
        <v>3508</v>
      </c>
      <c r="H1341" s="6">
        <v>93002.18</v>
      </c>
      <c r="I1341" s="2">
        <v>3.1408999999999997E-5</v>
      </c>
    </row>
    <row r="1342" spans="2:9" outlineLevel="2">
      <c r="B1342" s="39">
        <v>5</v>
      </c>
      <c r="C1342" s="26" t="s">
        <v>3956</v>
      </c>
      <c r="D1342" s="76" t="s">
        <v>3509</v>
      </c>
      <c r="E1342" s="76" t="s">
        <v>3510</v>
      </c>
      <c r="F1342" s="76"/>
      <c r="G1342" s="8" t="s">
        <v>4172</v>
      </c>
      <c r="H1342" s="6">
        <v>92398.21</v>
      </c>
      <c r="I1342" s="2">
        <v>3.1204999999999997E-5</v>
      </c>
    </row>
    <row r="1343" spans="2:9" outlineLevel="2">
      <c r="B1343" s="39">
        <v>5</v>
      </c>
      <c r="C1343" s="26" t="s">
        <v>3956</v>
      </c>
      <c r="D1343" s="76" t="s">
        <v>3511</v>
      </c>
      <c r="E1343" s="76" t="s">
        <v>3512</v>
      </c>
      <c r="F1343" s="76"/>
      <c r="G1343" s="8" t="s">
        <v>4173</v>
      </c>
      <c r="H1343" s="6">
        <v>113854.78</v>
      </c>
      <c r="I1343" s="2">
        <v>3.8451000000000002E-5</v>
      </c>
    </row>
    <row r="1344" spans="2:9" outlineLevel="2">
      <c r="B1344" s="39">
        <v>5</v>
      </c>
      <c r="C1344" s="26" t="s">
        <v>3956</v>
      </c>
      <c r="D1344" s="76" t="s">
        <v>3513</v>
      </c>
      <c r="E1344" s="76" t="s">
        <v>3514</v>
      </c>
      <c r="F1344" s="76"/>
      <c r="G1344" s="8" t="s">
        <v>3515</v>
      </c>
      <c r="H1344" s="6">
        <v>28935.95</v>
      </c>
      <c r="I1344" s="2">
        <v>9.7720000000000006E-6</v>
      </c>
    </row>
    <row r="1345" spans="2:9" outlineLevel="2">
      <c r="B1345" s="39">
        <v>5</v>
      </c>
      <c r="C1345" s="26" t="s">
        <v>3956</v>
      </c>
      <c r="D1345" s="76" t="s">
        <v>3946</v>
      </c>
      <c r="E1345" s="76" t="s">
        <v>3947</v>
      </c>
      <c r="F1345" s="76"/>
      <c r="G1345" s="8" t="s">
        <v>3518</v>
      </c>
      <c r="H1345" s="6">
        <v>27004.91</v>
      </c>
      <c r="I1345" s="2">
        <v>9.1200000000000008E-6</v>
      </c>
    </row>
    <row r="1346" spans="2:9" outlineLevel="2">
      <c r="B1346" s="39">
        <v>5</v>
      </c>
      <c r="C1346" s="26" t="s">
        <v>3956</v>
      </c>
      <c r="D1346" s="76" t="s">
        <v>3516</v>
      </c>
      <c r="E1346" s="76" t="s">
        <v>3517</v>
      </c>
      <c r="F1346" s="76"/>
      <c r="G1346" s="8" t="s">
        <v>4174</v>
      </c>
      <c r="H1346" s="6">
        <v>21016.87</v>
      </c>
      <c r="I1346" s="2">
        <v>7.0979999999999996E-6</v>
      </c>
    </row>
    <row r="1347" spans="2:9" outlineLevel="2">
      <c r="B1347" s="39">
        <v>5</v>
      </c>
      <c r="C1347" s="26" t="s">
        <v>3956</v>
      </c>
      <c r="D1347" s="76" t="s">
        <v>3519</v>
      </c>
      <c r="E1347" s="76" t="s">
        <v>3520</v>
      </c>
      <c r="F1347" s="76"/>
      <c r="G1347" s="8" t="s">
        <v>3521</v>
      </c>
      <c r="H1347" s="6">
        <v>441172.47999999998</v>
      </c>
      <c r="I1347" s="2">
        <v>1.48992E-4</v>
      </c>
    </row>
    <row r="1348" spans="2:9" outlineLevel="2">
      <c r="B1348" s="39">
        <v>5</v>
      </c>
      <c r="C1348" s="26" t="s">
        <v>3956</v>
      </c>
      <c r="D1348" s="76" t="s">
        <v>3522</v>
      </c>
      <c r="E1348" s="76" t="s">
        <v>3523</v>
      </c>
      <c r="F1348" s="76"/>
      <c r="G1348" s="8" t="s">
        <v>3524</v>
      </c>
      <c r="H1348" s="6">
        <v>47840.19</v>
      </c>
      <c r="I1348" s="2">
        <v>1.6157000000000001E-5</v>
      </c>
    </row>
    <row r="1349" spans="2:9" outlineLevel="2">
      <c r="B1349" s="39">
        <v>5</v>
      </c>
      <c r="C1349" s="26" t="s">
        <v>3956</v>
      </c>
      <c r="D1349" s="76" t="s">
        <v>3525</v>
      </c>
      <c r="E1349" s="76" t="s">
        <v>3526</v>
      </c>
      <c r="F1349" s="76"/>
      <c r="G1349" s="8" t="s">
        <v>3527</v>
      </c>
      <c r="H1349" s="6">
        <v>70911.89</v>
      </c>
      <c r="I1349" s="2">
        <v>2.3947999999999998E-5</v>
      </c>
    </row>
    <row r="1350" spans="2:9" outlineLevel="2">
      <c r="B1350" s="39">
        <v>5</v>
      </c>
      <c r="C1350" s="26" t="s">
        <v>3956</v>
      </c>
      <c r="D1350" s="76" t="s">
        <v>3528</v>
      </c>
      <c r="E1350" s="76" t="s">
        <v>3529</v>
      </c>
      <c r="F1350" s="76"/>
      <c r="G1350" s="8" t="s">
        <v>3530</v>
      </c>
      <c r="H1350" s="6">
        <v>196485.69</v>
      </c>
      <c r="I1350" s="2">
        <v>6.6357000000000002E-5</v>
      </c>
    </row>
    <row r="1351" spans="2:9" outlineLevel="2">
      <c r="B1351" s="39">
        <v>5</v>
      </c>
      <c r="C1351" s="26" t="s">
        <v>3956</v>
      </c>
      <c r="D1351" s="76" t="s">
        <v>3531</v>
      </c>
      <c r="E1351" s="76" t="s">
        <v>3532</v>
      </c>
      <c r="F1351" s="76"/>
      <c r="G1351" s="8" t="s">
        <v>3533</v>
      </c>
      <c r="H1351" s="6">
        <v>4909.8</v>
      </c>
      <c r="I1351" s="2">
        <v>1.658E-6</v>
      </c>
    </row>
    <row r="1352" spans="2:9" outlineLevel="2">
      <c r="B1352" s="39">
        <v>5</v>
      </c>
      <c r="C1352" s="26" t="s">
        <v>3956</v>
      </c>
      <c r="D1352" s="76" t="s">
        <v>3534</v>
      </c>
      <c r="E1352" s="76" t="s">
        <v>3535</v>
      </c>
      <c r="F1352" s="76"/>
      <c r="G1352" s="8" t="s">
        <v>3536</v>
      </c>
      <c r="H1352" s="6">
        <v>3169.13</v>
      </c>
      <c r="I1352" s="2">
        <v>1.0699999999999999E-6</v>
      </c>
    </row>
    <row r="1353" spans="2:9" outlineLevel="2">
      <c r="B1353" s="39">
        <v>5</v>
      </c>
      <c r="C1353" s="26" t="s">
        <v>3956</v>
      </c>
      <c r="D1353" s="76" t="s">
        <v>3537</v>
      </c>
      <c r="E1353" s="76" t="s">
        <v>3538</v>
      </c>
      <c r="F1353" s="76"/>
      <c r="G1353" s="8" t="s">
        <v>3539</v>
      </c>
      <c r="H1353" s="6">
        <v>253901</v>
      </c>
      <c r="I1353" s="2">
        <v>8.5747000000000004E-5</v>
      </c>
    </row>
    <row r="1354" spans="2:9" outlineLevel="2">
      <c r="B1354" s="39">
        <v>5</v>
      </c>
      <c r="C1354" s="26" t="s">
        <v>3956</v>
      </c>
      <c r="D1354" s="76" t="s">
        <v>3540</v>
      </c>
      <c r="E1354" s="76" t="s">
        <v>3541</v>
      </c>
      <c r="F1354" s="76"/>
      <c r="G1354" s="8" t="s">
        <v>3542</v>
      </c>
      <c r="H1354" s="6">
        <v>127469.95</v>
      </c>
      <c r="I1354" s="2">
        <v>4.3049000000000001E-5</v>
      </c>
    </row>
    <row r="1355" spans="2:9" outlineLevel="2">
      <c r="B1355" s="39">
        <v>5</v>
      </c>
      <c r="C1355" s="26" t="s">
        <v>3956</v>
      </c>
      <c r="D1355" s="76" t="s">
        <v>3948</v>
      </c>
      <c r="E1355" s="76" t="s">
        <v>3949</v>
      </c>
      <c r="F1355" s="76"/>
      <c r="G1355" s="8" t="s">
        <v>4175</v>
      </c>
      <c r="H1355" s="6">
        <v>33937.800000000003</v>
      </c>
      <c r="I1355" s="2">
        <v>1.1460999999999999E-5</v>
      </c>
    </row>
    <row r="1356" spans="2:9" outlineLevel="2">
      <c r="B1356" s="39">
        <v>5</v>
      </c>
      <c r="C1356" s="26" t="s">
        <v>3956</v>
      </c>
      <c r="D1356" s="76" t="s">
        <v>3543</v>
      </c>
      <c r="E1356" s="76" t="s">
        <v>3544</v>
      </c>
      <c r="F1356" s="76"/>
      <c r="G1356" s="8" t="s">
        <v>4176</v>
      </c>
      <c r="H1356" s="6">
        <v>74266.42</v>
      </c>
      <c r="I1356" s="2">
        <v>2.5080999999999999E-5</v>
      </c>
    </row>
    <row r="1357" spans="2:9" outlineLevel="2">
      <c r="B1357" s="39">
        <v>5</v>
      </c>
      <c r="C1357" s="26" t="s">
        <v>3956</v>
      </c>
      <c r="D1357" s="76" t="s">
        <v>3545</v>
      </c>
      <c r="E1357" s="76" t="s">
        <v>3546</v>
      </c>
      <c r="F1357" s="76"/>
      <c r="G1357" s="8" t="s">
        <v>3547</v>
      </c>
      <c r="H1357" s="6">
        <v>27611.83</v>
      </c>
      <c r="I1357" s="2">
        <v>9.3249999999999997E-6</v>
      </c>
    </row>
    <row r="1358" spans="2:9" outlineLevel="2">
      <c r="B1358" s="39">
        <v>5</v>
      </c>
      <c r="C1358" s="26" t="s">
        <v>3956</v>
      </c>
      <c r="D1358" s="76" t="s">
        <v>3548</v>
      </c>
      <c r="E1358" s="76" t="s">
        <v>3549</v>
      </c>
      <c r="F1358" s="76"/>
      <c r="G1358" s="8" t="s">
        <v>3550</v>
      </c>
      <c r="H1358" s="6">
        <v>154012.19</v>
      </c>
      <c r="I1358" s="2">
        <v>5.2012999999999998E-5</v>
      </c>
    </row>
    <row r="1359" spans="2:9" outlineLevel="2">
      <c r="B1359" s="39">
        <v>5</v>
      </c>
      <c r="C1359" s="26" t="s">
        <v>3956</v>
      </c>
      <c r="D1359" s="76" t="s">
        <v>3551</v>
      </c>
      <c r="E1359" s="76" t="s">
        <v>3552</v>
      </c>
      <c r="F1359" s="76"/>
      <c r="G1359" s="8" t="s">
        <v>3553</v>
      </c>
      <c r="H1359" s="6">
        <v>240298.69</v>
      </c>
      <c r="I1359" s="2">
        <v>8.1153E-5</v>
      </c>
    </row>
    <row r="1360" spans="2:9" outlineLevel="2">
      <c r="B1360" s="39">
        <v>5</v>
      </c>
      <c r="C1360" s="26" t="s">
        <v>3956</v>
      </c>
      <c r="D1360" s="76" t="s">
        <v>3554</v>
      </c>
      <c r="E1360" s="76" t="s">
        <v>3555</v>
      </c>
      <c r="F1360" s="76"/>
      <c r="G1360" s="8" t="s">
        <v>3556</v>
      </c>
      <c r="H1360" s="6">
        <v>197571.99</v>
      </c>
      <c r="I1360" s="2">
        <v>6.6723999999999993E-5</v>
      </c>
    </row>
    <row r="1361" spans="2:10" outlineLevel="2">
      <c r="B1361" s="39">
        <v>5</v>
      </c>
      <c r="C1361" s="26" t="s">
        <v>3956</v>
      </c>
      <c r="D1361" s="76" t="s">
        <v>3557</v>
      </c>
      <c r="E1361" s="76" t="s">
        <v>3558</v>
      </c>
      <c r="F1361" s="76"/>
      <c r="G1361" s="8" t="s">
        <v>4177</v>
      </c>
      <c r="H1361" s="6">
        <v>63061.27</v>
      </c>
      <c r="I1361" s="2">
        <v>2.1297E-5</v>
      </c>
    </row>
    <row r="1362" spans="2:10" outlineLevel="2">
      <c r="B1362" s="39">
        <v>5</v>
      </c>
      <c r="C1362" s="26" t="s">
        <v>3956</v>
      </c>
      <c r="D1362" s="76" t="s">
        <v>3559</v>
      </c>
      <c r="E1362" s="76" t="s">
        <v>3560</v>
      </c>
      <c r="F1362" s="76"/>
      <c r="G1362" s="8" t="s">
        <v>3561</v>
      </c>
      <c r="H1362" s="6">
        <v>54815.61</v>
      </c>
      <c r="I1362" s="2">
        <v>1.8512000000000002E-5</v>
      </c>
    </row>
    <row r="1363" spans="2:10" outlineLevel="2">
      <c r="B1363" s="39">
        <v>5</v>
      </c>
      <c r="C1363" s="26" t="s">
        <v>3956</v>
      </c>
      <c r="D1363" s="76" t="s">
        <v>3562</v>
      </c>
      <c r="E1363" s="76" t="s">
        <v>3563</v>
      </c>
      <c r="F1363" s="76"/>
      <c r="G1363" s="8" t="s">
        <v>3564</v>
      </c>
      <c r="H1363" s="6">
        <v>34571.86</v>
      </c>
      <c r="I1363" s="2">
        <v>1.1676E-5</v>
      </c>
    </row>
    <row r="1364" spans="2:10" outlineLevel="2">
      <c r="B1364" s="39">
        <v>5</v>
      </c>
      <c r="C1364" s="26" t="s">
        <v>3956</v>
      </c>
      <c r="D1364" s="76" t="s">
        <v>3565</v>
      </c>
      <c r="E1364" s="76" t="s">
        <v>3566</v>
      </c>
      <c r="F1364" s="76"/>
      <c r="G1364" s="8" t="s">
        <v>3567</v>
      </c>
      <c r="H1364" s="6">
        <v>25934.81</v>
      </c>
      <c r="I1364" s="2">
        <v>8.7590000000000003E-6</v>
      </c>
    </row>
    <row r="1365" spans="2:10" outlineLevel="2">
      <c r="B1365" s="39">
        <v>5</v>
      </c>
      <c r="C1365" s="26" t="s">
        <v>3956</v>
      </c>
      <c r="D1365" s="76" t="s">
        <v>3568</v>
      </c>
      <c r="E1365" s="76" t="s">
        <v>3569</v>
      </c>
      <c r="F1365" s="76"/>
      <c r="G1365" s="8" t="s">
        <v>3570</v>
      </c>
      <c r="H1365" s="6">
        <v>34760.83</v>
      </c>
      <c r="I1365" s="2">
        <v>1.1739000000000001E-5</v>
      </c>
    </row>
    <row r="1366" spans="2:10" outlineLevel="2">
      <c r="B1366" s="39">
        <v>5</v>
      </c>
      <c r="C1366" s="26" t="s">
        <v>3956</v>
      </c>
      <c r="D1366" s="76" t="s">
        <v>3573</v>
      </c>
      <c r="E1366" s="76" t="s">
        <v>3574</v>
      </c>
      <c r="F1366" s="76"/>
      <c r="G1366" s="8" t="s">
        <v>3575</v>
      </c>
      <c r="H1366" s="6">
        <v>91630.34</v>
      </c>
      <c r="I1366" s="2">
        <v>3.0945000000000003E-5</v>
      </c>
    </row>
    <row r="1367" spans="2:10" outlineLevel="2">
      <c r="B1367" s="39">
        <v>5</v>
      </c>
      <c r="C1367" s="26" t="s">
        <v>3956</v>
      </c>
      <c r="D1367" s="76" t="s">
        <v>3576</v>
      </c>
      <c r="E1367" s="76" t="s">
        <v>3577</v>
      </c>
      <c r="F1367" s="76"/>
      <c r="G1367" s="8" t="s">
        <v>3578</v>
      </c>
      <c r="H1367" s="6">
        <v>195668.15</v>
      </c>
      <c r="I1367" s="2">
        <v>6.6081000000000006E-5</v>
      </c>
    </row>
    <row r="1368" spans="2:10" outlineLevel="2">
      <c r="B1368" s="39">
        <v>5</v>
      </c>
      <c r="C1368" s="26" t="s">
        <v>3956</v>
      </c>
      <c r="D1368" s="76" t="s">
        <v>3579</v>
      </c>
      <c r="E1368" s="76" t="s">
        <v>3580</v>
      </c>
      <c r="F1368" s="76"/>
      <c r="G1368" s="8" t="s">
        <v>4178</v>
      </c>
      <c r="H1368" s="6">
        <v>129024.36</v>
      </c>
      <c r="I1368" s="2">
        <v>4.3574E-5</v>
      </c>
    </row>
    <row r="1369" spans="2:10" outlineLevel="2">
      <c r="B1369" s="39">
        <v>5</v>
      </c>
      <c r="C1369" s="26" t="s">
        <v>3956</v>
      </c>
      <c r="D1369" s="76" t="s">
        <v>3581</v>
      </c>
      <c r="E1369" s="76" t="s">
        <v>3582</v>
      </c>
      <c r="F1369" s="76"/>
      <c r="G1369" s="8" t="s">
        <v>3583</v>
      </c>
      <c r="H1369" s="6">
        <v>1085272.1599999999</v>
      </c>
      <c r="I1369" s="2">
        <v>3.6651700000000001E-4</v>
      </c>
    </row>
    <row r="1370" spans="2:10" outlineLevel="2">
      <c r="B1370" s="39">
        <v>5</v>
      </c>
      <c r="C1370" s="26" t="s">
        <v>3956</v>
      </c>
      <c r="D1370" s="76" t="s">
        <v>3584</v>
      </c>
      <c r="E1370" s="76" t="s">
        <v>3585</v>
      </c>
      <c r="F1370" s="76"/>
      <c r="G1370" s="8" t="s">
        <v>3586</v>
      </c>
      <c r="H1370" s="6">
        <v>54407.25</v>
      </c>
      <c r="I1370" s="2">
        <v>1.8374000000000001E-5</v>
      </c>
    </row>
    <row r="1371" spans="2:10" s="24" customFormat="1" outlineLevel="1">
      <c r="B1371" s="51"/>
      <c r="C1371" s="24" t="s">
        <v>3964</v>
      </c>
      <c r="D1371" s="9"/>
      <c r="E1371" s="9"/>
      <c r="F1371" s="9"/>
      <c r="G1371" s="13"/>
      <c r="H1371" s="10">
        <f>SUBTOTAL(9,H1182:H1370)</f>
        <v>25587284.810000021</v>
      </c>
      <c r="I1371" s="11">
        <f>SUBTOTAL(9,I1182:I1370)</f>
        <v>8.6413050000000002E-3</v>
      </c>
    </row>
    <row r="1372" spans="2:10" s="24" customFormat="1">
      <c r="B1372" s="51"/>
      <c r="C1372" s="24" t="s">
        <v>3965</v>
      </c>
      <c r="D1372" s="9"/>
      <c r="E1372" s="9"/>
      <c r="F1372" s="9"/>
      <c r="G1372" s="13"/>
      <c r="H1372" s="10">
        <f>SUBTOTAL(9,H18:H1370)</f>
        <v>2961043006.7899947</v>
      </c>
      <c r="I1372" s="11">
        <f>SUBTOTAL(9,I18:I1370)</f>
        <v>1.0000000000000007</v>
      </c>
    </row>
    <row r="1373" spans="2:10">
      <c r="D1373" s="3"/>
      <c r="E1373" s="3"/>
      <c r="F1373" s="3"/>
      <c r="G1373" s="7"/>
    </row>
    <row r="1374" spans="2:10">
      <c r="D1374" s="3"/>
      <c r="E1374" s="3"/>
      <c r="F1374" s="3"/>
      <c r="G1374" s="7"/>
      <c r="H1374" s="4"/>
      <c r="I1374" s="2"/>
      <c r="J1374" s="82"/>
    </row>
    <row r="1375" spans="2:10">
      <c r="D1375" s="3"/>
      <c r="E1375" s="3"/>
      <c r="F1375" s="3"/>
      <c r="G1375" s="7"/>
      <c r="H1375" s="4"/>
      <c r="I1375" s="2"/>
    </row>
    <row r="1376" spans="2:10">
      <c r="D1376" s="3"/>
      <c r="E1376" s="3"/>
      <c r="F1376" s="3"/>
      <c r="G1376" s="7"/>
      <c r="H1376" s="4"/>
      <c r="I1376" s="2"/>
    </row>
    <row r="1377" spans="4:9">
      <c r="D1377" s="3"/>
      <c r="E1377" s="3"/>
      <c r="F1377" s="3"/>
      <c r="G1377" s="7"/>
      <c r="H1377" s="4"/>
      <c r="I1377" s="2"/>
    </row>
    <row r="1378" spans="4:9">
      <c r="D1378" s="3"/>
      <c r="E1378" s="3"/>
      <c r="F1378" s="3"/>
      <c r="G1378" s="7"/>
      <c r="H1378" s="4"/>
      <c r="I1378" s="2"/>
    </row>
    <row r="1379" spans="4:9">
      <c r="D1379" s="3"/>
      <c r="E1379" s="3"/>
      <c r="F1379" s="3"/>
      <c r="G1379" s="7"/>
      <c r="H1379" s="4"/>
      <c r="I1379" s="2"/>
    </row>
    <row r="1380" spans="4:9">
      <c r="D1380" s="3"/>
      <c r="E1380" s="3"/>
      <c r="F1380" s="3"/>
      <c r="G1380" s="7"/>
      <c r="H1380" s="4"/>
      <c r="I1380" s="2"/>
    </row>
    <row r="1381" spans="4:9">
      <c r="D1381" s="3"/>
      <c r="E1381" s="3"/>
      <c r="F1381" s="3"/>
      <c r="G1381" s="7"/>
      <c r="H1381" s="4"/>
      <c r="I1381" s="2"/>
    </row>
    <row r="1382" spans="4:9">
      <c r="D1382" s="3"/>
      <c r="E1382" s="3"/>
      <c r="F1382" s="3"/>
      <c r="G1382" s="7"/>
      <c r="H1382" s="4"/>
      <c r="I1382" s="2"/>
    </row>
    <row r="1383" spans="4:9">
      <c r="D1383" s="3"/>
      <c r="E1383" s="3"/>
      <c r="F1383" s="3"/>
      <c r="G1383" s="7"/>
      <c r="H1383" s="4"/>
      <c r="I1383" s="2"/>
    </row>
    <row r="1384" spans="4:9">
      <c r="D1384" s="3"/>
      <c r="E1384" s="3"/>
      <c r="F1384" s="3"/>
      <c r="G1384" s="7"/>
      <c r="H1384" s="4"/>
      <c r="I1384" s="2"/>
    </row>
    <row r="1385" spans="4:9">
      <c r="D1385" s="3"/>
      <c r="E1385" s="3"/>
      <c r="F1385" s="3"/>
      <c r="G1385" s="7"/>
      <c r="H1385" s="4"/>
      <c r="I1385" s="2"/>
    </row>
    <row r="1386" spans="4:9">
      <c r="D1386" s="3"/>
      <c r="E1386" s="3"/>
      <c r="F1386" s="3"/>
      <c r="G1386" s="7"/>
      <c r="H1386" s="4"/>
      <c r="I1386" s="2"/>
    </row>
    <row r="1387" spans="4:9">
      <c r="D1387" s="3"/>
      <c r="E1387" s="3"/>
      <c r="F1387" s="3"/>
      <c r="G1387" s="7"/>
      <c r="H1387" s="4"/>
      <c r="I1387" s="2"/>
    </row>
    <row r="1388" spans="4:9">
      <c r="D1388" s="3"/>
      <c r="E1388" s="3"/>
      <c r="F1388" s="3"/>
      <c r="G1388" s="7"/>
      <c r="H1388" s="4"/>
      <c r="I1388" s="2"/>
    </row>
    <row r="1389" spans="4:9">
      <c r="D1389" s="3"/>
      <c r="E1389" s="3"/>
      <c r="F1389" s="3"/>
      <c r="G1389" s="7"/>
      <c r="H1389" s="4"/>
      <c r="I1389" s="2"/>
    </row>
    <row r="1390" spans="4:9">
      <c r="D1390" s="3"/>
      <c r="E1390" s="3"/>
      <c r="F1390" s="3"/>
      <c r="G1390" s="7"/>
      <c r="H1390" s="4"/>
      <c r="I1390" s="2"/>
    </row>
    <row r="1391" spans="4:9">
      <c r="D1391" s="3"/>
      <c r="E1391" s="3"/>
      <c r="F1391" s="3"/>
      <c r="G1391" s="7"/>
      <c r="H1391" s="4"/>
      <c r="I1391" s="2"/>
    </row>
    <row r="1392" spans="4:9">
      <c r="D1392" s="3"/>
      <c r="E1392" s="3"/>
      <c r="F1392" s="3"/>
      <c r="G1392" s="7"/>
      <c r="H1392" s="4"/>
      <c r="I1392" s="2"/>
    </row>
    <row r="1393" spans="4:9">
      <c r="D1393" s="3"/>
      <c r="E1393" s="3"/>
      <c r="F1393" s="3"/>
      <c r="G1393" s="7"/>
      <c r="H1393" s="4"/>
      <c r="I1393" s="2"/>
    </row>
    <row r="1394" spans="4:9">
      <c r="D1394" s="3"/>
      <c r="E1394" s="3"/>
      <c r="F1394" s="3"/>
      <c r="G1394" s="7"/>
      <c r="H1394" s="4"/>
      <c r="I1394" s="2"/>
    </row>
    <row r="1395" spans="4:9">
      <c r="D1395" s="3"/>
      <c r="E1395" s="3"/>
      <c r="F1395" s="3"/>
      <c r="G1395" s="7"/>
      <c r="H1395" s="4"/>
      <c r="I1395" s="2"/>
    </row>
    <row r="1396" spans="4:9">
      <c r="D1396" s="3"/>
      <c r="E1396" s="3"/>
      <c r="F1396" s="3"/>
      <c r="G1396" s="7"/>
      <c r="H1396" s="4"/>
      <c r="I1396" s="2"/>
    </row>
    <row r="1397" spans="4:9">
      <c r="D1397" s="3"/>
      <c r="E1397" s="3"/>
      <c r="F1397" s="3"/>
      <c r="G1397" s="7"/>
      <c r="H1397" s="4"/>
      <c r="I1397" s="2"/>
    </row>
    <row r="1398" spans="4:9">
      <c r="D1398" s="3"/>
      <c r="E1398" s="3"/>
      <c r="F1398" s="3"/>
      <c r="G1398" s="7"/>
      <c r="H1398" s="4"/>
      <c r="I1398" s="2"/>
    </row>
    <row r="1399" spans="4:9">
      <c r="D1399" s="3"/>
      <c r="E1399" s="3"/>
      <c r="F1399" s="3"/>
      <c r="G1399" s="7"/>
      <c r="H1399" s="4"/>
      <c r="I1399" s="2"/>
    </row>
    <row r="1400" spans="4:9">
      <c r="D1400" s="3"/>
      <c r="E1400" s="3"/>
      <c r="F1400" s="3"/>
      <c r="G1400" s="7"/>
      <c r="H1400" s="4"/>
      <c r="I1400" s="2"/>
    </row>
    <row r="1401" spans="4:9">
      <c r="D1401" s="3"/>
      <c r="E1401" s="3"/>
      <c r="F1401" s="3"/>
      <c r="G1401" s="7"/>
      <c r="H1401" s="4"/>
      <c r="I1401" s="2"/>
    </row>
    <row r="1402" spans="4:9">
      <c r="D1402" s="3"/>
      <c r="E1402" s="3"/>
      <c r="F1402" s="3"/>
      <c r="G1402" s="7"/>
      <c r="H1402" s="4"/>
      <c r="I1402" s="2"/>
    </row>
    <row r="1403" spans="4:9">
      <c r="D1403" s="3"/>
      <c r="E1403" s="3"/>
      <c r="F1403" s="3"/>
      <c r="G1403" s="7"/>
      <c r="H1403" s="4"/>
      <c r="I1403" s="2"/>
    </row>
    <row r="1404" spans="4:9">
      <c r="D1404" s="3"/>
      <c r="E1404" s="3"/>
      <c r="F1404" s="3"/>
      <c r="G1404" s="7"/>
      <c r="H1404" s="4"/>
      <c r="I1404" s="2"/>
    </row>
    <row r="1405" spans="4:9">
      <c r="D1405" s="3"/>
      <c r="E1405" s="3"/>
      <c r="F1405" s="3"/>
      <c r="G1405" s="7"/>
      <c r="H1405" s="4"/>
      <c r="I1405" s="2"/>
    </row>
    <row r="1406" spans="4:9">
      <c r="D1406" s="3"/>
      <c r="E1406" s="3"/>
      <c r="F1406" s="3"/>
      <c r="G1406" s="7"/>
      <c r="H1406" s="4"/>
      <c r="I1406" s="2"/>
    </row>
    <row r="1407" spans="4:9">
      <c r="D1407" s="3"/>
      <c r="E1407" s="3"/>
      <c r="F1407" s="3"/>
      <c r="G1407" s="7"/>
      <c r="H1407" s="4"/>
      <c r="I1407" s="2"/>
    </row>
    <row r="1408" spans="4:9">
      <c r="D1408" s="3"/>
      <c r="E1408" s="3"/>
      <c r="F1408" s="3"/>
      <c r="G1408" s="7"/>
      <c r="H1408" s="4"/>
      <c r="I1408" s="2"/>
    </row>
    <row r="1409" spans="4:9">
      <c r="D1409" s="3"/>
      <c r="E1409" s="3"/>
      <c r="F1409" s="3"/>
      <c r="G1409" s="7"/>
      <c r="H1409" s="4"/>
      <c r="I1409" s="2"/>
    </row>
    <row r="1410" spans="4:9">
      <c r="D1410" s="3"/>
      <c r="E1410" s="3"/>
      <c r="F1410" s="3"/>
      <c r="G1410" s="7"/>
      <c r="H1410" s="4"/>
      <c r="I1410" s="2"/>
    </row>
    <row r="1411" spans="4:9">
      <c r="D1411" s="3"/>
      <c r="E1411" s="3"/>
      <c r="F1411" s="3"/>
      <c r="G1411" s="7"/>
      <c r="H1411" s="4"/>
      <c r="I1411" s="2"/>
    </row>
    <row r="1412" spans="4:9">
      <c r="D1412" s="3"/>
      <c r="E1412" s="3"/>
      <c r="F1412" s="3"/>
      <c r="G1412" s="7"/>
      <c r="H1412" s="4"/>
      <c r="I1412" s="2"/>
    </row>
    <row r="1413" spans="4:9">
      <c r="D1413" s="3"/>
      <c r="E1413" s="3"/>
      <c r="F1413" s="3"/>
      <c r="G1413" s="7"/>
      <c r="H1413" s="4"/>
      <c r="I1413" s="2"/>
    </row>
    <row r="1414" spans="4:9">
      <c r="D1414" s="3"/>
      <c r="E1414" s="3"/>
      <c r="F1414" s="3"/>
      <c r="G1414" s="7"/>
      <c r="H1414" s="4"/>
      <c r="I1414" s="2"/>
    </row>
    <row r="1415" spans="4:9">
      <c r="D1415" s="3"/>
      <c r="E1415" s="3"/>
      <c r="F1415" s="3"/>
      <c r="G1415" s="7"/>
      <c r="H1415" s="4"/>
      <c r="I1415" s="2"/>
    </row>
    <row r="1416" spans="4:9">
      <c r="D1416" s="3"/>
      <c r="E1416" s="3"/>
      <c r="F1416" s="3"/>
      <c r="G1416" s="7"/>
      <c r="H1416" s="4"/>
      <c r="I1416" s="2"/>
    </row>
    <row r="1417" spans="4:9">
      <c r="D1417" s="3"/>
      <c r="E1417" s="3"/>
      <c r="F1417" s="3"/>
      <c r="G1417" s="7"/>
      <c r="H1417" s="4"/>
      <c r="I1417" s="2"/>
    </row>
    <row r="1418" spans="4:9">
      <c r="D1418" s="3"/>
      <c r="E1418" s="3"/>
      <c r="F1418" s="3"/>
      <c r="G1418" s="7"/>
      <c r="H1418" s="4"/>
      <c r="I1418" s="2"/>
    </row>
    <row r="1419" spans="4:9">
      <c r="D1419" s="3"/>
      <c r="E1419" s="3"/>
      <c r="F1419" s="3"/>
      <c r="G1419" s="7"/>
      <c r="H1419" s="4"/>
      <c r="I1419" s="2"/>
    </row>
    <row r="1420" spans="4:9">
      <c r="D1420" s="3"/>
      <c r="E1420" s="3"/>
      <c r="F1420" s="3"/>
      <c r="G1420" s="7"/>
      <c r="H1420" s="4"/>
      <c r="I1420" s="2"/>
    </row>
    <row r="1421" spans="4:9">
      <c r="D1421" s="3"/>
      <c r="E1421" s="3"/>
      <c r="F1421" s="3"/>
      <c r="G1421" s="7"/>
      <c r="H1421" s="4"/>
      <c r="I1421" s="2"/>
    </row>
    <row r="1422" spans="4:9">
      <c r="D1422" s="3"/>
      <c r="E1422" s="3"/>
      <c r="F1422" s="3"/>
      <c r="G1422" s="7"/>
      <c r="H1422" s="4"/>
      <c r="I1422" s="2"/>
    </row>
    <row r="1423" spans="4:9">
      <c r="D1423" s="3"/>
      <c r="E1423" s="3"/>
      <c r="F1423" s="3"/>
      <c r="G1423" s="7"/>
      <c r="H1423" s="4"/>
      <c r="I1423" s="2"/>
    </row>
    <row r="1424" spans="4:9">
      <c r="D1424" s="3"/>
      <c r="E1424" s="3"/>
      <c r="F1424" s="3"/>
      <c r="G1424" s="7"/>
      <c r="H1424" s="4"/>
      <c r="I1424" s="2"/>
    </row>
    <row r="1425" spans="4:9">
      <c r="D1425" s="3"/>
      <c r="E1425" s="3"/>
      <c r="F1425" s="3"/>
      <c r="G1425" s="7"/>
      <c r="H1425" s="4"/>
      <c r="I1425" s="2"/>
    </row>
    <row r="1426" spans="4:9">
      <c r="D1426" s="3"/>
      <c r="E1426" s="3"/>
      <c r="F1426" s="3"/>
      <c r="G1426" s="7"/>
      <c r="H1426" s="4"/>
      <c r="I1426" s="2"/>
    </row>
    <row r="1427" spans="4:9">
      <c r="D1427" s="3"/>
      <c r="E1427" s="3"/>
      <c r="F1427" s="3"/>
      <c r="G1427" s="7"/>
      <c r="H1427" s="4"/>
      <c r="I1427" s="2"/>
    </row>
    <row r="1428" spans="4:9">
      <c r="D1428" s="3"/>
      <c r="E1428" s="3"/>
      <c r="F1428" s="3"/>
      <c r="G1428" s="7"/>
      <c r="H1428" s="4"/>
      <c r="I1428" s="2"/>
    </row>
    <row r="1429" spans="4:9">
      <c r="D1429" s="3"/>
      <c r="E1429" s="3"/>
      <c r="F1429" s="3"/>
      <c r="G1429" s="7"/>
      <c r="H1429" s="4"/>
      <c r="I1429" s="2"/>
    </row>
    <row r="1430" spans="4:9">
      <c r="D1430" s="3"/>
      <c r="E1430" s="3"/>
      <c r="F1430" s="3"/>
      <c r="G1430" s="7"/>
      <c r="H1430" s="4"/>
      <c r="I1430" s="2"/>
    </row>
    <row r="1431" spans="4:9">
      <c r="D1431" s="3"/>
      <c r="E1431" s="3"/>
      <c r="F1431" s="3"/>
      <c r="G1431" s="7"/>
      <c r="H1431" s="4"/>
      <c r="I1431" s="2"/>
    </row>
    <row r="1432" spans="4:9">
      <c r="D1432" s="3"/>
      <c r="E1432" s="3"/>
      <c r="F1432" s="3"/>
      <c r="G1432" s="7"/>
      <c r="H1432" s="4"/>
      <c r="I1432" s="2"/>
    </row>
    <row r="1433" spans="4:9">
      <c r="D1433" s="3"/>
      <c r="E1433" s="3"/>
      <c r="F1433" s="3"/>
      <c r="G1433" s="7"/>
      <c r="H1433" s="4"/>
      <c r="I1433" s="2"/>
    </row>
    <row r="1434" spans="4:9">
      <c r="D1434" s="3"/>
      <c r="E1434" s="3"/>
      <c r="F1434" s="3"/>
      <c r="G1434" s="7"/>
      <c r="H1434" s="4"/>
      <c r="I1434" s="2"/>
    </row>
    <row r="1435" spans="4:9">
      <c r="D1435" s="3"/>
      <c r="E1435" s="3"/>
      <c r="F1435" s="3"/>
      <c r="G1435" s="7"/>
      <c r="H1435" s="4"/>
      <c r="I1435" s="2"/>
    </row>
    <row r="1436" spans="4:9">
      <c r="D1436" s="3"/>
      <c r="E1436" s="3"/>
      <c r="F1436" s="3"/>
      <c r="G1436" s="7"/>
      <c r="H1436" s="4"/>
      <c r="I1436" s="2"/>
    </row>
    <row r="1437" spans="4:9">
      <c r="D1437" s="3"/>
      <c r="E1437" s="3"/>
      <c r="F1437" s="3"/>
      <c r="G1437" s="7"/>
      <c r="H1437" s="4"/>
      <c r="I1437" s="2"/>
    </row>
    <row r="1438" spans="4:9">
      <c r="D1438" s="3"/>
      <c r="E1438" s="3"/>
      <c r="F1438" s="3"/>
      <c r="G1438" s="7"/>
      <c r="H1438" s="4"/>
      <c r="I1438" s="2"/>
    </row>
    <row r="1439" spans="4:9">
      <c r="D1439" s="3"/>
      <c r="E1439" s="3"/>
      <c r="F1439" s="3"/>
      <c r="G1439" s="7"/>
      <c r="H1439" s="4"/>
      <c r="I1439" s="2"/>
    </row>
    <row r="1440" spans="4:9">
      <c r="D1440" s="3"/>
      <c r="E1440" s="3"/>
      <c r="F1440" s="3"/>
      <c r="G1440" s="7"/>
      <c r="H1440" s="4"/>
      <c r="I1440" s="2"/>
    </row>
    <row r="1441" spans="4:9">
      <c r="D1441" s="3"/>
      <c r="E1441" s="3"/>
      <c r="F1441" s="3"/>
      <c r="G1441" s="7"/>
      <c r="H1441" s="4"/>
      <c r="I1441" s="2"/>
    </row>
    <row r="1442" spans="4:9">
      <c r="D1442" s="3"/>
      <c r="E1442" s="3"/>
      <c r="F1442" s="3"/>
      <c r="G1442" s="7"/>
      <c r="H1442" s="4"/>
      <c r="I1442" s="2"/>
    </row>
    <row r="1443" spans="4:9">
      <c r="D1443" s="3"/>
      <c r="E1443" s="3"/>
      <c r="F1443" s="3"/>
      <c r="G1443" s="7"/>
      <c r="H1443" s="4"/>
      <c r="I1443" s="2"/>
    </row>
    <row r="1444" spans="4:9">
      <c r="D1444" s="3"/>
      <c r="E1444" s="3"/>
      <c r="F1444" s="3"/>
      <c r="G1444" s="7"/>
      <c r="H1444" s="4"/>
      <c r="I1444" s="2"/>
    </row>
    <row r="1445" spans="4:9">
      <c r="D1445" s="3"/>
      <c r="E1445" s="3"/>
      <c r="F1445" s="3"/>
      <c r="G1445" s="7"/>
      <c r="H1445" s="4"/>
      <c r="I1445" s="2"/>
    </row>
    <row r="1446" spans="4:9">
      <c r="D1446" s="3"/>
      <c r="E1446" s="3"/>
      <c r="F1446" s="3"/>
      <c r="G1446" s="7"/>
      <c r="H1446" s="4"/>
      <c r="I1446" s="2"/>
    </row>
    <row r="1447" spans="4:9">
      <c r="D1447" s="3"/>
      <c r="E1447" s="3"/>
      <c r="F1447" s="3"/>
      <c r="G1447" s="7"/>
      <c r="H1447" s="4"/>
      <c r="I1447" s="2"/>
    </row>
    <row r="1448" spans="4:9">
      <c r="D1448" s="3"/>
      <c r="E1448" s="3"/>
      <c r="F1448" s="3"/>
      <c r="G1448" s="7"/>
      <c r="H1448" s="4"/>
      <c r="I1448" s="2"/>
    </row>
    <row r="1449" spans="4:9">
      <c r="D1449" s="3"/>
      <c r="E1449" s="3"/>
      <c r="F1449" s="3"/>
      <c r="G1449" s="7"/>
      <c r="H1449" s="4"/>
      <c r="I1449" s="2"/>
    </row>
    <row r="1450" spans="4:9">
      <c r="D1450" s="3"/>
      <c r="E1450" s="3"/>
      <c r="F1450" s="3"/>
      <c r="G1450" s="7"/>
      <c r="H1450" s="4"/>
      <c r="I1450" s="2"/>
    </row>
    <row r="1451" spans="4:9">
      <c r="D1451" s="3"/>
      <c r="E1451" s="3"/>
      <c r="F1451" s="3"/>
      <c r="G1451" s="7"/>
      <c r="H1451" s="4"/>
      <c r="I1451" s="2"/>
    </row>
    <row r="1452" spans="4:9">
      <c r="D1452" s="3"/>
      <c r="E1452" s="3"/>
      <c r="F1452" s="3"/>
      <c r="G1452" s="7"/>
      <c r="H1452" s="4"/>
      <c r="I1452" s="2"/>
    </row>
    <row r="1453" spans="4:9">
      <c r="D1453" s="3"/>
      <c r="E1453" s="3"/>
      <c r="F1453" s="3"/>
      <c r="G1453" s="7"/>
      <c r="H1453" s="4"/>
      <c r="I1453" s="2"/>
    </row>
    <row r="1454" spans="4:9">
      <c r="D1454" s="3"/>
      <c r="E1454" s="3"/>
      <c r="F1454" s="3"/>
      <c r="G1454" s="7"/>
      <c r="H1454" s="4"/>
      <c r="I1454" s="2"/>
    </row>
    <row r="1455" spans="4:9">
      <c r="D1455" s="3"/>
      <c r="E1455" s="3"/>
      <c r="F1455" s="3"/>
      <c r="G1455" s="7"/>
      <c r="H1455" s="4"/>
      <c r="I1455" s="2"/>
    </row>
    <row r="1456" spans="4:9">
      <c r="D1456" s="3"/>
      <c r="E1456" s="3"/>
      <c r="F1456" s="3"/>
      <c r="G1456" s="7"/>
      <c r="H1456" s="4"/>
      <c r="I1456" s="2"/>
    </row>
    <row r="1457" spans="4:9">
      <c r="D1457" s="3"/>
      <c r="E1457" s="3"/>
      <c r="F1457" s="3"/>
      <c r="G1457" s="7"/>
      <c r="H1457" s="4"/>
      <c r="I1457" s="2"/>
    </row>
    <row r="1458" spans="4:9">
      <c r="D1458" s="3"/>
      <c r="E1458" s="3"/>
      <c r="F1458" s="3"/>
      <c r="G1458" s="7"/>
      <c r="H1458" s="4"/>
      <c r="I1458" s="2"/>
    </row>
    <row r="1459" spans="4:9">
      <c r="D1459" s="3"/>
      <c r="E1459" s="3"/>
      <c r="F1459" s="3"/>
      <c r="G1459" s="7"/>
      <c r="H1459" s="4"/>
      <c r="I1459" s="2"/>
    </row>
    <row r="1460" spans="4:9">
      <c r="D1460" s="3"/>
      <c r="E1460" s="3"/>
      <c r="F1460" s="3"/>
      <c r="G1460" s="7"/>
      <c r="H1460" s="4"/>
      <c r="I1460" s="2"/>
    </row>
    <row r="1461" spans="4:9">
      <c r="D1461" s="3"/>
      <c r="E1461" s="3"/>
      <c r="F1461" s="3"/>
      <c r="G1461" s="7"/>
      <c r="H1461" s="4"/>
      <c r="I1461" s="2"/>
    </row>
    <row r="1462" spans="4:9">
      <c r="D1462" s="3"/>
      <c r="E1462" s="3"/>
      <c r="F1462" s="3"/>
      <c r="G1462" s="7"/>
      <c r="H1462" s="4"/>
      <c r="I1462" s="2"/>
    </row>
    <row r="1463" spans="4:9">
      <c r="D1463" s="3"/>
      <c r="E1463" s="3"/>
      <c r="F1463" s="3"/>
      <c r="G1463" s="7"/>
      <c r="H1463" s="4"/>
      <c r="I1463" s="2"/>
    </row>
    <row r="1464" spans="4:9">
      <c r="D1464" s="3"/>
      <c r="E1464" s="3"/>
      <c r="F1464" s="3"/>
      <c r="G1464" s="7"/>
      <c r="H1464" s="4"/>
      <c r="I1464" s="2"/>
    </row>
    <row r="1465" spans="4:9">
      <c r="D1465" s="3"/>
      <c r="E1465" s="3"/>
      <c r="F1465" s="3"/>
      <c r="G1465" s="7"/>
      <c r="H1465" s="4"/>
      <c r="I1465" s="2"/>
    </row>
    <row r="1466" spans="4:9">
      <c r="D1466" s="3"/>
      <c r="E1466" s="3"/>
      <c r="F1466" s="3"/>
      <c r="G1466" s="7"/>
      <c r="H1466" s="4"/>
      <c r="I1466" s="2"/>
    </row>
    <row r="1467" spans="4:9">
      <c r="D1467" s="3"/>
      <c r="E1467" s="3"/>
      <c r="F1467" s="3"/>
      <c r="G1467" s="7"/>
      <c r="H1467" s="4"/>
      <c r="I1467" s="2"/>
    </row>
    <row r="1468" spans="4:9">
      <c r="D1468" s="3"/>
      <c r="E1468" s="3"/>
      <c r="F1468" s="3"/>
      <c r="G1468" s="7"/>
      <c r="H1468" s="4"/>
      <c r="I1468" s="2"/>
    </row>
    <row r="1469" spans="4:9">
      <c r="D1469" s="3"/>
      <c r="E1469" s="3"/>
      <c r="F1469" s="3"/>
      <c r="G1469" s="7"/>
      <c r="H1469" s="4"/>
      <c r="I1469" s="2"/>
    </row>
    <row r="1470" spans="4:9">
      <c r="D1470" s="3"/>
      <c r="E1470" s="3"/>
      <c r="F1470" s="3"/>
      <c r="G1470" s="7"/>
      <c r="H1470" s="4"/>
      <c r="I1470" s="2"/>
    </row>
    <row r="1471" spans="4:9">
      <c r="D1471" s="3"/>
      <c r="E1471" s="3"/>
      <c r="F1471" s="3"/>
      <c r="G1471" s="7"/>
      <c r="H1471" s="4"/>
      <c r="I1471" s="2"/>
    </row>
    <row r="1472" spans="4:9">
      <c r="D1472" s="3"/>
      <c r="E1472" s="3"/>
      <c r="F1472" s="3"/>
      <c r="G1472" s="7"/>
      <c r="H1472" s="4"/>
      <c r="I1472" s="2"/>
    </row>
    <row r="1473" spans="4:9">
      <c r="D1473" s="3"/>
      <c r="E1473" s="3"/>
      <c r="F1473" s="3"/>
      <c r="G1473" s="7"/>
      <c r="H1473" s="4"/>
      <c r="I1473" s="2"/>
    </row>
    <row r="1474" spans="4:9">
      <c r="D1474" s="3"/>
      <c r="E1474" s="3"/>
      <c r="F1474" s="3"/>
      <c r="G1474" s="7"/>
      <c r="H1474" s="4"/>
      <c r="I1474" s="2"/>
    </row>
    <row r="1475" spans="4:9">
      <c r="D1475" s="3"/>
      <c r="E1475" s="3"/>
      <c r="F1475" s="3"/>
      <c r="G1475" s="7"/>
      <c r="H1475" s="4"/>
      <c r="I1475" s="2"/>
    </row>
    <row r="1476" spans="4:9">
      <c r="D1476" s="3"/>
      <c r="E1476" s="3"/>
      <c r="F1476" s="3"/>
      <c r="G1476" s="7"/>
      <c r="H1476" s="4"/>
      <c r="I1476" s="2"/>
    </row>
    <row r="1477" spans="4:9">
      <c r="D1477" s="3"/>
      <c r="E1477" s="3"/>
      <c r="F1477" s="3"/>
      <c r="G1477" s="7"/>
      <c r="H1477" s="4"/>
      <c r="I1477" s="2"/>
    </row>
    <row r="1478" spans="4:9">
      <c r="D1478" s="3"/>
      <c r="E1478" s="3"/>
      <c r="F1478" s="3"/>
      <c r="G1478" s="7"/>
      <c r="H1478" s="4"/>
      <c r="I1478" s="2"/>
    </row>
    <row r="1479" spans="4:9">
      <c r="D1479" s="3"/>
      <c r="E1479" s="3"/>
      <c r="F1479" s="3"/>
      <c r="G1479" s="7"/>
      <c r="H1479" s="4"/>
      <c r="I1479" s="2"/>
    </row>
    <row r="1480" spans="4:9">
      <c r="D1480" s="3"/>
      <c r="E1480" s="3"/>
      <c r="F1480" s="3"/>
      <c r="G1480" s="7"/>
      <c r="H1480" s="4"/>
      <c r="I1480" s="2"/>
    </row>
    <row r="1481" spans="4:9">
      <c r="D1481" s="3"/>
      <c r="E1481" s="3"/>
      <c r="F1481" s="3"/>
      <c r="G1481" s="7"/>
      <c r="H1481" s="4"/>
      <c r="I1481" s="2"/>
    </row>
    <row r="1482" spans="4:9">
      <c r="D1482" s="3"/>
      <c r="E1482" s="3"/>
      <c r="F1482" s="3"/>
      <c r="G1482" s="7"/>
      <c r="H1482" s="4"/>
      <c r="I1482" s="2"/>
    </row>
    <row r="1483" spans="4:9">
      <c r="D1483" s="3"/>
      <c r="E1483" s="3"/>
      <c r="F1483" s="3"/>
      <c r="G1483" s="7"/>
      <c r="H1483" s="4"/>
      <c r="I1483" s="2"/>
    </row>
    <row r="1484" spans="4:9">
      <c r="D1484" s="3"/>
      <c r="E1484" s="3"/>
      <c r="F1484" s="3"/>
      <c r="G1484" s="7"/>
      <c r="H1484" s="4"/>
      <c r="I1484" s="2"/>
    </row>
    <row r="1485" spans="4:9">
      <c r="D1485" s="3"/>
      <c r="E1485" s="3"/>
      <c r="F1485" s="3"/>
      <c r="G1485" s="7"/>
      <c r="H1485" s="4"/>
      <c r="I1485" s="2"/>
    </row>
    <row r="1486" spans="4:9">
      <c r="D1486" s="3"/>
      <c r="E1486" s="3"/>
      <c r="F1486" s="3"/>
      <c r="G1486" s="7"/>
      <c r="H1486" s="4"/>
      <c r="I1486" s="2"/>
    </row>
    <row r="1487" spans="4:9">
      <c r="D1487" s="3"/>
      <c r="E1487" s="3"/>
      <c r="F1487" s="3"/>
      <c r="G1487" s="7"/>
      <c r="H1487" s="4"/>
      <c r="I1487" s="2"/>
    </row>
    <row r="1488" spans="4:9">
      <c r="D1488" s="3"/>
      <c r="E1488" s="3"/>
      <c r="F1488" s="3"/>
      <c r="G1488" s="7"/>
      <c r="H1488" s="4"/>
      <c r="I1488" s="2"/>
    </row>
    <row r="1489" spans="4:9">
      <c r="D1489" s="3"/>
      <c r="E1489" s="3"/>
      <c r="F1489" s="3"/>
      <c r="G1489" s="7"/>
      <c r="H1489" s="4"/>
      <c r="I1489" s="2"/>
    </row>
    <row r="1490" spans="4:9">
      <c r="D1490" s="3"/>
      <c r="E1490" s="3"/>
      <c r="F1490" s="3"/>
      <c r="G1490" s="7"/>
      <c r="H1490" s="4"/>
      <c r="I1490" s="2"/>
    </row>
    <row r="1491" spans="4:9">
      <c r="D1491" s="3"/>
      <c r="E1491" s="3"/>
      <c r="F1491" s="3"/>
      <c r="G1491" s="7"/>
      <c r="H1491" s="4"/>
      <c r="I1491" s="2"/>
    </row>
    <row r="1492" spans="4:9">
      <c r="D1492" s="3"/>
      <c r="E1492" s="3"/>
      <c r="F1492" s="3"/>
      <c r="G1492" s="7"/>
      <c r="H1492" s="4"/>
      <c r="I1492" s="2"/>
    </row>
    <row r="1493" spans="4:9">
      <c r="D1493" s="3"/>
      <c r="E1493" s="3"/>
      <c r="F1493" s="3"/>
      <c r="G1493" s="7"/>
      <c r="H1493" s="4"/>
      <c r="I1493" s="2"/>
    </row>
    <row r="1494" spans="4:9">
      <c r="D1494" s="3"/>
      <c r="E1494" s="3"/>
      <c r="F1494" s="3"/>
      <c r="G1494" s="7"/>
      <c r="H1494" s="4"/>
      <c r="I1494" s="2"/>
    </row>
    <row r="1495" spans="4:9">
      <c r="D1495" s="3"/>
      <c r="E1495" s="3"/>
      <c r="F1495" s="3"/>
      <c r="G1495" s="7"/>
      <c r="H1495" s="4"/>
      <c r="I1495" s="2"/>
    </row>
    <row r="1496" spans="4:9">
      <c r="D1496" s="3"/>
      <c r="E1496" s="3"/>
      <c r="F1496" s="3"/>
      <c r="G1496" s="7"/>
      <c r="H1496" s="4"/>
      <c r="I1496" s="2"/>
    </row>
    <row r="1497" spans="4:9">
      <c r="D1497" s="3"/>
      <c r="E1497" s="3"/>
      <c r="F1497" s="3"/>
      <c r="G1497" s="7"/>
      <c r="H1497" s="4"/>
      <c r="I1497" s="2"/>
    </row>
    <row r="1498" spans="4:9">
      <c r="D1498" s="3"/>
      <c r="E1498" s="3"/>
      <c r="F1498" s="3"/>
      <c r="G1498" s="7"/>
      <c r="H1498" s="4"/>
      <c r="I1498" s="2"/>
    </row>
    <row r="1499" spans="4:9">
      <c r="D1499" s="3"/>
      <c r="E1499" s="3"/>
      <c r="F1499" s="3"/>
      <c r="G1499" s="7"/>
      <c r="H1499" s="4"/>
      <c r="I1499" s="2"/>
    </row>
    <row r="1500" spans="4:9">
      <c r="D1500" s="3"/>
      <c r="E1500" s="3"/>
      <c r="F1500" s="3"/>
      <c r="G1500" s="7"/>
      <c r="H1500" s="4"/>
      <c r="I1500" s="2"/>
    </row>
    <row r="1501" spans="4:9">
      <c r="D1501" s="3"/>
      <c r="E1501" s="3"/>
      <c r="F1501" s="3"/>
      <c r="G1501" s="7"/>
      <c r="H1501" s="4"/>
      <c r="I1501" s="2"/>
    </row>
    <row r="1502" spans="4:9">
      <c r="D1502" s="3"/>
      <c r="E1502" s="3"/>
      <c r="F1502" s="3"/>
      <c r="G1502" s="7"/>
      <c r="H1502" s="4"/>
      <c r="I1502" s="2"/>
    </row>
    <row r="1503" spans="4:9">
      <c r="D1503" s="3"/>
      <c r="E1503" s="3"/>
      <c r="F1503" s="3"/>
      <c r="G1503" s="7"/>
      <c r="H1503" s="4"/>
      <c r="I1503" s="2"/>
    </row>
    <row r="1504" spans="4:9">
      <c r="D1504" s="3"/>
      <c r="E1504" s="3"/>
      <c r="F1504" s="3"/>
      <c r="G1504" s="7"/>
      <c r="H1504" s="4"/>
      <c r="I1504" s="2"/>
    </row>
    <row r="1505" spans="4:9">
      <c r="D1505" s="3"/>
      <c r="E1505" s="3"/>
      <c r="F1505" s="3"/>
      <c r="G1505" s="7"/>
      <c r="H1505" s="4"/>
      <c r="I1505" s="2"/>
    </row>
    <row r="1506" spans="4:9">
      <c r="D1506" s="3"/>
      <c r="E1506" s="3"/>
      <c r="F1506" s="3"/>
      <c r="G1506" s="7"/>
      <c r="H1506" s="4"/>
      <c r="I1506" s="2"/>
    </row>
    <row r="1507" spans="4:9">
      <c r="D1507" s="3"/>
      <c r="E1507" s="3"/>
      <c r="F1507" s="3"/>
      <c r="G1507" s="7"/>
      <c r="H1507" s="4"/>
      <c r="I1507" s="2"/>
    </row>
    <row r="1508" spans="4:9">
      <c r="D1508" s="3"/>
      <c r="E1508" s="3"/>
      <c r="F1508" s="3"/>
      <c r="G1508" s="7"/>
      <c r="H1508" s="4"/>
      <c r="I1508" s="2"/>
    </row>
    <row r="1509" spans="4:9">
      <c r="D1509" s="3"/>
      <c r="E1509" s="3"/>
      <c r="F1509" s="3"/>
      <c r="G1509" s="7"/>
      <c r="H1509" s="4"/>
      <c r="I1509" s="2"/>
    </row>
    <row r="1510" spans="4:9">
      <c r="D1510" s="3"/>
      <c r="E1510" s="3"/>
      <c r="F1510" s="3"/>
      <c r="G1510" s="7"/>
      <c r="H1510" s="4"/>
      <c r="I1510" s="2"/>
    </row>
    <row r="1511" spans="4:9">
      <c r="D1511" s="3"/>
      <c r="E1511" s="3"/>
      <c r="F1511" s="3"/>
      <c r="G1511" s="7"/>
      <c r="H1511" s="4"/>
      <c r="I1511" s="2"/>
    </row>
    <row r="1512" spans="4:9">
      <c r="D1512" s="3"/>
      <c r="E1512" s="3"/>
      <c r="F1512" s="3"/>
      <c r="G1512" s="7"/>
      <c r="H1512" s="4"/>
      <c r="I1512" s="2"/>
    </row>
  </sheetData>
  <sheetProtection password="86F2" sheet="1" objects="1" scenarios="1" autoFilter="0"/>
  <autoFilter ref="C17:I1371"/>
  <sortState ref="B8:AD1370">
    <sortCondition ref="B8:B1370"/>
    <sortCondition ref="C8:C1370"/>
    <sortCondition ref="G8:G1370"/>
  </sortState>
  <mergeCells count="2">
    <mergeCell ref="D2:G2"/>
    <mergeCell ref="D3:G3"/>
  </mergeCells>
  <printOptions gridLines="1"/>
  <pageMargins left="0.25" right="0.25" top="0.75" bottom="0.75" header="0.3" footer="0.3"/>
  <pageSetup scale="66" fitToHeight="0" orientation="portrait" r:id="rId1"/>
  <ignoredErrors>
    <ignoredError sqref="D22:F1043 D1191:F1196 D1197:F1253 D1254:F1254 D1316:F1316 D1255:F1256 D1257:F1259 D1260:F1266 D1267:F1275 D1276:F1315 D1317:F1370 D1044:F119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1414"/>
  <sheetViews>
    <sheetView topLeftCell="A16" zoomScaleNormal="100" workbookViewId="0">
      <selection activeCell="G42" sqref="G42"/>
    </sheetView>
  </sheetViews>
  <sheetFormatPr defaultColWidth="8.88671875" defaultRowHeight="13.2" customHeight="1" outlineLevelRow="2"/>
  <cols>
    <col min="1" max="1" width="2.33203125" style="26" customWidth="1"/>
    <col min="2" max="2" width="8.33203125" style="39" hidden="1" customWidth="1"/>
    <col min="3" max="3" width="5.6640625" style="26" customWidth="1"/>
    <col min="4" max="6" width="9.109375" style="39" customWidth="1"/>
    <col min="7" max="7" width="57.6640625" style="26" bestFit="1" customWidth="1"/>
    <col min="8" max="8" width="21.33203125" style="26" customWidth="1"/>
    <col min="9" max="9" width="21.5546875" style="26" customWidth="1"/>
    <col min="10" max="10" width="15.5546875" style="26" customWidth="1"/>
    <col min="11" max="11" width="26.33203125" style="26" customWidth="1"/>
    <col min="12" max="14" width="15.5546875" style="26" customWidth="1"/>
    <col min="15" max="15" width="24.44140625" style="26" customWidth="1"/>
    <col min="16" max="16" width="16.33203125" style="26" bestFit="1" customWidth="1"/>
    <col min="17" max="19" width="15.5546875" style="26" customWidth="1"/>
    <col min="20" max="20" width="24.44140625" style="26" customWidth="1"/>
    <col min="21" max="21" width="16.33203125" style="26" customWidth="1"/>
    <col min="22" max="22" width="21.33203125" style="26" customWidth="1"/>
    <col min="23" max="16384" width="8.88671875" style="26"/>
  </cols>
  <sheetData>
    <row r="1" spans="1:22" s="15" customFormat="1" ht="13.2" customHeight="1">
      <c r="A1" s="17"/>
      <c r="B1" s="16"/>
      <c r="C1" s="17"/>
      <c r="D1" s="23" t="s">
        <v>3928</v>
      </c>
      <c r="E1" s="16"/>
      <c r="F1" s="16"/>
      <c r="H1" s="18"/>
      <c r="I1" s="18"/>
      <c r="J1" s="18"/>
      <c r="K1" s="111" t="s">
        <v>4194</v>
      </c>
      <c r="L1" s="95" t="s">
        <v>4200</v>
      </c>
      <c r="M1" s="95"/>
      <c r="N1" s="18"/>
      <c r="O1" s="18"/>
      <c r="P1" s="18"/>
      <c r="Q1" s="18"/>
      <c r="R1" s="18"/>
    </row>
    <row r="2" spans="1:22" s="15" customFormat="1" ht="18" thickBot="1">
      <c r="A2" s="17"/>
      <c r="B2" s="16"/>
      <c r="C2" s="17"/>
      <c r="D2" s="19" t="s">
        <v>3930</v>
      </c>
      <c r="E2" s="73"/>
      <c r="F2" s="73"/>
      <c r="G2" s="20"/>
      <c r="H2" s="21"/>
      <c r="I2" s="22"/>
      <c r="J2" s="22"/>
      <c r="K2" s="112"/>
      <c r="L2" s="95"/>
      <c r="M2" s="95"/>
      <c r="O2" s="23"/>
      <c r="P2" s="23"/>
      <c r="Q2" s="23"/>
      <c r="R2" s="23"/>
    </row>
    <row r="3" spans="1:22" s="15" customFormat="1" ht="13.2" customHeight="1">
      <c r="A3" s="17"/>
      <c r="B3" s="16"/>
      <c r="C3" s="17"/>
      <c r="D3" s="23" t="s">
        <v>3927</v>
      </c>
      <c r="E3" s="16"/>
      <c r="F3" s="16"/>
      <c r="H3" s="21"/>
      <c r="I3" s="21"/>
      <c r="J3" s="21"/>
      <c r="K3" s="112"/>
      <c r="L3" s="95"/>
      <c r="M3" s="95"/>
      <c r="N3" s="23"/>
      <c r="O3" s="23"/>
      <c r="P3" s="23"/>
      <c r="Q3" s="23"/>
      <c r="R3" s="23"/>
    </row>
    <row r="4" spans="1:22" s="15" customFormat="1" ht="14.4" customHeight="1">
      <c r="A4" s="17"/>
      <c r="B4" s="16"/>
      <c r="C4" s="17"/>
      <c r="D4" s="23" t="s">
        <v>3926</v>
      </c>
      <c r="E4" s="16"/>
      <c r="F4" s="16"/>
      <c r="H4" s="23"/>
      <c r="I4" s="23"/>
      <c r="J4" s="23"/>
      <c r="K4" s="112"/>
      <c r="L4" s="95"/>
      <c r="M4" s="95"/>
      <c r="N4" s="23"/>
      <c r="O4" s="23"/>
      <c r="P4" s="23"/>
      <c r="Q4" s="23"/>
      <c r="R4" s="23"/>
    </row>
    <row r="5" spans="1:22" s="15" customFormat="1" ht="14.4" customHeight="1">
      <c r="A5" s="17"/>
      <c r="B5" s="16"/>
      <c r="C5" s="17"/>
      <c r="D5" s="23"/>
      <c r="E5" s="16"/>
      <c r="F5" s="16"/>
      <c r="H5" s="23"/>
      <c r="I5" s="23"/>
      <c r="J5" s="23"/>
      <c r="K5" s="112"/>
      <c r="L5" s="91"/>
      <c r="M5" s="91"/>
      <c r="N5" s="23"/>
      <c r="O5" s="23"/>
      <c r="P5" s="23"/>
      <c r="Q5" s="23"/>
      <c r="R5" s="23"/>
    </row>
    <row r="6" spans="1:22" s="15" customFormat="1" ht="14.4" customHeight="1" thickBot="1">
      <c r="A6" s="17"/>
      <c r="B6" s="16"/>
      <c r="C6" s="17"/>
      <c r="D6" s="23"/>
      <c r="E6" s="16"/>
      <c r="F6" s="16"/>
      <c r="H6" s="23"/>
      <c r="I6" s="23"/>
      <c r="J6" s="23"/>
      <c r="K6" s="113"/>
      <c r="L6" s="91"/>
      <c r="M6" s="91"/>
      <c r="N6" s="23"/>
      <c r="O6" s="23"/>
      <c r="P6" s="23"/>
      <c r="Q6" s="23"/>
      <c r="R6" s="23"/>
    </row>
    <row r="7" spans="1:22" s="15" customFormat="1" ht="13.2" customHeight="1">
      <c r="B7" s="16"/>
      <c r="C7" s="17"/>
      <c r="D7" s="16"/>
      <c r="E7" s="16"/>
      <c r="F7" s="43" t="s">
        <v>3970</v>
      </c>
      <c r="G7" s="25"/>
      <c r="H7" s="23"/>
      <c r="I7" s="23"/>
      <c r="J7" s="23"/>
      <c r="K7" s="92"/>
      <c r="L7" s="91"/>
      <c r="M7" s="91"/>
      <c r="N7" s="23"/>
      <c r="O7" s="23"/>
      <c r="P7" s="23"/>
      <c r="Q7" s="23"/>
      <c r="R7" s="23"/>
    </row>
    <row r="8" spans="1:22" s="15" customFormat="1" ht="13.2" customHeight="1">
      <c r="B8" s="16"/>
      <c r="C8" s="17" t="s">
        <v>3924</v>
      </c>
      <c r="D8" s="16"/>
      <c r="E8" s="39"/>
      <c r="F8" s="39"/>
      <c r="G8" s="25" t="s">
        <v>3971</v>
      </c>
      <c r="H8" s="23"/>
      <c r="I8" s="23"/>
      <c r="J8" s="23"/>
      <c r="K8" s="90"/>
      <c r="L8" s="23"/>
      <c r="M8" s="23"/>
      <c r="N8" s="23"/>
      <c r="O8" s="23"/>
      <c r="P8" s="23"/>
      <c r="Q8" s="23"/>
      <c r="R8" s="23"/>
    </row>
    <row r="9" spans="1:22" s="27" customFormat="1" ht="13.2" customHeight="1" thickBot="1">
      <c r="B9" s="28"/>
      <c r="C9" s="29"/>
      <c r="D9" s="28"/>
      <c r="E9" s="44"/>
      <c r="F9" s="44"/>
      <c r="G9" s="30" t="s">
        <v>3972</v>
      </c>
      <c r="H9" s="31">
        <f>H24</f>
        <v>16131408136</v>
      </c>
      <c r="I9" s="31">
        <f t="shared" ref="I9:V9" si="0">I24</f>
        <v>1591482986.8499999</v>
      </c>
      <c r="J9" s="31">
        <f t="shared" si="0"/>
        <v>471999.15</v>
      </c>
      <c r="K9" s="31">
        <f t="shared" si="0"/>
        <v>2707049362</v>
      </c>
      <c r="L9" s="31">
        <f t="shared" si="0"/>
        <v>0</v>
      </c>
      <c r="M9" s="31">
        <f t="shared" si="0"/>
        <v>0</v>
      </c>
      <c r="N9" s="31">
        <f t="shared" si="0"/>
        <v>4679026476</v>
      </c>
      <c r="O9" s="31">
        <f t="shared" si="0"/>
        <v>0</v>
      </c>
      <c r="P9" s="31">
        <f t="shared" si="0"/>
        <v>4679026476</v>
      </c>
      <c r="Q9" s="31">
        <f t="shared" si="0"/>
        <v>730147900</v>
      </c>
      <c r="R9" s="31">
        <f t="shared" si="0"/>
        <v>677800502</v>
      </c>
      <c r="S9" s="31">
        <f t="shared" si="0"/>
        <v>0</v>
      </c>
      <c r="T9" s="31">
        <f t="shared" si="0"/>
        <v>1518597319</v>
      </c>
      <c r="U9" s="31">
        <f t="shared" si="0"/>
        <v>2926545721</v>
      </c>
      <c r="V9" s="31">
        <f t="shared" si="0"/>
        <v>18998983267</v>
      </c>
    </row>
    <row r="10" spans="1:22" s="32" customFormat="1" ht="13.2" customHeight="1">
      <c r="B10" s="33"/>
      <c r="C10" s="34"/>
      <c r="D10" s="33"/>
      <c r="E10" s="47"/>
      <c r="F10" s="47"/>
      <c r="G10" s="35" t="s">
        <v>3973</v>
      </c>
      <c r="H10" s="34">
        <f>H22</f>
        <v>1266873599</v>
      </c>
      <c r="I10" s="34">
        <f t="shared" ref="I10:V10" si="1">I22</f>
        <v>93079033</v>
      </c>
      <c r="J10" s="34">
        <f t="shared" si="1"/>
        <v>0</v>
      </c>
      <c r="K10" s="34">
        <f t="shared" si="1"/>
        <v>111467464</v>
      </c>
      <c r="L10" s="34">
        <f t="shared" si="1"/>
        <v>0</v>
      </c>
      <c r="M10" s="34">
        <f t="shared" si="1"/>
        <v>0</v>
      </c>
      <c r="N10" s="34">
        <f t="shared" si="1"/>
        <v>273656242</v>
      </c>
      <c r="O10" s="34">
        <f t="shared" si="1"/>
        <v>0</v>
      </c>
      <c r="P10" s="34">
        <f t="shared" si="1"/>
        <v>273656242</v>
      </c>
      <c r="Q10" s="34">
        <f t="shared" si="1"/>
        <v>42703228</v>
      </c>
      <c r="R10" s="34">
        <f t="shared" si="1"/>
        <v>39641652</v>
      </c>
      <c r="S10" s="34">
        <f t="shared" si="1"/>
        <v>0</v>
      </c>
      <c r="T10" s="34">
        <f t="shared" si="1"/>
        <v>365404138</v>
      </c>
      <c r="U10" s="34">
        <f t="shared" si="1"/>
        <v>447749018</v>
      </c>
      <c r="V10" s="34">
        <f t="shared" si="1"/>
        <v>1111169254</v>
      </c>
    </row>
    <row r="11" spans="1:22" s="32" customFormat="1" ht="13.2" customHeight="1">
      <c r="B11" s="33"/>
      <c r="C11" s="34"/>
      <c r="D11" s="33"/>
      <c r="E11" s="47"/>
      <c r="F11" s="47"/>
      <c r="G11" s="25" t="s">
        <v>3982</v>
      </c>
      <c r="H11" s="36">
        <f>H82</f>
        <v>3267324098</v>
      </c>
      <c r="I11" s="36">
        <f t="shared" ref="I11:V11" si="2">I82</f>
        <v>324849623.90999997</v>
      </c>
      <c r="J11" s="36">
        <f t="shared" si="2"/>
        <v>-230226.90999999997</v>
      </c>
      <c r="K11" s="36">
        <f t="shared" si="2"/>
        <v>556185629</v>
      </c>
      <c r="L11" s="36">
        <f t="shared" si="2"/>
        <v>0</v>
      </c>
      <c r="M11" s="36">
        <f t="shared" si="2"/>
        <v>0</v>
      </c>
      <c r="N11" s="36">
        <f t="shared" si="2"/>
        <v>955071446</v>
      </c>
      <c r="O11" s="36">
        <f t="shared" si="2"/>
        <v>75153223</v>
      </c>
      <c r="P11" s="36">
        <f t="shared" si="2"/>
        <v>1030224669</v>
      </c>
      <c r="Q11" s="36">
        <f t="shared" si="2"/>
        <v>149036006</v>
      </c>
      <c r="R11" s="36">
        <f t="shared" si="2"/>
        <v>138350981</v>
      </c>
      <c r="S11" s="36">
        <f t="shared" si="2"/>
        <v>0</v>
      </c>
      <c r="T11" s="36">
        <f t="shared" si="2"/>
        <v>363701997</v>
      </c>
      <c r="U11" s="36">
        <f t="shared" si="2"/>
        <v>651088984</v>
      </c>
      <c r="V11" s="36">
        <f t="shared" si="2"/>
        <v>3878026015</v>
      </c>
    </row>
    <row r="12" spans="1:22" s="27" customFormat="1" ht="13.2" customHeight="1" thickBot="1">
      <c r="B12" s="28"/>
      <c r="C12" s="29"/>
      <c r="D12" s="28"/>
      <c r="E12" s="28"/>
      <c r="F12" s="43" t="s">
        <v>3974</v>
      </c>
      <c r="G12" s="37"/>
      <c r="H12" s="31">
        <f>SUM(H9:H11)</f>
        <v>20665605833</v>
      </c>
      <c r="I12" s="31">
        <f t="shared" ref="I12:V12" si="3">SUM(I9:I11)</f>
        <v>2009411643.7599998</v>
      </c>
      <c r="J12" s="31">
        <f t="shared" si="3"/>
        <v>241772.24000000005</v>
      </c>
      <c r="K12" s="31">
        <f t="shared" si="3"/>
        <v>3374702455</v>
      </c>
      <c r="L12" s="31">
        <f t="shared" si="3"/>
        <v>0</v>
      </c>
      <c r="M12" s="31">
        <f t="shared" si="3"/>
        <v>0</v>
      </c>
      <c r="N12" s="31">
        <f t="shared" si="3"/>
        <v>5907754164</v>
      </c>
      <c r="O12" s="31">
        <f t="shared" si="3"/>
        <v>75153223</v>
      </c>
      <c r="P12" s="31">
        <f t="shared" si="3"/>
        <v>5982907387</v>
      </c>
      <c r="Q12" s="31">
        <f t="shared" si="3"/>
        <v>921887134</v>
      </c>
      <c r="R12" s="31">
        <f t="shared" si="3"/>
        <v>855793135</v>
      </c>
      <c r="S12" s="31">
        <f t="shared" si="3"/>
        <v>0</v>
      </c>
      <c r="T12" s="31">
        <f t="shared" si="3"/>
        <v>2247703454</v>
      </c>
      <c r="U12" s="31">
        <f t="shared" si="3"/>
        <v>4025383723</v>
      </c>
      <c r="V12" s="31">
        <f t="shared" si="3"/>
        <v>23988178536</v>
      </c>
    </row>
    <row r="13" spans="1:22" s="15" customFormat="1" ht="13.2" customHeight="1">
      <c r="B13" s="16"/>
      <c r="C13" s="17"/>
      <c r="D13" s="16"/>
      <c r="E13" s="51"/>
      <c r="F13" s="51"/>
      <c r="G13" s="25"/>
      <c r="H13" s="17"/>
      <c r="I13" s="17"/>
      <c r="J13" s="17"/>
      <c r="K13" s="17"/>
      <c r="L13" s="17"/>
      <c r="M13" s="17"/>
      <c r="N13" s="17"/>
      <c r="O13" s="17"/>
      <c r="P13" s="17"/>
      <c r="Q13" s="17"/>
      <c r="R13" s="17"/>
    </row>
    <row r="14" spans="1:22" s="27" customFormat="1" ht="13.2" customHeight="1">
      <c r="B14" s="28"/>
      <c r="C14" s="29"/>
      <c r="D14" s="28"/>
      <c r="E14" s="28"/>
      <c r="F14" s="43" t="s">
        <v>3975</v>
      </c>
      <c r="G14" s="37"/>
      <c r="H14" s="29">
        <f>H133+H1185+H1389</f>
        <v>6051226968</v>
      </c>
      <c r="I14" s="29">
        <f t="shared" ref="I14:V14" si="4">I133+I1185+I1389</f>
        <v>951631363.18000019</v>
      </c>
      <c r="J14" s="29">
        <f t="shared" si="4"/>
        <v>8170861.8200000012</v>
      </c>
      <c r="K14" s="29">
        <f t="shared" si="4"/>
        <v>2140566008</v>
      </c>
      <c r="L14" s="29">
        <f t="shared" si="4"/>
        <v>0</v>
      </c>
      <c r="M14" s="29">
        <f t="shared" si="4"/>
        <v>0</v>
      </c>
      <c r="N14" s="29">
        <f t="shared" si="4"/>
        <v>2797835785</v>
      </c>
      <c r="O14" s="29">
        <f t="shared" si="4"/>
        <v>2311611300</v>
      </c>
      <c r="P14" s="29">
        <f t="shared" si="4"/>
        <v>5109447085</v>
      </c>
      <c r="Q14" s="29">
        <f t="shared" si="4"/>
        <v>436593809</v>
      </c>
      <c r="R14" s="29">
        <f t="shared" si="4"/>
        <v>405292534</v>
      </c>
      <c r="S14" s="29">
        <f t="shared" si="4"/>
        <v>0</v>
      </c>
      <c r="T14" s="29">
        <f t="shared" si="4"/>
        <v>139061069</v>
      </c>
      <c r="U14" s="29">
        <f t="shared" si="4"/>
        <v>980947412</v>
      </c>
      <c r="V14" s="29">
        <f t="shared" si="4"/>
        <v>11360490424</v>
      </c>
    </row>
    <row r="15" spans="1:22" s="15" customFormat="1" ht="13.2" customHeight="1">
      <c r="B15" s="16"/>
      <c r="C15" s="17"/>
      <c r="D15" s="16"/>
      <c r="E15" s="51"/>
      <c r="F15" s="51"/>
      <c r="G15" s="25"/>
    </row>
    <row r="16" spans="1:22" s="27" customFormat="1" ht="13.2" customHeight="1" thickBot="1">
      <c r="B16" s="28"/>
      <c r="C16" s="29"/>
      <c r="D16" s="28"/>
      <c r="E16" s="28"/>
      <c r="F16" s="75" t="s">
        <v>3976</v>
      </c>
      <c r="G16" s="38"/>
      <c r="H16" s="31">
        <f>H12+H14</f>
        <v>26716832801</v>
      </c>
      <c r="I16" s="31">
        <f t="shared" ref="I16:V16" si="5">I12+I14</f>
        <v>2961043006.9400001</v>
      </c>
      <c r="J16" s="31">
        <f t="shared" si="5"/>
        <v>8412634.0600000005</v>
      </c>
      <c r="K16" s="31">
        <f t="shared" si="5"/>
        <v>5515268463</v>
      </c>
      <c r="L16" s="31">
        <f t="shared" si="5"/>
        <v>0</v>
      </c>
      <c r="M16" s="31">
        <f t="shared" si="5"/>
        <v>0</v>
      </c>
      <c r="N16" s="31">
        <f t="shared" si="5"/>
        <v>8705589949</v>
      </c>
      <c r="O16" s="31">
        <f t="shared" si="5"/>
        <v>2386764523</v>
      </c>
      <c r="P16" s="31">
        <f t="shared" si="5"/>
        <v>11092354472</v>
      </c>
      <c r="Q16" s="31">
        <f t="shared" si="5"/>
        <v>1358480943</v>
      </c>
      <c r="R16" s="31">
        <f t="shared" si="5"/>
        <v>1261085669</v>
      </c>
      <c r="S16" s="31">
        <f t="shared" si="5"/>
        <v>0</v>
      </c>
      <c r="T16" s="31">
        <f t="shared" si="5"/>
        <v>2386764523</v>
      </c>
      <c r="U16" s="31">
        <f t="shared" si="5"/>
        <v>5006331135</v>
      </c>
      <c r="V16" s="31">
        <f t="shared" si="5"/>
        <v>35348668960</v>
      </c>
    </row>
    <row r="17" spans="1:22" ht="13.2" customHeight="1">
      <c r="C17" s="40"/>
      <c r="E17" s="74"/>
      <c r="F17" s="74"/>
      <c r="M17" s="41"/>
      <c r="R17" s="42"/>
    </row>
    <row r="18" spans="1:22" s="61" customFormat="1" ht="14.4" thickBot="1">
      <c r="D18" s="69"/>
      <c r="E18" s="69"/>
      <c r="F18" s="69"/>
      <c r="G18" s="69"/>
      <c r="H18" s="69" t="s">
        <v>3952</v>
      </c>
      <c r="I18" s="69" t="s">
        <v>3951</v>
      </c>
      <c r="J18" s="70" t="s">
        <v>3951</v>
      </c>
      <c r="K18" s="62" t="s">
        <v>3952</v>
      </c>
      <c r="L18" s="69"/>
      <c r="M18" s="69"/>
      <c r="N18" s="69"/>
      <c r="O18" s="69"/>
      <c r="P18" s="69" t="s">
        <v>3952</v>
      </c>
      <c r="Q18" s="62"/>
      <c r="R18" s="62"/>
      <c r="S18" s="62"/>
      <c r="T18" s="62"/>
      <c r="U18" s="62" t="s">
        <v>3951</v>
      </c>
      <c r="V18" s="69" t="s">
        <v>4040</v>
      </c>
    </row>
    <row r="19" spans="1:22" ht="17.25" customHeight="1" thickBot="1">
      <c r="A19" s="96"/>
      <c r="C19" s="104" t="s">
        <v>3955</v>
      </c>
      <c r="D19" s="105" t="s">
        <v>3950</v>
      </c>
      <c r="E19" s="105" t="s">
        <v>3925</v>
      </c>
      <c r="F19" s="105" t="s">
        <v>3953</v>
      </c>
      <c r="G19" s="105" t="s">
        <v>3958</v>
      </c>
      <c r="H19" s="107" t="s">
        <v>3966</v>
      </c>
      <c r="I19" s="105" t="s">
        <v>3967</v>
      </c>
      <c r="J19" s="105" t="s">
        <v>3968</v>
      </c>
      <c r="K19" s="109" t="s">
        <v>4195</v>
      </c>
      <c r="L19" s="97" t="s">
        <v>4045</v>
      </c>
      <c r="M19" s="98"/>
      <c r="N19" s="98"/>
      <c r="O19" s="98"/>
      <c r="P19" s="99"/>
      <c r="Q19" s="100" t="s">
        <v>4044</v>
      </c>
      <c r="R19" s="101"/>
      <c r="S19" s="101"/>
      <c r="T19" s="101"/>
      <c r="U19" s="101"/>
      <c r="V19" s="102" t="s">
        <v>3969</v>
      </c>
    </row>
    <row r="20" spans="1:22" s="61" customFormat="1" ht="69.599999999999994" thickBot="1">
      <c r="A20" s="96"/>
      <c r="B20" s="61" t="s">
        <v>3954</v>
      </c>
      <c r="C20" s="104"/>
      <c r="D20" s="106"/>
      <c r="E20" s="106"/>
      <c r="F20" s="106"/>
      <c r="G20" s="106"/>
      <c r="H20" s="108"/>
      <c r="I20" s="106"/>
      <c r="J20" s="106"/>
      <c r="K20" s="110"/>
      <c r="L20" s="58" t="s">
        <v>4041</v>
      </c>
      <c r="M20" s="59" t="s">
        <v>3981</v>
      </c>
      <c r="N20" s="59" t="s">
        <v>4042</v>
      </c>
      <c r="O20" s="59" t="s">
        <v>4196</v>
      </c>
      <c r="P20" s="60" t="s">
        <v>4197</v>
      </c>
      <c r="Q20" s="67" t="s">
        <v>4043</v>
      </c>
      <c r="R20" s="68" t="s">
        <v>3980</v>
      </c>
      <c r="S20" s="68" t="s">
        <v>4046</v>
      </c>
      <c r="T20" s="68" t="s">
        <v>4198</v>
      </c>
      <c r="U20" s="68" t="s">
        <v>4199</v>
      </c>
      <c r="V20" s="103"/>
    </row>
    <row r="21" spans="1:22" s="15" customFormat="1" ht="13.2" customHeight="1" outlineLevel="2">
      <c r="B21" s="16">
        <v>1</v>
      </c>
      <c r="C21" s="7" t="s">
        <v>3923</v>
      </c>
      <c r="D21" s="71"/>
      <c r="E21" s="16"/>
      <c r="F21" s="71">
        <v>902</v>
      </c>
      <c r="G21" s="8" t="s">
        <v>3918</v>
      </c>
      <c r="H21" s="1">
        <v>1266873599</v>
      </c>
      <c r="I21" s="1">
        <v>93079033</v>
      </c>
      <c r="J21" s="1">
        <v>0</v>
      </c>
      <c r="K21" s="1">
        <v>111467464</v>
      </c>
      <c r="L21" s="1">
        <v>0</v>
      </c>
      <c r="M21" s="1">
        <v>0</v>
      </c>
      <c r="N21" s="1">
        <v>273656242</v>
      </c>
      <c r="O21" s="1">
        <v>0</v>
      </c>
      <c r="P21" s="1">
        <f>SUM(L21:O21)</f>
        <v>273656242</v>
      </c>
      <c r="Q21" s="1">
        <v>42703228</v>
      </c>
      <c r="R21" s="1">
        <v>39641652</v>
      </c>
      <c r="S21" s="1">
        <v>0</v>
      </c>
      <c r="T21" s="1">
        <v>365404138</v>
      </c>
      <c r="U21" s="1">
        <f>SUM(Q21:T21)</f>
        <v>447749018</v>
      </c>
      <c r="V21" s="1">
        <f>H21-I21-J21+K21+P21-U21</f>
        <v>1111169254</v>
      </c>
    </row>
    <row r="22" spans="1:22" s="63" customFormat="1" ht="13.2" customHeight="1" outlineLevel="1">
      <c r="B22" s="65"/>
      <c r="C22" s="12" t="s">
        <v>3977</v>
      </c>
      <c r="D22" s="72"/>
      <c r="E22" s="65"/>
      <c r="F22" s="72"/>
      <c r="G22" s="13"/>
      <c r="H22" s="14">
        <f t="shared" ref="H22:V22" si="6">SUBTOTAL(9,H21:H21)</f>
        <v>1266873599</v>
      </c>
      <c r="I22" s="14">
        <f t="shared" si="6"/>
        <v>93079033</v>
      </c>
      <c r="J22" s="14">
        <f t="shared" si="6"/>
        <v>0</v>
      </c>
      <c r="K22" s="14">
        <f t="shared" si="6"/>
        <v>111467464</v>
      </c>
      <c r="L22" s="14">
        <f t="shared" si="6"/>
        <v>0</v>
      </c>
      <c r="M22" s="14">
        <f t="shared" si="6"/>
        <v>0</v>
      </c>
      <c r="N22" s="14">
        <f t="shared" si="6"/>
        <v>273656242</v>
      </c>
      <c r="O22" s="14">
        <f t="shared" si="6"/>
        <v>0</v>
      </c>
      <c r="P22" s="14">
        <f t="shared" si="6"/>
        <v>273656242</v>
      </c>
      <c r="Q22" s="14">
        <f t="shared" si="6"/>
        <v>42703228</v>
      </c>
      <c r="R22" s="14">
        <f t="shared" si="6"/>
        <v>39641652</v>
      </c>
      <c r="S22" s="14">
        <f t="shared" si="6"/>
        <v>0</v>
      </c>
      <c r="T22" s="14">
        <f t="shared" si="6"/>
        <v>365404138</v>
      </c>
      <c r="U22" s="14">
        <f t="shared" si="6"/>
        <v>447749018</v>
      </c>
      <c r="V22" s="14">
        <f t="shared" si="6"/>
        <v>1111169254</v>
      </c>
    </row>
    <row r="23" spans="1:22" s="15" customFormat="1" ht="13.2" customHeight="1" outlineLevel="2">
      <c r="B23" s="16">
        <v>1</v>
      </c>
      <c r="C23" s="7" t="s">
        <v>3922</v>
      </c>
      <c r="D23" s="71"/>
      <c r="E23" s="16"/>
      <c r="F23" s="71">
        <v>902</v>
      </c>
      <c r="G23" s="8" t="s">
        <v>3917</v>
      </c>
      <c r="H23" s="1">
        <v>16131408136</v>
      </c>
      <c r="I23" s="1">
        <v>1591482986.8499999</v>
      </c>
      <c r="J23" s="1">
        <v>471999.15</v>
      </c>
      <c r="K23" s="1">
        <v>2707049362</v>
      </c>
      <c r="L23" s="1">
        <v>0</v>
      </c>
      <c r="M23" s="1">
        <v>0</v>
      </c>
      <c r="N23" s="1">
        <v>4679026476</v>
      </c>
      <c r="O23" s="1">
        <v>0</v>
      </c>
      <c r="P23" s="1">
        <f t="shared" ref="P23:P88" si="7">SUM(L23:O23)</f>
        <v>4679026476</v>
      </c>
      <c r="Q23" s="1">
        <v>730147900</v>
      </c>
      <c r="R23" s="1">
        <v>677800502</v>
      </c>
      <c r="S23" s="1">
        <v>0</v>
      </c>
      <c r="T23" s="1">
        <v>1518597319</v>
      </c>
      <c r="U23" s="1">
        <f t="shared" ref="U23:U88" si="8">SUM(Q23:T23)</f>
        <v>2926545721</v>
      </c>
      <c r="V23" s="1">
        <f>H23-I23-J23+K23+P23-U23</f>
        <v>18998983267</v>
      </c>
    </row>
    <row r="24" spans="1:22" s="63" customFormat="1" ht="13.2" customHeight="1" outlineLevel="1">
      <c r="B24" s="65"/>
      <c r="C24" s="12" t="s">
        <v>3978</v>
      </c>
      <c r="D24" s="72"/>
      <c r="E24" s="65"/>
      <c r="F24" s="72"/>
      <c r="G24" s="13"/>
      <c r="H24" s="14">
        <f t="shared" ref="H24:V24" si="9">SUBTOTAL(9,H23:H23)</f>
        <v>16131408136</v>
      </c>
      <c r="I24" s="14">
        <f t="shared" si="9"/>
        <v>1591482986.8499999</v>
      </c>
      <c r="J24" s="14">
        <f t="shared" si="9"/>
        <v>471999.15</v>
      </c>
      <c r="K24" s="14">
        <f t="shared" si="9"/>
        <v>2707049362</v>
      </c>
      <c r="L24" s="14">
        <f t="shared" si="9"/>
        <v>0</v>
      </c>
      <c r="M24" s="14">
        <f t="shared" si="9"/>
        <v>0</v>
      </c>
      <c r="N24" s="14">
        <f t="shared" si="9"/>
        <v>4679026476</v>
      </c>
      <c r="O24" s="14">
        <f t="shared" si="9"/>
        <v>0</v>
      </c>
      <c r="P24" s="14">
        <f t="shared" si="9"/>
        <v>4679026476</v>
      </c>
      <c r="Q24" s="14">
        <f t="shared" si="9"/>
        <v>730147900</v>
      </c>
      <c r="R24" s="14">
        <f t="shared" si="9"/>
        <v>677800502</v>
      </c>
      <c r="S24" s="14">
        <f t="shared" si="9"/>
        <v>0</v>
      </c>
      <c r="T24" s="14">
        <f t="shared" si="9"/>
        <v>1518597319</v>
      </c>
      <c r="U24" s="14">
        <f t="shared" si="9"/>
        <v>2926545721</v>
      </c>
      <c r="V24" s="14">
        <f t="shared" si="9"/>
        <v>18998983267</v>
      </c>
    </row>
    <row r="25" spans="1:22" s="15" customFormat="1" ht="13.2" customHeight="1" outlineLevel="2">
      <c r="B25" s="16">
        <v>2</v>
      </c>
      <c r="C25" s="15" t="s">
        <v>3920</v>
      </c>
      <c r="D25" s="71" t="s">
        <v>3599</v>
      </c>
      <c r="E25" s="71" t="s">
        <v>3600</v>
      </c>
      <c r="F25" s="71" t="s">
        <v>3983</v>
      </c>
      <c r="G25" s="8" t="s">
        <v>3601</v>
      </c>
      <c r="H25" s="1">
        <v>10687251</v>
      </c>
      <c r="I25" s="1">
        <v>1051386</v>
      </c>
      <c r="J25" s="1">
        <v>0</v>
      </c>
      <c r="K25" s="1">
        <v>1783931</v>
      </c>
      <c r="L25" s="1">
        <v>0</v>
      </c>
      <c r="M25" s="1">
        <v>0</v>
      </c>
      <c r="N25" s="1">
        <v>3091120</v>
      </c>
      <c r="O25" s="1">
        <v>0</v>
      </c>
      <c r="P25" s="1">
        <f t="shared" si="7"/>
        <v>3091120</v>
      </c>
      <c r="Q25" s="1">
        <v>482360</v>
      </c>
      <c r="R25" s="1">
        <v>447777</v>
      </c>
      <c r="S25" s="1">
        <v>0</v>
      </c>
      <c r="T25" s="1">
        <v>1029421</v>
      </c>
      <c r="U25" s="1">
        <f t="shared" si="8"/>
        <v>1959558</v>
      </c>
      <c r="V25" s="1">
        <f t="shared" ref="V25:V56" si="10">H25-I25-J25+K25+P25-U25</f>
        <v>12551358</v>
      </c>
    </row>
    <row r="26" spans="1:22" s="15" customFormat="1" ht="13.2" customHeight="1" outlineLevel="2">
      <c r="B26" s="16">
        <v>2</v>
      </c>
      <c r="C26" s="15" t="s">
        <v>3920</v>
      </c>
      <c r="D26" s="71" t="s">
        <v>3655</v>
      </c>
      <c r="E26" s="71" t="s">
        <v>3656</v>
      </c>
      <c r="F26" s="71" t="s">
        <v>3984</v>
      </c>
      <c r="G26" s="8" t="s">
        <v>3657</v>
      </c>
      <c r="H26" s="1">
        <v>1696707</v>
      </c>
      <c r="I26" s="1">
        <v>190089</v>
      </c>
      <c r="J26" s="1">
        <v>0</v>
      </c>
      <c r="K26" s="1">
        <v>356655</v>
      </c>
      <c r="L26" s="1">
        <v>0</v>
      </c>
      <c r="M26" s="1">
        <v>0</v>
      </c>
      <c r="N26" s="1">
        <v>558873</v>
      </c>
      <c r="O26" s="1">
        <v>15764</v>
      </c>
      <c r="P26" s="1">
        <f t="shared" si="7"/>
        <v>574637</v>
      </c>
      <c r="Q26" s="1">
        <v>87210</v>
      </c>
      <c r="R26" s="1">
        <v>80958</v>
      </c>
      <c r="S26" s="1">
        <v>0</v>
      </c>
      <c r="T26" s="1">
        <v>463</v>
      </c>
      <c r="U26" s="1">
        <f t="shared" si="8"/>
        <v>168631</v>
      </c>
      <c r="V26" s="1">
        <f t="shared" si="10"/>
        <v>2269279</v>
      </c>
    </row>
    <row r="27" spans="1:22" s="15" customFormat="1" ht="13.2" customHeight="1" outlineLevel="2">
      <c r="B27" s="16">
        <v>2</v>
      </c>
      <c r="C27" s="15" t="s">
        <v>3920</v>
      </c>
      <c r="D27" s="71" t="s">
        <v>3658</v>
      </c>
      <c r="E27" s="71" t="s">
        <v>3659</v>
      </c>
      <c r="F27" s="71" t="s">
        <v>3985</v>
      </c>
      <c r="G27" s="8" t="s">
        <v>3660</v>
      </c>
      <c r="H27" s="1">
        <v>981965</v>
      </c>
      <c r="I27" s="1">
        <v>74567</v>
      </c>
      <c r="J27" s="1">
        <v>0</v>
      </c>
      <c r="K27" s="1">
        <v>94075</v>
      </c>
      <c r="L27" s="1">
        <v>0</v>
      </c>
      <c r="M27" s="1">
        <v>0</v>
      </c>
      <c r="N27" s="1">
        <v>219233</v>
      </c>
      <c r="O27" s="1">
        <v>0</v>
      </c>
      <c r="P27" s="1">
        <f t="shared" si="7"/>
        <v>219233</v>
      </c>
      <c r="Q27" s="1">
        <v>34211</v>
      </c>
      <c r="R27" s="1">
        <v>31758</v>
      </c>
      <c r="S27" s="1">
        <v>0</v>
      </c>
      <c r="T27" s="1">
        <v>264551</v>
      </c>
      <c r="U27" s="1">
        <f t="shared" si="8"/>
        <v>330520</v>
      </c>
      <c r="V27" s="1">
        <f t="shared" si="10"/>
        <v>890186</v>
      </c>
    </row>
    <row r="28" spans="1:22" s="15" customFormat="1" ht="13.2" customHeight="1" outlineLevel="2">
      <c r="B28" s="16">
        <v>2</v>
      </c>
      <c r="C28" s="15" t="s">
        <v>3920</v>
      </c>
      <c r="D28" s="71" t="s">
        <v>3661</v>
      </c>
      <c r="E28" s="71" t="s">
        <v>3662</v>
      </c>
      <c r="F28" s="71" t="s">
        <v>3986</v>
      </c>
      <c r="G28" s="8" t="s">
        <v>4087</v>
      </c>
      <c r="H28" s="1">
        <v>2136644</v>
      </c>
      <c r="I28" s="1">
        <v>133068</v>
      </c>
      <c r="J28" s="1">
        <v>0</v>
      </c>
      <c r="K28" s="1">
        <v>112207</v>
      </c>
      <c r="L28" s="1">
        <v>0</v>
      </c>
      <c r="M28" s="1">
        <v>0</v>
      </c>
      <c r="N28" s="1">
        <v>391229</v>
      </c>
      <c r="O28" s="1">
        <v>0</v>
      </c>
      <c r="P28" s="1">
        <f t="shared" si="7"/>
        <v>391229</v>
      </c>
      <c r="Q28" s="1">
        <v>61050</v>
      </c>
      <c r="R28" s="1">
        <v>56673</v>
      </c>
      <c r="S28" s="1">
        <v>0</v>
      </c>
      <c r="T28" s="1">
        <v>800720</v>
      </c>
      <c r="U28" s="1">
        <f t="shared" si="8"/>
        <v>918443</v>
      </c>
      <c r="V28" s="1">
        <f t="shared" si="10"/>
        <v>1588569</v>
      </c>
    </row>
    <row r="29" spans="1:22" s="15" customFormat="1" ht="13.2" customHeight="1" outlineLevel="2">
      <c r="B29" s="16">
        <v>2</v>
      </c>
      <c r="C29" s="15" t="s">
        <v>3920</v>
      </c>
      <c r="D29" s="71" t="s">
        <v>3663</v>
      </c>
      <c r="E29" s="71" t="s">
        <v>3664</v>
      </c>
      <c r="F29" s="71" t="s">
        <v>3987</v>
      </c>
      <c r="G29" s="8" t="s">
        <v>3665</v>
      </c>
      <c r="H29" s="1">
        <v>9889490</v>
      </c>
      <c r="I29" s="1">
        <v>1180542</v>
      </c>
      <c r="J29" s="1">
        <v>0</v>
      </c>
      <c r="K29" s="1">
        <v>2308830</v>
      </c>
      <c r="L29" s="1">
        <v>0</v>
      </c>
      <c r="M29" s="1">
        <v>0</v>
      </c>
      <c r="N29" s="1">
        <v>3470840</v>
      </c>
      <c r="O29" s="1">
        <v>651843</v>
      </c>
      <c r="P29" s="1">
        <f t="shared" si="7"/>
        <v>4122683</v>
      </c>
      <c r="Q29" s="1">
        <v>541614</v>
      </c>
      <c r="R29" s="1">
        <v>502784</v>
      </c>
      <c r="S29" s="1">
        <v>0</v>
      </c>
      <c r="T29" s="1">
        <v>2867</v>
      </c>
      <c r="U29" s="1">
        <f t="shared" si="8"/>
        <v>1047265</v>
      </c>
      <c r="V29" s="1">
        <f t="shared" si="10"/>
        <v>14093196</v>
      </c>
    </row>
    <row r="30" spans="1:22" s="15" customFormat="1" ht="13.2" customHeight="1" outlineLevel="2">
      <c r="B30" s="16">
        <v>2</v>
      </c>
      <c r="C30" s="15" t="s">
        <v>3920</v>
      </c>
      <c r="D30" s="71" t="s">
        <v>3680</v>
      </c>
      <c r="E30" s="71" t="s">
        <v>3681</v>
      </c>
      <c r="F30" s="71" t="s">
        <v>3988</v>
      </c>
      <c r="G30" s="8" t="s">
        <v>4047</v>
      </c>
      <c r="H30" s="1">
        <v>7685586</v>
      </c>
      <c r="I30" s="1">
        <v>805694</v>
      </c>
      <c r="J30" s="1">
        <v>0</v>
      </c>
      <c r="K30" s="1">
        <v>1440098</v>
      </c>
      <c r="L30" s="1">
        <v>0</v>
      </c>
      <c r="M30" s="1">
        <v>0</v>
      </c>
      <c r="N30" s="1">
        <v>2368774</v>
      </c>
      <c r="O30" s="1">
        <v>0</v>
      </c>
      <c r="P30" s="1">
        <f t="shared" si="7"/>
        <v>2368774</v>
      </c>
      <c r="Q30" s="1">
        <v>369640</v>
      </c>
      <c r="R30" s="1">
        <v>343139</v>
      </c>
      <c r="S30" s="1">
        <v>0</v>
      </c>
      <c r="T30" s="1">
        <v>357683</v>
      </c>
      <c r="U30" s="1">
        <f t="shared" si="8"/>
        <v>1070462</v>
      </c>
      <c r="V30" s="1">
        <f t="shared" si="10"/>
        <v>9618302</v>
      </c>
    </row>
    <row r="31" spans="1:22" s="15" customFormat="1" ht="13.2" customHeight="1" outlineLevel="2">
      <c r="B31" s="16">
        <v>2</v>
      </c>
      <c r="C31" s="15" t="s">
        <v>3920</v>
      </c>
      <c r="D31" s="71" t="s">
        <v>3699</v>
      </c>
      <c r="E31" s="71" t="s">
        <v>3700</v>
      </c>
      <c r="F31" s="71" t="s">
        <v>3989</v>
      </c>
      <c r="G31" s="8" t="s">
        <v>4048</v>
      </c>
      <c r="H31" s="1">
        <v>15781593</v>
      </c>
      <c r="I31" s="1">
        <v>1442810</v>
      </c>
      <c r="J31" s="1">
        <v>0</v>
      </c>
      <c r="K31" s="1">
        <v>2286467</v>
      </c>
      <c r="L31" s="1">
        <v>0</v>
      </c>
      <c r="M31" s="1">
        <v>0</v>
      </c>
      <c r="N31" s="1">
        <v>4241921</v>
      </c>
      <c r="O31" s="1">
        <v>0</v>
      </c>
      <c r="P31" s="1">
        <f t="shared" si="7"/>
        <v>4241921</v>
      </c>
      <c r="Q31" s="1">
        <v>661939</v>
      </c>
      <c r="R31" s="1">
        <v>614482</v>
      </c>
      <c r="S31" s="1">
        <v>0</v>
      </c>
      <c r="T31" s="1">
        <v>2366616</v>
      </c>
      <c r="U31" s="1">
        <f t="shared" si="8"/>
        <v>3643037</v>
      </c>
      <c r="V31" s="1">
        <f t="shared" si="10"/>
        <v>17224134</v>
      </c>
    </row>
    <row r="32" spans="1:22" s="15" customFormat="1" ht="13.2" customHeight="1" outlineLevel="2">
      <c r="B32" s="16">
        <v>2</v>
      </c>
      <c r="C32" s="15" t="s">
        <v>3920</v>
      </c>
      <c r="D32" s="71" t="s">
        <v>3704</v>
      </c>
      <c r="E32" s="71" t="s">
        <v>3705</v>
      </c>
      <c r="F32" s="71" t="s">
        <v>3990</v>
      </c>
      <c r="G32" s="8" t="s">
        <v>4049</v>
      </c>
      <c r="H32" s="1">
        <v>37927626</v>
      </c>
      <c r="I32" s="1">
        <v>3737105</v>
      </c>
      <c r="J32" s="1">
        <v>0</v>
      </c>
      <c r="K32" s="1">
        <v>6349554</v>
      </c>
      <c r="L32" s="1">
        <v>0</v>
      </c>
      <c r="M32" s="1">
        <v>0</v>
      </c>
      <c r="N32" s="1">
        <v>10987247</v>
      </c>
      <c r="O32" s="1">
        <v>0</v>
      </c>
      <c r="P32" s="1">
        <f t="shared" si="7"/>
        <v>10987247</v>
      </c>
      <c r="Q32" s="1">
        <v>1714527</v>
      </c>
      <c r="R32" s="1">
        <v>1591605</v>
      </c>
      <c r="S32" s="1">
        <v>0</v>
      </c>
      <c r="T32" s="1">
        <v>3607953</v>
      </c>
      <c r="U32" s="1">
        <f t="shared" si="8"/>
        <v>6914085</v>
      </c>
      <c r="V32" s="1">
        <f t="shared" si="10"/>
        <v>44613237</v>
      </c>
    </row>
    <row r="33" spans="2:22" s="15" customFormat="1" ht="13.2" customHeight="1" outlineLevel="2">
      <c r="B33" s="16">
        <v>2</v>
      </c>
      <c r="C33" s="15" t="s">
        <v>3920</v>
      </c>
      <c r="D33" s="71" t="s">
        <v>3718</v>
      </c>
      <c r="E33" s="71" t="s">
        <v>3719</v>
      </c>
      <c r="F33" s="71" t="s">
        <v>3991</v>
      </c>
      <c r="G33" s="8" t="s">
        <v>4050</v>
      </c>
      <c r="H33" s="1">
        <v>18413251</v>
      </c>
      <c r="I33" s="1">
        <v>3337548</v>
      </c>
      <c r="J33" s="1">
        <v>0</v>
      </c>
      <c r="K33" s="1">
        <v>7910219</v>
      </c>
      <c r="L33" s="1">
        <v>0</v>
      </c>
      <c r="M33" s="1">
        <v>0</v>
      </c>
      <c r="N33" s="1">
        <v>9812532</v>
      </c>
      <c r="O33" s="1">
        <v>10005665</v>
      </c>
      <c r="P33" s="1">
        <f t="shared" si="7"/>
        <v>19818197</v>
      </c>
      <c r="Q33" s="1">
        <v>1531216</v>
      </c>
      <c r="R33" s="1">
        <v>1421436</v>
      </c>
      <c r="S33" s="1">
        <v>0</v>
      </c>
      <c r="T33" s="1">
        <v>8109</v>
      </c>
      <c r="U33" s="1">
        <f t="shared" si="8"/>
        <v>2960761</v>
      </c>
      <c r="V33" s="1">
        <f t="shared" si="10"/>
        <v>39843358</v>
      </c>
    </row>
    <row r="34" spans="2:22" s="15" customFormat="1" ht="13.2" customHeight="1" outlineLevel="2">
      <c r="B34" s="16">
        <v>2</v>
      </c>
      <c r="C34" s="15" t="s">
        <v>3920</v>
      </c>
      <c r="D34" s="71" t="s">
        <v>3720</v>
      </c>
      <c r="E34" s="71" t="s">
        <v>3721</v>
      </c>
      <c r="F34" s="71" t="s">
        <v>3992</v>
      </c>
      <c r="G34" s="8" t="s">
        <v>3722</v>
      </c>
      <c r="H34" s="1">
        <v>3915942</v>
      </c>
      <c r="I34" s="1">
        <v>314822</v>
      </c>
      <c r="J34" s="1">
        <v>0</v>
      </c>
      <c r="K34" s="1">
        <v>430473</v>
      </c>
      <c r="L34" s="1">
        <v>0</v>
      </c>
      <c r="M34" s="1">
        <v>0</v>
      </c>
      <c r="N34" s="1">
        <v>925587</v>
      </c>
      <c r="O34" s="1">
        <v>0</v>
      </c>
      <c r="P34" s="1">
        <f t="shared" si="7"/>
        <v>925587</v>
      </c>
      <c r="Q34" s="1">
        <v>144435</v>
      </c>
      <c r="R34" s="1">
        <v>134080</v>
      </c>
      <c r="S34" s="1">
        <v>0</v>
      </c>
      <c r="T34" s="1">
        <v>920359</v>
      </c>
      <c r="U34" s="1">
        <f t="shared" si="8"/>
        <v>1198874</v>
      </c>
      <c r="V34" s="1">
        <f t="shared" si="10"/>
        <v>3758306</v>
      </c>
    </row>
    <row r="35" spans="2:22" s="15" customFormat="1" ht="13.2" customHeight="1" outlineLevel="2">
      <c r="B35" s="16">
        <v>2</v>
      </c>
      <c r="C35" s="15" t="s">
        <v>3920</v>
      </c>
      <c r="D35" s="71" t="s">
        <v>3723</v>
      </c>
      <c r="E35" s="71" t="s">
        <v>3724</v>
      </c>
      <c r="F35" s="71" t="s">
        <v>3993</v>
      </c>
      <c r="G35" s="8" t="s">
        <v>3725</v>
      </c>
      <c r="H35" s="1">
        <v>13785852</v>
      </c>
      <c r="I35" s="1">
        <v>1298530</v>
      </c>
      <c r="J35" s="1">
        <v>0</v>
      </c>
      <c r="K35" s="1">
        <v>2118320</v>
      </c>
      <c r="L35" s="1">
        <v>0</v>
      </c>
      <c r="M35" s="1">
        <v>0</v>
      </c>
      <c r="N35" s="1">
        <v>3817732</v>
      </c>
      <c r="O35" s="1">
        <v>0</v>
      </c>
      <c r="P35" s="1">
        <f t="shared" si="7"/>
        <v>3817732</v>
      </c>
      <c r="Q35" s="1">
        <v>595746</v>
      </c>
      <c r="R35" s="1">
        <v>553034</v>
      </c>
      <c r="S35" s="1">
        <v>0</v>
      </c>
      <c r="T35" s="1">
        <v>1772859</v>
      </c>
      <c r="U35" s="1">
        <f t="shared" si="8"/>
        <v>2921639</v>
      </c>
      <c r="V35" s="1">
        <f t="shared" si="10"/>
        <v>15501735</v>
      </c>
    </row>
    <row r="36" spans="2:22" s="15" customFormat="1" ht="13.2" customHeight="1" outlineLevel="2">
      <c r="B36" s="16">
        <v>2</v>
      </c>
      <c r="C36" s="15" t="s">
        <v>3920</v>
      </c>
      <c r="D36" s="71" t="s">
        <v>3734</v>
      </c>
      <c r="E36" s="71" t="s">
        <v>3735</v>
      </c>
      <c r="F36" s="71" t="s">
        <v>3994</v>
      </c>
      <c r="G36" s="8" t="s">
        <v>4051</v>
      </c>
      <c r="H36" s="1">
        <v>12703773</v>
      </c>
      <c r="I36" s="1">
        <v>1202383</v>
      </c>
      <c r="J36" s="1">
        <v>0</v>
      </c>
      <c r="K36" s="1">
        <v>1970353</v>
      </c>
      <c r="L36" s="1">
        <v>0</v>
      </c>
      <c r="M36" s="1">
        <v>0</v>
      </c>
      <c r="N36" s="1">
        <v>3535053</v>
      </c>
      <c r="O36" s="1">
        <v>0</v>
      </c>
      <c r="P36" s="1">
        <f t="shared" si="7"/>
        <v>3535053</v>
      </c>
      <c r="Q36" s="1">
        <v>551634</v>
      </c>
      <c r="R36" s="1">
        <v>512085</v>
      </c>
      <c r="S36" s="1">
        <v>0</v>
      </c>
      <c r="T36" s="1">
        <v>1589149</v>
      </c>
      <c r="U36" s="1">
        <f t="shared" si="8"/>
        <v>2652868</v>
      </c>
      <c r="V36" s="1">
        <f t="shared" si="10"/>
        <v>14353928</v>
      </c>
    </row>
    <row r="37" spans="2:22" s="15" customFormat="1" ht="13.2" customHeight="1" outlineLevel="2">
      <c r="B37" s="16">
        <v>2</v>
      </c>
      <c r="C37" s="15" t="s">
        <v>3920</v>
      </c>
      <c r="D37" s="71" t="s">
        <v>3736</v>
      </c>
      <c r="E37" s="71" t="s">
        <v>3737</v>
      </c>
      <c r="F37" s="71" t="s">
        <v>3995</v>
      </c>
      <c r="G37" s="8" t="s">
        <v>4052</v>
      </c>
      <c r="H37" s="1">
        <v>15820324</v>
      </c>
      <c r="I37" s="1">
        <v>1377302</v>
      </c>
      <c r="J37" s="1">
        <v>0</v>
      </c>
      <c r="K37" s="1">
        <v>2073245</v>
      </c>
      <c r="L37" s="1">
        <v>0</v>
      </c>
      <c r="M37" s="1">
        <v>0</v>
      </c>
      <c r="N37" s="1">
        <v>4049327</v>
      </c>
      <c r="O37" s="1">
        <v>0</v>
      </c>
      <c r="P37" s="1">
        <f t="shared" si="7"/>
        <v>4049327</v>
      </c>
      <c r="Q37" s="1">
        <v>631885</v>
      </c>
      <c r="R37" s="1">
        <v>586583</v>
      </c>
      <c r="S37" s="1">
        <v>0</v>
      </c>
      <c r="T37" s="1">
        <v>2905011</v>
      </c>
      <c r="U37" s="1">
        <f t="shared" si="8"/>
        <v>4123479</v>
      </c>
      <c r="V37" s="1">
        <f t="shared" si="10"/>
        <v>16442115</v>
      </c>
    </row>
    <row r="38" spans="2:22" s="15" customFormat="1" ht="13.2" customHeight="1" outlineLevel="2">
      <c r="B38" s="16">
        <v>2</v>
      </c>
      <c r="C38" s="15" t="s">
        <v>3920</v>
      </c>
      <c r="D38" s="71" t="s">
        <v>3738</v>
      </c>
      <c r="E38" s="71" t="s">
        <v>3739</v>
      </c>
      <c r="F38" s="71" t="s">
        <v>3996</v>
      </c>
      <c r="G38" s="8" t="s">
        <v>3740</v>
      </c>
      <c r="H38" s="1">
        <v>9515396</v>
      </c>
      <c r="I38" s="1">
        <v>758598</v>
      </c>
      <c r="J38" s="1">
        <v>0</v>
      </c>
      <c r="K38" s="1">
        <v>1025761</v>
      </c>
      <c r="L38" s="1">
        <v>0</v>
      </c>
      <c r="M38" s="1">
        <v>0</v>
      </c>
      <c r="N38" s="1">
        <v>2230311</v>
      </c>
      <c r="O38" s="1">
        <v>0</v>
      </c>
      <c r="P38" s="1">
        <f t="shared" si="7"/>
        <v>2230311</v>
      </c>
      <c r="Q38" s="1">
        <v>348033</v>
      </c>
      <c r="R38" s="1">
        <v>323081</v>
      </c>
      <c r="S38" s="1">
        <v>0</v>
      </c>
      <c r="T38" s="1">
        <v>2285674</v>
      </c>
      <c r="U38" s="1">
        <f t="shared" si="8"/>
        <v>2956788</v>
      </c>
      <c r="V38" s="1">
        <f t="shared" si="10"/>
        <v>9056082</v>
      </c>
    </row>
    <row r="39" spans="2:22" s="15" customFormat="1" ht="13.2" customHeight="1" outlineLevel="2">
      <c r="B39" s="16">
        <v>2</v>
      </c>
      <c r="C39" s="15" t="s">
        <v>3920</v>
      </c>
      <c r="D39" s="71" t="s">
        <v>3741</v>
      </c>
      <c r="E39" s="71" t="s">
        <v>3742</v>
      </c>
      <c r="F39" s="71" t="s">
        <v>3997</v>
      </c>
      <c r="G39" s="8" t="s">
        <v>3743</v>
      </c>
      <c r="H39" s="1">
        <v>14725665</v>
      </c>
      <c r="I39" s="1">
        <v>1330716</v>
      </c>
      <c r="J39" s="1">
        <v>0</v>
      </c>
      <c r="K39" s="1">
        <v>2084179</v>
      </c>
      <c r="L39" s="1">
        <v>0</v>
      </c>
      <c r="M39" s="1">
        <v>0</v>
      </c>
      <c r="N39" s="1">
        <v>3912362</v>
      </c>
      <c r="O39" s="1">
        <v>0</v>
      </c>
      <c r="P39" s="1">
        <f t="shared" si="7"/>
        <v>3912362</v>
      </c>
      <c r="Q39" s="1">
        <v>610512</v>
      </c>
      <c r="R39" s="1">
        <v>566742</v>
      </c>
      <c r="S39" s="1">
        <v>0</v>
      </c>
      <c r="T39" s="1">
        <v>2328261</v>
      </c>
      <c r="U39" s="1">
        <f t="shared" si="8"/>
        <v>3505515</v>
      </c>
      <c r="V39" s="1">
        <f t="shared" si="10"/>
        <v>15885975</v>
      </c>
    </row>
    <row r="40" spans="2:22" s="15" customFormat="1" ht="13.2" customHeight="1" outlineLevel="2">
      <c r="B40" s="16">
        <v>2</v>
      </c>
      <c r="C40" s="15" t="s">
        <v>3920</v>
      </c>
      <c r="D40" s="71" t="s">
        <v>3744</v>
      </c>
      <c r="E40" s="71" t="s">
        <v>3745</v>
      </c>
      <c r="F40" s="71" t="s">
        <v>3998</v>
      </c>
      <c r="G40" s="8" t="s">
        <v>3746</v>
      </c>
      <c r="H40" s="1">
        <v>9879659</v>
      </c>
      <c r="I40" s="1">
        <v>944579</v>
      </c>
      <c r="J40" s="1">
        <v>0</v>
      </c>
      <c r="K40" s="1">
        <v>1562417</v>
      </c>
      <c r="L40" s="1">
        <v>0</v>
      </c>
      <c r="M40" s="1">
        <v>0</v>
      </c>
      <c r="N40" s="1">
        <v>2777101</v>
      </c>
      <c r="O40" s="1">
        <v>0</v>
      </c>
      <c r="P40" s="1">
        <f t="shared" si="7"/>
        <v>2777101</v>
      </c>
      <c r="Q40" s="1">
        <v>433358</v>
      </c>
      <c r="R40" s="1">
        <v>402289</v>
      </c>
      <c r="S40" s="1">
        <v>0</v>
      </c>
      <c r="T40" s="1">
        <v>1162655</v>
      </c>
      <c r="U40" s="1">
        <f t="shared" si="8"/>
        <v>1998302</v>
      </c>
      <c r="V40" s="1">
        <f t="shared" si="10"/>
        <v>11276296</v>
      </c>
    </row>
    <row r="41" spans="2:22" s="15" customFormat="1" ht="13.2" customHeight="1" outlineLevel="2">
      <c r="B41" s="16">
        <v>2</v>
      </c>
      <c r="C41" s="15" t="s">
        <v>3920</v>
      </c>
      <c r="D41" s="71" t="s">
        <v>3747</v>
      </c>
      <c r="E41" s="71" t="s">
        <v>3748</v>
      </c>
      <c r="F41" s="71" t="s">
        <v>3999</v>
      </c>
      <c r="G41" s="8" t="s">
        <v>4053</v>
      </c>
      <c r="H41" s="1">
        <v>10814744</v>
      </c>
      <c r="I41" s="1">
        <v>1043297</v>
      </c>
      <c r="J41" s="1">
        <v>0</v>
      </c>
      <c r="K41" s="1">
        <v>1739823</v>
      </c>
      <c r="L41" s="1">
        <v>0</v>
      </c>
      <c r="M41" s="1">
        <v>0</v>
      </c>
      <c r="N41" s="1">
        <v>3067336</v>
      </c>
      <c r="O41" s="1">
        <v>0</v>
      </c>
      <c r="P41" s="1">
        <f t="shared" si="7"/>
        <v>3067336</v>
      </c>
      <c r="Q41" s="1">
        <v>478649</v>
      </c>
      <c r="R41" s="1">
        <v>444332</v>
      </c>
      <c r="S41" s="1">
        <v>0</v>
      </c>
      <c r="T41" s="1">
        <v>1200840</v>
      </c>
      <c r="U41" s="1">
        <f t="shared" si="8"/>
        <v>2123821</v>
      </c>
      <c r="V41" s="1">
        <f t="shared" si="10"/>
        <v>12454785</v>
      </c>
    </row>
    <row r="42" spans="2:22" s="15" customFormat="1" ht="13.2" customHeight="1" outlineLevel="2">
      <c r="B42" s="16">
        <v>2</v>
      </c>
      <c r="C42" s="15" t="s">
        <v>3920</v>
      </c>
      <c r="D42" s="71" t="s">
        <v>3749</v>
      </c>
      <c r="E42" s="71" t="s">
        <v>3750</v>
      </c>
      <c r="F42" s="71" t="s">
        <v>4000</v>
      </c>
      <c r="G42" s="8" t="s">
        <v>4054</v>
      </c>
      <c r="H42" s="1">
        <v>9628759</v>
      </c>
      <c r="I42" s="1">
        <v>888527</v>
      </c>
      <c r="J42" s="1">
        <v>0</v>
      </c>
      <c r="K42" s="1">
        <v>1421118</v>
      </c>
      <c r="L42" s="1">
        <v>0</v>
      </c>
      <c r="M42" s="1">
        <v>0</v>
      </c>
      <c r="N42" s="1">
        <v>2612304</v>
      </c>
      <c r="O42" s="1">
        <v>0</v>
      </c>
      <c r="P42" s="1">
        <f t="shared" si="7"/>
        <v>2612304</v>
      </c>
      <c r="Q42" s="1">
        <v>407642</v>
      </c>
      <c r="R42" s="1">
        <v>378416</v>
      </c>
      <c r="S42" s="1">
        <v>0</v>
      </c>
      <c r="T42" s="1">
        <v>1380450</v>
      </c>
      <c r="U42" s="1">
        <f t="shared" si="8"/>
        <v>2166508</v>
      </c>
      <c r="V42" s="1">
        <f t="shared" si="10"/>
        <v>10607146</v>
      </c>
    </row>
    <row r="43" spans="2:22" s="15" customFormat="1" ht="13.2" customHeight="1" outlineLevel="2">
      <c r="B43" s="16">
        <v>2</v>
      </c>
      <c r="C43" s="15" t="s">
        <v>3920</v>
      </c>
      <c r="D43" s="71" t="s">
        <v>3751</v>
      </c>
      <c r="E43" s="71" t="s">
        <v>3752</v>
      </c>
      <c r="F43" s="71" t="s">
        <v>4001</v>
      </c>
      <c r="G43" s="8" t="s">
        <v>3753</v>
      </c>
      <c r="H43" s="1">
        <v>135836010</v>
      </c>
      <c r="I43" s="1">
        <v>12740899</v>
      </c>
      <c r="J43" s="1">
        <v>0</v>
      </c>
      <c r="K43" s="1">
        <v>20701602</v>
      </c>
      <c r="L43" s="1">
        <v>0</v>
      </c>
      <c r="M43" s="1">
        <v>0</v>
      </c>
      <c r="N43" s="1">
        <v>37458778</v>
      </c>
      <c r="O43" s="1">
        <v>0</v>
      </c>
      <c r="P43" s="1">
        <f t="shared" si="7"/>
        <v>37458778</v>
      </c>
      <c r="Q43" s="1">
        <v>5845329</v>
      </c>
      <c r="R43" s="1">
        <v>5426252</v>
      </c>
      <c r="S43" s="1">
        <v>0</v>
      </c>
      <c r="T43" s="1">
        <v>17884173</v>
      </c>
      <c r="U43" s="1">
        <f t="shared" si="8"/>
        <v>29155754</v>
      </c>
      <c r="V43" s="1">
        <f t="shared" si="10"/>
        <v>152099737</v>
      </c>
    </row>
    <row r="44" spans="2:22" s="15" customFormat="1" ht="13.2" customHeight="1" outlineLevel="2">
      <c r="B44" s="16">
        <v>2</v>
      </c>
      <c r="C44" s="15" t="s">
        <v>3920</v>
      </c>
      <c r="D44" s="71" t="s">
        <v>3754</v>
      </c>
      <c r="E44" s="71" t="s">
        <v>3755</v>
      </c>
      <c r="F44" s="71" t="s">
        <v>4002</v>
      </c>
      <c r="G44" s="8" t="s">
        <v>4055</v>
      </c>
      <c r="H44" s="1">
        <v>2571879</v>
      </c>
      <c r="I44" s="1">
        <v>338584</v>
      </c>
      <c r="J44" s="1">
        <v>0</v>
      </c>
      <c r="K44" s="1">
        <v>700493</v>
      </c>
      <c r="L44" s="1">
        <v>0</v>
      </c>
      <c r="M44" s="1">
        <v>0</v>
      </c>
      <c r="N44" s="1">
        <v>995449</v>
      </c>
      <c r="O44" s="1">
        <v>413101</v>
      </c>
      <c r="P44" s="1">
        <f t="shared" si="7"/>
        <v>1408550</v>
      </c>
      <c r="Q44" s="1">
        <v>155337</v>
      </c>
      <c r="R44" s="1">
        <v>144200</v>
      </c>
      <c r="S44" s="1">
        <v>0</v>
      </c>
      <c r="T44" s="1">
        <v>822</v>
      </c>
      <c r="U44" s="1">
        <f t="shared" si="8"/>
        <v>300359</v>
      </c>
      <c r="V44" s="1">
        <f t="shared" si="10"/>
        <v>4041979</v>
      </c>
    </row>
    <row r="45" spans="2:22" s="15" customFormat="1" ht="13.2" customHeight="1" outlineLevel="2">
      <c r="B45" s="16">
        <v>2</v>
      </c>
      <c r="C45" s="15" t="s">
        <v>3920</v>
      </c>
      <c r="D45" s="71" t="s">
        <v>3756</v>
      </c>
      <c r="E45" s="71" t="s">
        <v>3757</v>
      </c>
      <c r="F45" s="71" t="s">
        <v>4003</v>
      </c>
      <c r="G45" s="8" t="s">
        <v>4056</v>
      </c>
      <c r="H45" s="1">
        <v>13372894</v>
      </c>
      <c r="I45" s="1">
        <v>1216705</v>
      </c>
      <c r="J45" s="1">
        <v>0</v>
      </c>
      <c r="K45" s="1">
        <v>1918811</v>
      </c>
      <c r="L45" s="1">
        <v>0</v>
      </c>
      <c r="M45" s="1">
        <v>0</v>
      </c>
      <c r="N45" s="1">
        <v>3577162</v>
      </c>
      <c r="O45" s="1">
        <v>0</v>
      </c>
      <c r="P45" s="1">
        <f t="shared" si="7"/>
        <v>3577162</v>
      </c>
      <c r="Q45" s="1">
        <v>558205</v>
      </c>
      <c r="R45" s="1">
        <v>518185</v>
      </c>
      <c r="S45" s="1">
        <v>0</v>
      </c>
      <c r="T45" s="1">
        <v>2050863</v>
      </c>
      <c r="U45" s="1">
        <f t="shared" si="8"/>
        <v>3127253</v>
      </c>
      <c r="V45" s="1">
        <f t="shared" si="10"/>
        <v>14524909</v>
      </c>
    </row>
    <row r="46" spans="2:22" s="15" customFormat="1" ht="13.2" customHeight="1" outlineLevel="2">
      <c r="B46" s="16">
        <v>2</v>
      </c>
      <c r="C46" s="15" t="s">
        <v>3920</v>
      </c>
      <c r="D46" s="71" t="s">
        <v>3758</v>
      </c>
      <c r="E46" s="71" t="s">
        <v>3759</v>
      </c>
      <c r="F46" s="71" t="s">
        <v>4004</v>
      </c>
      <c r="G46" s="8" t="s">
        <v>4057</v>
      </c>
      <c r="H46" s="1">
        <v>18204716</v>
      </c>
      <c r="I46" s="1">
        <v>1695077</v>
      </c>
      <c r="J46" s="1">
        <v>0</v>
      </c>
      <c r="K46" s="1">
        <v>2734945</v>
      </c>
      <c r="L46" s="1">
        <v>0</v>
      </c>
      <c r="M46" s="1">
        <v>0</v>
      </c>
      <c r="N46" s="1">
        <v>4983593</v>
      </c>
      <c r="O46" s="1">
        <v>0</v>
      </c>
      <c r="P46" s="1">
        <f t="shared" si="7"/>
        <v>4983593</v>
      </c>
      <c r="Q46" s="1">
        <v>777675</v>
      </c>
      <c r="R46" s="1">
        <v>721920</v>
      </c>
      <c r="S46" s="1">
        <v>0</v>
      </c>
      <c r="T46" s="1">
        <v>2492918</v>
      </c>
      <c r="U46" s="1">
        <f t="shared" si="8"/>
        <v>3992513</v>
      </c>
      <c r="V46" s="1">
        <f t="shared" si="10"/>
        <v>20235664</v>
      </c>
    </row>
    <row r="47" spans="2:22" s="15" customFormat="1" ht="13.2" customHeight="1" outlineLevel="2">
      <c r="B47" s="16">
        <v>2</v>
      </c>
      <c r="C47" s="15" t="s">
        <v>3920</v>
      </c>
      <c r="D47" s="71" t="s">
        <v>3760</v>
      </c>
      <c r="E47" s="71" t="s">
        <v>3761</v>
      </c>
      <c r="F47" s="71" t="s">
        <v>4005</v>
      </c>
      <c r="G47" s="8" t="s">
        <v>4058</v>
      </c>
      <c r="H47" s="1">
        <v>3267897</v>
      </c>
      <c r="I47" s="1">
        <v>322240</v>
      </c>
      <c r="J47" s="1">
        <v>0</v>
      </c>
      <c r="K47" s="1">
        <v>547869</v>
      </c>
      <c r="L47" s="1">
        <v>0</v>
      </c>
      <c r="M47" s="1">
        <v>0</v>
      </c>
      <c r="N47" s="1">
        <v>947403</v>
      </c>
      <c r="O47" s="1">
        <v>0</v>
      </c>
      <c r="P47" s="1">
        <f t="shared" si="7"/>
        <v>947403</v>
      </c>
      <c r="Q47" s="1">
        <v>147839</v>
      </c>
      <c r="R47" s="1">
        <v>137240</v>
      </c>
      <c r="S47" s="1">
        <v>0</v>
      </c>
      <c r="T47" s="1">
        <v>308960</v>
      </c>
      <c r="U47" s="1">
        <f t="shared" si="8"/>
        <v>594039</v>
      </c>
      <c r="V47" s="1">
        <f t="shared" si="10"/>
        <v>3846890</v>
      </c>
    </row>
    <row r="48" spans="2:22" s="15" customFormat="1" ht="13.2" customHeight="1" outlineLevel="2">
      <c r="B48" s="16">
        <v>2</v>
      </c>
      <c r="C48" s="15" t="s">
        <v>3920</v>
      </c>
      <c r="D48" s="71" t="s">
        <v>3762</v>
      </c>
      <c r="E48" s="71" t="s">
        <v>3763</v>
      </c>
      <c r="F48" s="71" t="s">
        <v>4006</v>
      </c>
      <c r="G48" s="8" t="s">
        <v>4059</v>
      </c>
      <c r="H48" s="1">
        <v>10989730</v>
      </c>
      <c r="I48" s="1">
        <v>1411385</v>
      </c>
      <c r="J48" s="1">
        <v>0</v>
      </c>
      <c r="K48" s="1">
        <v>2881051</v>
      </c>
      <c r="L48" s="1">
        <v>0</v>
      </c>
      <c r="M48" s="1">
        <v>0</v>
      </c>
      <c r="N48" s="1">
        <v>4149528</v>
      </c>
      <c r="O48" s="1">
        <v>1492101</v>
      </c>
      <c r="P48" s="1">
        <f t="shared" si="7"/>
        <v>5641629</v>
      </c>
      <c r="Q48" s="1">
        <v>647521</v>
      </c>
      <c r="R48" s="1">
        <v>601098</v>
      </c>
      <c r="S48" s="1">
        <v>0</v>
      </c>
      <c r="T48" s="1">
        <v>3428</v>
      </c>
      <c r="U48" s="1">
        <f t="shared" si="8"/>
        <v>1252047</v>
      </c>
      <c r="V48" s="1">
        <f t="shared" si="10"/>
        <v>16848978</v>
      </c>
    </row>
    <row r="49" spans="2:22" s="15" customFormat="1" ht="13.2" customHeight="1" outlineLevel="2">
      <c r="B49" s="16">
        <v>2</v>
      </c>
      <c r="C49" s="15" t="s">
        <v>3920</v>
      </c>
      <c r="D49" s="71" t="s">
        <v>3764</v>
      </c>
      <c r="E49" s="71" t="s">
        <v>3765</v>
      </c>
      <c r="F49" s="71" t="s">
        <v>4007</v>
      </c>
      <c r="G49" s="8" t="s">
        <v>4060</v>
      </c>
      <c r="H49" s="1">
        <v>4016003</v>
      </c>
      <c r="I49" s="1">
        <v>399064</v>
      </c>
      <c r="J49" s="1">
        <v>0</v>
      </c>
      <c r="K49" s="1">
        <v>682973</v>
      </c>
      <c r="L49" s="1">
        <v>0</v>
      </c>
      <c r="M49" s="1">
        <v>0</v>
      </c>
      <c r="N49" s="1">
        <v>1173270</v>
      </c>
      <c r="O49" s="1">
        <v>0</v>
      </c>
      <c r="P49" s="1">
        <f t="shared" si="7"/>
        <v>1173270</v>
      </c>
      <c r="Q49" s="1">
        <v>183085</v>
      </c>
      <c r="R49" s="1">
        <v>169959</v>
      </c>
      <c r="S49" s="1">
        <v>0</v>
      </c>
      <c r="T49" s="1">
        <v>356127</v>
      </c>
      <c r="U49" s="1">
        <f t="shared" si="8"/>
        <v>709171</v>
      </c>
      <c r="V49" s="1">
        <f t="shared" si="10"/>
        <v>4764011</v>
      </c>
    </row>
    <row r="50" spans="2:22" s="15" customFormat="1" ht="13.2" customHeight="1" outlineLevel="2">
      <c r="B50" s="16">
        <v>2</v>
      </c>
      <c r="C50" s="15" t="s">
        <v>3920</v>
      </c>
      <c r="D50" s="71" t="s">
        <v>3769</v>
      </c>
      <c r="E50" s="71" t="s">
        <v>3770</v>
      </c>
      <c r="F50" s="71" t="s">
        <v>4008</v>
      </c>
      <c r="G50" s="8" t="s">
        <v>3771</v>
      </c>
      <c r="H50" s="1">
        <v>19526475</v>
      </c>
      <c r="I50" s="1">
        <v>2006441</v>
      </c>
      <c r="J50" s="1">
        <v>0</v>
      </c>
      <c r="K50" s="1">
        <v>3530275</v>
      </c>
      <c r="L50" s="1">
        <v>0</v>
      </c>
      <c r="M50" s="1">
        <v>0</v>
      </c>
      <c r="N50" s="1">
        <v>5899021</v>
      </c>
      <c r="O50" s="1">
        <v>0</v>
      </c>
      <c r="P50" s="1">
        <f t="shared" si="7"/>
        <v>5899021</v>
      </c>
      <c r="Q50" s="1">
        <v>920524</v>
      </c>
      <c r="R50" s="1">
        <v>854528</v>
      </c>
      <c r="S50" s="1">
        <v>0</v>
      </c>
      <c r="T50" s="1">
        <v>1221560</v>
      </c>
      <c r="U50" s="1">
        <f t="shared" si="8"/>
        <v>2996612</v>
      </c>
      <c r="V50" s="1">
        <f t="shared" si="10"/>
        <v>23952718</v>
      </c>
    </row>
    <row r="51" spans="2:22" s="15" customFormat="1" ht="13.2" customHeight="1" outlineLevel="2">
      <c r="B51" s="16">
        <v>2</v>
      </c>
      <c r="C51" s="15" t="s">
        <v>3920</v>
      </c>
      <c r="D51" s="71" t="s">
        <v>3772</v>
      </c>
      <c r="E51" s="71" t="s">
        <v>3773</v>
      </c>
      <c r="F51" s="71" t="s">
        <v>4009</v>
      </c>
      <c r="G51" s="8" t="s">
        <v>3771</v>
      </c>
      <c r="H51" s="1">
        <v>17214284</v>
      </c>
      <c r="I51" s="1">
        <v>1750315</v>
      </c>
      <c r="J51" s="1">
        <v>0</v>
      </c>
      <c r="K51" s="1">
        <v>3053491</v>
      </c>
      <c r="L51" s="1">
        <v>0</v>
      </c>
      <c r="M51" s="1">
        <v>0</v>
      </c>
      <c r="N51" s="1">
        <v>5145996</v>
      </c>
      <c r="O51" s="1">
        <v>0</v>
      </c>
      <c r="P51" s="1">
        <f t="shared" si="7"/>
        <v>5145996</v>
      </c>
      <c r="Q51" s="1">
        <v>803017</v>
      </c>
      <c r="R51" s="1">
        <v>745445</v>
      </c>
      <c r="S51" s="1">
        <v>0</v>
      </c>
      <c r="T51" s="1">
        <v>1219901</v>
      </c>
      <c r="U51" s="1">
        <f t="shared" si="8"/>
        <v>2768363</v>
      </c>
      <c r="V51" s="1">
        <f t="shared" si="10"/>
        <v>20895093</v>
      </c>
    </row>
    <row r="52" spans="2:22" s="15" customFormat="1" ht="13.2" customHeight="1" outlineLevel="2">
      <c r="B52" s="16">
        <v>2</v>
      </c>
      <c r="C52" s="15" t="s">
        <v>3920</v>
      </c>
      <c r="D52" s="71" t="s">
        <v>3766</v>
      </c>
      <c r="E52" s="71" t="s">
        <v>3767</v>
      </c>
      <c r="F52" s="71" t="s">
        <v>4010</v>
      </c>
      <c r="G52" s="8" t="s">
        <v>3768</v>
      </c>
      <c r="H52" s="1">
        <v>1015754</v>
      </c>
      <c r="I52" s="1">
        <v>116583</v>
      </c>
      <c r="J52" s="1">
        <v>0</v>
      </c>
      <c r="K52" s="1">
        <v>222335</v>
      </c>
      <c r="L52" s="1">
        <v>0</v>
      </c>
      <c r="M52" s="1">
        <v>0</v>
      </c>
      <c r="N52" s="1">
        <v>342756</v>
      </c>
      <c r="O52" s="1">
        <v>30905</v>
      </c>
      <c r="P52" s="1">
        <f t="shared" si="7"/>
        <v>373661</v>
      </c>
      <c r="Q52" s="1">
        <v>53486</v>
      </c>
      <c r="R52" s="1">
        <v>49651</v>
      </c>
      <c r="S52" s="1">
        <v>0</v>
      </c>
      <c r="T52" s="1">
        <v>282</v>
      </c>
      <c r="U52" s="1">
        <f t="shared" si="8"/>
        <v>103419</v>
      </c>
      <c r="V52" s="1">
        <f t="shared" si="10"/>
        <v>1391748</v>
      </c>
    </row>
    <row r="53" spans="2:22" s="15" customFormat="1" ht="13.2" customHeight="1" outlineLevel="2">
      <c r="B53" s="16">
        <v>2</v>
      </c>
      <c r="C53" s="15" t="s">
        <v>3920</v>
      </c>
      <c r="D53" s="71" t="s">
        <v>3774</v>
      </c>
      <c r="E53" s="71" t="s">
        <v>3775</v>
      </c>
      <c r="F53" s="71" t="s">
        <v>4011</v>
      </c>
      <c r="G53" s="8" t="s">
        <v>3776</v>
      </c>
      <c r="H53" s="1">
        <v>2629255</v>
      </c>
      <c r="I53" s="1">
        <v>233527</v>
      </c>
      <c r="J53" s="1">
        <v>0</v>
      </c>
      <c r="K53" s="1">
        <v>359221</v>
      </c>
      <c r="L53" s="1">
        <v>0</v>
      </c>
      <c r="M53" s="1">
        <v>0</v>
      </c>
      <c r="N53" s="1">
        <v>686575</v>
      </c>
      <c r="O53" s="1">
        <v>0</v>
      </c>
      <c r="P53" s="1">
        <f t="shared" si="7"/>
        <v>686575</v>
      </c>
      <c r="Q53" s="1">
        <v>107138</v>
      </c>
      <c r="R53" s="1">
        <v>99457</v>
      </c>
      <c r="S53" s="1">
        <v>0</v>
      </c>
      <c r="T53" s="1">
        <v>447121</v>
      </c>
      <c r="U53" s="1">
        <f t="shared" si="8"/>
        <v>653716</v>
      </c>
      <c r="V53" s="1">
        <f t="shared" si="10"/>
        <v>2787808</v>
      </c>
    </row>
    <row r="54" spans="2:22" s="15" customFormat="1" ht="13.2" customHeight="1" outlineLevel="2">
      <c r="B54" s="16">
        <v>2</v>
      </c>
      <c r="C54" s="15" t="s">
        <v>3920</v>
      </c>
      <c r="D54" s="71" t="s">
        <v>3777</v>
      </c>
      <c r="E54" s="71" t="s">
        <v>3778</v>
      </c>
      <c r="F54" s="71" t="s">
        <v>4012</v>
      </c>
      <c r="G54" s="8" t="s">
        <v>3779</v>
      </c>
      <c r="H54" s="1">
        <v>18082030</v>
      </c>
      <c r="I54" s="1">
        <v>1694645</v>
      </c>
      <c r="J54" s="1">
        <v>0</v>
      </c>
      <c r="K54" s="1">
        <v>2751356</v>
      </c>
      <c r="L54" s="1">
        <v>0</v>
      </c>
      <c r="M54" s="1">
        <v>0</v>
      </c>
      <c r="N54" s="1">
        <v>4982331</v>
      </c>
      <c r="O54" s="1">
        <v>0</v>
      </c>
      <c r="P54" s="1">
        <f t="shared" si="7"/>
        <v>4982331</v>
      </c>
      <c r="Q54" s="1">
        <v>777478</v>
      </c>
      <c r="R54" s="1">
        <v>721737</v>
      </c>
      <c r="S54" s="1">
        <v>0</v>
      </c>
      <c r="T54" s="1">
        <v>2391319</v>
      </c>
      <c r="U54" s="1">
        <f t="shared" si="8"/>
        <v>3890534</v>
      </c>
      <c r="V54" s="1">
        <f t="shared" si="10"/>
        <v>20230538</v>
      </c>
    </row>
    <row r="55" spans="2:22" s="15" customFormat="1" ht="13.2" customHeight="1" outlineLevel="2">
      <c r="B55" s="16">
        <v>2</v>
      </c>
      <c r="C55" s="15" t="s">
        <v>3920</v>
      </c>
      <c r="D55" s="71" t="s">
        <v>3783</v>
      </c>
      <c r="E55" s="71" t="s">
        <v>3784</v>
      </c>
      <c r="F55" s="71" t="s">
        <v>4013</v>
      </c>
      <c r="G55" s="8" t="s">
        <v>3785</v>
      </c>
      <c r="H55" s="1">
        <v>12673536</v>
      </c>
      <c r="I55" s="1">
        <v>1045887</v>
      </c>
      <c r="J55" s="1">
        <v>0</v>
      </c>
      <c r="K55" s="1">
        <v>1478756</v>
      </c>
      <c r="L55" s="1">
        <v>0</v>
      </c>
      <c r="M55" s="1">
        <v>0</v>
      </c>
      <c r="N55" s="1">
        <v>3074954</v>
      </c>
      <c r="O55" s="1">
        <v>0</v>
      </c>
      <c r="P55" s="1">
        <f t="shared" si="7"/>
        <v>3074954</v>
      </c>
      <c r="Q55" s="1">
        <v>479837</v>
      </c>
      <c r="R55" s="1">
        <v>445436</v>
      </c>
      <c r="S55" s="1">
        <v>0</v>
      </c>
      <c r="T55" s="1">
        <v>2770371</v>
      </c>
      <c r="U55" s="1">
        <f t="shared" si="8"/>
        <v>3695644</v>
      </c>
      <c r="V55" s="1">
        <f t="shared" si="10"/>
        <v>12485715</v>
      </c>
    </row>
    <row r="56" spans="2:22" s="15" customFormat="1" ht="13.2" customHeight="1" outlineLevel="2">
      <c r="B56" s="16">
        <v>2</v>
      </c>
      <c r="C56" s="15" t="s">
        <v>3920</v>
      </c>
      <c r="D56" s="71" t="s">
        <v>3786</v>
      </c>
      <c r="E56" s="71" t="s">
        <v>3787</v>
      </c>
      <c r="F56" s="71" t="s">
        <v>4014</v>
      </c>
      <c r="G56" s="8" t="s">
        <v>3788</v>
      </c>
      <c r="H56" s="1">
        <v>62318084</v>
      </c>
      <c r="I56" s="1">
        <v>6283012</v>
      </c>
      <c r="J56" s="1">
        <v>0</v>
      </c>
      <c r="K56" s="1">
        <v>10884930</v>
      </c>
      <c r="L56" s="1">
        <v>0</v>
      </c>
      <c r="M56" s="1">
        <v>0</v>
      </c>
      <c r="N56" s="1">
        <v>18472322</v>
      </c>
      <c r="O56" s="1">
        <v>0</v>
      </c>
      <c r="P56" s="1">
        <f t="shared" si="7"/>
        <v>18472322</v>
      </c>
      <c r="Q56" s="1">
        <v>2882550</v>
      </c>
      <c r="R56" s="1">
        <v>2675888</v>
      </c>
      <c r="S56" s="1">
        <v>0</v>
      </c>
      <c r="T56" s="1">
        <v>4827828</v>
      </c>
      <c r="U56" s="1">
        <f t="shared" si="8"/>
        <v>10386266</v>
      </c>
      <c r="V56" s="1">
        <f t="shared" si="10"/>
        <v>75006058</v>
      </c>
    </row>
    <row r="57" spans="2:22" s="15" customFormat="1" ht="13.2" customHeight="1" outlineLevel="2">
      <c r="B57" s="16">
        <v>2</v>
      </c>
      <c r="C57" s="15" t="s">
        <v>3920</v>
      </c>
      <c r="D57" s="71" t="s">
        <v>3789</v>
      </c>
      <c r="E57" s="71" t="s">
        <v>3790</v>
      </c>
      <c r="F57" s="71" t="s">
        <v>4015</v>
      </c>
      <c r="G57" s="8" t="s">
        <v>3791</v>
      </c>
      <c r="H57" s="1">
        <v>36914</v>
      </c>
      <c r="I57" s="1">
        <v>373001</v>
      </c>
      <c r="J57" s="1">
        <v>0</v>
      </c>
      <c r="K57" s="1">
        <v>1176799</v>
      </c>
      <c r="L57" s="1">
        <v>0</v>
      </c>
      <c r="M57" s="1">
        <v>0</v>
      </c>
      <c r="N57" s="1">
        <v>1096634</v>
      </c>
      <c r="O57" s="1">
        <v>2846379</v>
      </c>
      <c r="P57" s="1">
        <f t="shared" si="7"/>
        <v>3943013</v>
      </c>
      <c r="Q57" s="1">
        <v>171126</v>
      </c>
      <c r="R57" s="1">
        <v>158858</v>
      </c>
      <c r="S57" s="1">
        <v>0</v>
      </c>
      <c r="T57" s="1">
        <v>905</v>
      </c>
      <c r="U57" s="1">
        <f t="shared" si="8"/>
        <v>330889</v>
      </c>
      <c r="V57" s="1">
        <f t="shared" ref="V57:V81" si="11">H57-I57-J57+K57+P57-U57</f>
        <v>4452836</v>
      </c>
    </row>
    <row r="58" spans="2:22" s="15" customFormat="1" ht="13.2" customHeight="1" outlineLevel="2">
      <c r="B58" s="16">
        <v>2</v>
      </c>
      <c r="C58" s="15" t="s">
        <v>3920</v>
      </c>
      <c r="D58" s="71" t="s">
        <v>3792</v>
      </c>
      <c r="E58" s="71" t="s">
        <v>3793</v>
      </c>
      <c r="F58" s="71" t="s">
        <v>4016</v>
      </c>
      <c r="G58" s="8" t="s">
        <v>3794</v>
      </c>
      <c r="H58" s="1">
        <v>151309861</v>
      </c>
      <c r="I58" s="1">
        <v>14585451.300000001</v>
      </c>
      <c r="J58" s="1">
        <v>-231146.3</v>
      </c>
      <c r="K58" s="1">
        <v>24272407</v>
      </c>
      <c r="L58" s="1">
        <v>0</v>
      </c>
      <c r="M58" s="1">
        <v>0</v>
      </c>
      <c r="N58" s="1">
        <v>42881838</v>
      </c>
      <c r="O58" s="1">
        <v>0</v>
      </c>
      <c r="P58" s="1">
        <f t="shared" si="7"/>
        <v>42881838</v>
      </c>
      <c r="Q58" s="1">
        <v>6691581</v>
      </c>
      <c r="R58" s="1">
        <v>6211833</v>
      </c>
      <c r="S58" s="1">
        <v>0</v>
      </c>
      <c r="T58" s="1">
        <v>17086550</v>
      </c>
      <c r="U58" s="1">
        <f t="shared" si="8"/>
        <v>29989964</v>
      </c>
      <c r="V58" s="1">
        <f t="shared" si="11"/>
        <v>174119837</v>
      </c>
    </row>
    <row r="59" spans="2:22" s="15" customFormat="1" ht="13.2" customHeight="1" outlineLevel="2">
      <c r="B59" s="16">
        <v>2</v>
      </c>
      <c r="C59" s="15" t="s">
        <v>3920</v>
      </c>
      <c r="D59" s="71" t="s">
        <v>3795</v>
      </c>
      <c r="E59" s="71" t="s">
        <v>3796</v>
      </c>
      <c r="F59" s="71" t="s">
        <v>4017</v>
      </c>
      <c r="G59" s="8" t="s">
        <v>3797</v>
      </c>
      <c r="H59" s="1">
        <v>20290875</v>
      </c>
      <c r="I59" s="1">
        <v>1916044</v>
      </c>
      <c r="J59" s="1">
        <v>0</v>
      </c>
      <c r="K59" s="1">
        <v>3133041</v>
      </c>
      <c r="L59" s="1">
        <v>0</v>
      </c>
      <c r="M59" s="1">
        <v>0</v>
      </c>
      <c r="N59" s="1">
        <v>5633248</v>
      </c>
      <c r="O59" s="1">
        <v>0</v>
      </c>
      <c r="P59" s="1">
        <f t="shared" si="7"/>
        <v>5633248</v>
      </c>
      <c r="Q59" s="1">
        <v>879051</v>
      </c>
      <c r="R59" s="1">
        <v>816028</v>
      </c>
      <c r="S59" s="1">
        <v>0</v>
      </c>
      <c r="T59" s="1">
        <v>2572483</v>
      </c>
      <c r="U59" s="1">
        <f t="shared" si="8"/>
        <v>4267562</v>
      </c>
      <c r="V59" s="1">
        <f t="shared" si="11"/>
        <v>22873558</v>
      </c>
    </row>
    <row r="60" spans="2:22" s="15" customFormat="1" ht="13.2" customHeight="1" outlineLevel="2">
      <c r="B60" s="16">
        <v>2</v>
      </c>
      <c r="C60" s="15" t="s">
        <v>3920</v>
      </c>
      <c r="D60" s="71" t="s">
        <v>3804</v>
      </c>
      <c r="E60" s="71" t="s">
        <v>3805</v>
      </c>
      <c r="F60" s="71" t="s">
        <v>4018</v>
      </c>
      <c r="G60" s="8" t="s">
        <v>4069</v>
      </c>
      <c r="H60" s="1">
        <v>30810538</v>
      </c>
      <c r="I60" s="1">
        <v>2909271</v>
      </c>
      <c r="J60" s="1">
        <v>0</v>
      </c>
      <c r="K60" s="1">
        <v>4756931</v>
      </c>
      <c r="L60" s="1">
        <v>0</v>
      </c>
      <c r="M60" s="1">
        <v>0</v>
      </c>
      <c r="N60" s="1">
        <v>8553381</v>
      </c>
      <c r="O60" s="1">
        <v>0</v>
      </c>
      <c r="P60" s="1">
        <f t="shared" si="7"/>
        <v>8553381</v>
      </c>
      <c r="Q60" s="1">
        <v>1334729</v>
      </c>
      <c r="R60" s="1">
        <v>1239037</v>
      </c>
      <c r="S60" s="1">
        <v>0</v>
      </c>
      <c r="T60" s="1">
        <v>3907180</v>
      </c>
      <c r="U60" s="1">
        <f t="shared" si="8"/>
        <v>6480946</v>
      </c>
      <c r="V60" s="1">
        <f t="shared" si="11"/>
        <v>34730633</v>
      </c>
    </row>
    <row r="61" spans="2:22" s="15" customFormat="1" ht="13.2" customHeight="1" outlineLevel="2">
      <c r="B61" s="16">
        <v>2</v>
      </c>
      <c r="C61" s="15" t="s">
        <v>3920</v>
      </c>
      <c r="D61" s="71" t="s">
        <v>3806</v>
      </c>
      <c r="E61" s="71" t="s">
        <v>3807</v>
      </c>
      <c r="F61" s="71" t="s">
        <v>4019</v>
      </c>
      <c r="G61" s="8" t="s">
        <v>4068</v>
      </c>
      <c r="H61" s="1">
        <v>4131156</v>
      </c>
      <c r="I61" s="1">
        <v>937406</v>
      </c>
      <c r="J61" s="1">
        <v>0</v>
      </c>
      <c r="K61" s="1">
        <v>2372456</v>
      </c>
      <c r="L61" s="1">
        <v>0</v>
      </c>
      <c r="M61" s="1">
        <v>0</v>
      </c>
      <c r="N61" s="1">
        <v>2756016</v>
      </c>
      <c r="O61" s="1">
        <v>3700041</v>
      </c>
      <c r="P61" s="1">
        <f t="shared" si="7"/>
        <v>6456057</v>
      </c>
      <c r="Q61" s="1">
        <v>430068</v>
      </c>
      <c r="R61" s="1">
        <v>399235</v>
      </c>
      <c r="S61" s="1">
        <v>0</v>
      </c>
      <c r="T61" s="1">
        <v>2278</v>
      </c>
      <c r="U61" s="1">
        <f t="shared" si="8"/>
        <v>831581</v>
      </c>
      <c r="V61" s="1">
        <f t="shared" si="11"/>
        <v>11190682</v>
      </c>
    </row>
    <row r="62" spans="2:22" s="15" customFormat="1" ht="13.2" customHeight="1" outlineLevel="2">
      <c r="B62" s="16">
        <v>2</v>
      </c>
      <c r="C62" s="15" t="s">
        <v>3920</v>
      </c>
      <c r="D62" s="71" t="s">
        <v>3808</v>
      </c>
      <c r="E62" s="71" t="s">
        <v>3809</v>
      </c>
      <c r="F62" s="71" t="s">
        <v>4020</v>
      </c>
      <c r="G62" s="8" t="s">
        <v>4070</v>
      </c>
      <c r="H62" s="1">
        <v>151036844</v>
      </c>
      <c r="I62" s="1">
        <v>14853640</v>
      </c>
      <c r="J62" s="1">
        <v>0</v>
      </c>
      <c r="K62" s="1">
        <v>25195410</v>
      </c>
      <c r="L62" s="1">
        <v>0</v>
      </c>
      <c r="M62" s="1">
        <v>0</v>
      </c>
      <c r="N62" s="1">
        <v>43670321</v>
      </c>
      <c r="O62" s="1">
        <v>0</v>
      </c>
      <c r="P62" s="1">
        <f t="shared" si="7"/>
        <v>43670321</v>
      </c>
      <c r="Q62" s="1">
        <v>6814621</v>
      </c>
      <c r="R62" s="1">
        <v>6326052</v>
      </c>
      <c r="S62" s="1">
        <v>0</v>
      </c>
      <c r="T62" s="1">
        <v>14586825</v>
      </c>
      <c r="U62" s="1">
        <f t="shared" si="8"/>
        <v>27727498</v>
      </c>
      <c r="V62" s="1">
        <f t="shared" si="11"/>
        <v>177321437</v>
      </c>
    </row>
    <row r="63" spans="2:22" s="15" customFormat="1" ht="13.2" customHeight="1" outlineLevel="2">
      <c r="B63" s="16">
        <v>2</v>
      </c>
      <c r="C63" s="15" t="s">
        <v>3920</v>
      </c>
      <c r="D63" s="71" t="s">
        <v>3810</v>
      </c>
      <c r="E63" s="71" t="s">
        <v>3811</v>
      </c>
      <c r="F63" s="71" t="s">
        <v>4021</v>
      </c>
      <c r="G63" s="8" t="s">
        <v>4067</v>
      </c>
      <c r="H63" s="1">
        <v>67559792</v>
      </c>
      <c r="I63" s="1">
        <v>5844263.6100000003</v>
      </c>
      <c r="J63" s="1">
        <v>919.39</v>
      </c>
      <c r="K63" s="1">
        <v>8735185</v>
      </c>
      <c r="L63" s="1">
        <v>0</v>
      </c>
      <c r="M63" s="1">
        <v>0</v>
      </c>
      <c r="N63" s="1">
        <v>17182380</v>
      </c>
      <c r="O63" s="1">
        <v>0</v>
      </c>
      <c r="P63" s="1">
        <f t="shared" si="7"/>
        <v>17182380</v>
      </c>
      <c r="Q63" s="1">
        <v>2681258</v>
      </c>
      <c r="R63" s="1">
        <v>2489027</v>
      </c>
      <c r="S63" s="1">
        <v>0</v>
      </c>
      <c r="T63" s="1">
        <v>12693585</v>
      </c>
      <c r="U63" s="1">
        <f t="shared" si="8"/>
        <v>17863870</v>
      </c>
      <c r="V63" s="1">
        <f t="shared" si="11"/>
        <v>69768304</v>
      </c>
    </row>
    <row r="64" spans="2:22" s="15" customFormat="1" ht="13.2" customHeight="1" outlineLevel="2">
      <c r="B64" s="16">
        <v>2</v>
      </c>
      <c r="C64" s="15" t="s">
        <v>3920</v>
      </c>
      <c r="D64" s="71" t="s">
        <v>3812</v>
      </c>
      <c r="E64" s="71" t="s">
        <v>3813</v>
      </c>
      <c r="F64" s="71" t="s">
        <v>4022</v>
      </c>
      <c r="G64" s="8" t="s">
        <v>3814</v>
      </c>
      <c r="H64" s="1">
        <v>10072275</v>
      </c>
      <c r="I64" s="1">
        <v>3145398</v>
      </c>
      <c r="J64" s="1">
        <v>0</v>
      </c>
      <c r="K64" s="1">
        <v>8509565</v>
      </c>
      <c r="L64" s="1">
        <v>0</v>
      </c>
      <c r="M64" s="1">
        <v>0</v>
      </c>
      <c r="N64" s="1">
        <v>9247600</v>
      </c>
      <c r="O64" s="1">
        <v>15655737</v>
      </c>
      <c r="P64" s="1">
        <f t="shared" si="7"/>
        <v>24903337</v>
      </c>
      <c r="Q64" s="1">
        <v>1443060</v>
      </c>
      <c r="R64" s="1">
        <v>1339601</v>
      </c>
      <c r="S64" s="1">
        <v>0</v>
      </c>
      <c r="T64" s="1">
        <v>7641</v>
      </c>
      <c r="U64" s="1">
        <f t="shared" si="8"/>
        <v>2790302</v>
      </c>
      <c r="V64" s="1">
        <f t="shared" si="11"/>
        <v>37549477</v>
      </c>
    </row>
    <row r="65" spans="2:22" s="15" customFormat="1" ht="13.2" customHeight="1" outlineLevel="2">
      <c r="B65" s="16">
        <v>2</v>
      </c>
      <c r="C65" s="15" t="s">
        <v>3920</v>
      </c>
      <c r="D65" s="71" t="s">
        <v>3815</v>
      </c>
      <c r="E65" s="71" t="s">
        <v>3816</v>
      </c>
      <c r="F65" s="71" t="s">
        <v>4023</v>
      </c>
      <c r="G65" s="8" t="s">
        <v>4071</v>
      </c>
      <c r="H65" s="1">
        <v>883238</v>
      </c>
      <c r="I65" s="1">
        <v>224913</v>
      </c>
      <c r="J65" s="1">
        <v>0</v>
      </c>
      <c r="K65" s="1">
        <v>584863</v>
      </c>
      <c r="L65" s="1">
        <v>0</v>
      </c>
      <c r="M65" s="1">
        <v>0</v>
      </c>
      <c r="N65" s="1">
        <v>661250</v>
      </c>
      <c r="O65" s="1">
        <v>980061</v>
      </c>
      <c r="P65" s="1">
        <f t="shared" si="7"/>
        <v>1641311</v>
      </c>
      <c r="Q65" s="1">
        <v>103186</v>
      </c>
      <c r="R65" s="1">
        <v>95788</v>
      </c>
      <c r="S65" s="1">
        <v>0</v>
      </c>
      <c r="T65" s="1">
        <v>546</v>
      </c>
      <c r="U65" s="1">
        <f t="shared" si="8"/>
        <v>199520</v>
      </c>
      <c r="V65" s="1">
        <f t="shared" si="11"/>
        <v>2684979</v>
      </c>
    </row>
    <row r="66" spans="2:22" s="15" customFormat="1" ht="13.2" customHeight="1" outlineLevel="2">
      <c r="B66" s="16">
        <v>2</v>
      </c>
      <c r="C66" s="15" t="s">
        <v>3920</v>
      </c>
      <c r="D66" s="71" t="s">
        <v>3817</v>
      </c>
      <c r="E66" s="71" t="s">
        <v>3818</v>
      </c>
      <c r="F66" s="71" t="s">
        <v>4024</v>
      </c>
      <c r="G66" s="8" t="s">
        <v>4072</v>
      </c>
      <c r="H66" s="1">
        <v>2810678</v>
      </c>
      <c r="I66" s="1">
        <v>1739326</v>
      </c>
      <c r="J66" s="1">
        <v>0</v>
      </c>
      <c r="K66" s="1">
        <v>5105267</v>
      </c>
      <c r="L66" s="1">
        <v>0</v>
      </c>
      <c r="M66" s="1">
        <v>0</v>
      </c>
      <c r="N66" s="1">
        <v>5113690</v>
      </c>
      <c r="O66" s="1">
        <v>11016572</v>
      </c>
      <c r="P66" s="1">
        <f t="shared" si="7"/>
        <v>16130262</v>
      </c>
      <c r="Q66" s="1">
        <v>797976</v>
      </c>
      <c r="R66" s="1">
        <v>740766</v>
      </c>
      <c r="S66" s="1">
        <v>0</v>
      </c>
      <c r="T66" s="1">
        <v>4225</v>
      </c>
      <c r="U66" s="1">
        <f t="shared" si="8"/>
        <v>1542967</v>
      </c>
      <c r="V66" s="1">
        <f t="shared" si="11"/>
        <v>20763914</v>
      </c>
    </row>
    <row r="67" spans="2:22" s="15" customFormat="1" ht="13.2" customHeight="1" outlineLevel="2">
      <c r="B67" s="16">
        <v>2</v>
      </c>
      <c r="C67" s="15" t="s">
        <v>3920</v>
      </c>
      <c r="D67" s="71" t="s">
        <v>3819</v>
      </c>
      <c r="E67" s="71" t="s">
        <v>3820</v>
      </c>
      <c r="F67" s="71" t="s">
        <v>4025</v>
      </c>
      <c r="G67" s="8" t="s">
        <v>4073</v>
      </c>
      <c r="H67" s="1">
        <v>52855069</v>
      </c>
      <c r="I67" s="1">
        <v>6910465</v>
      </c>
      <c r="J67" s="1">
        <v>0</v>
      </c>
      <c r="K67" s="1">
        <v>14244385</v>
      </c>
      <c r="L67" s="1">
        <v>0</v>
      </c>
      <c r="M67" s="1">
        <v>0</v>
      </c>
      <c r="N67" s="1">
        <v>20317054</v>
      </c>
      <c r="O67" s="1">
        <v>8120787</v>
      </c>
      <c r="P67" s="1">
        <f t="shared" si="7"/>
        <v>28437841</v>
      </c>
      <c r="Q67" s="1">
        <v>3170415</v>
      </c>
      <c r="R67" s="1">
        <v>2943114</v>
      </c>
      <c r="S67" s="1">
        <v>0</v>
      </c>
      <c r="T67" s="1">
        <v>16789</v>
      </c>
      <c r="U67" s="1">
        <f t="shared" si="8"/>
        <v>6130318</v>
      </c>
      <c r="V67" s="1">
        <f t="shared" si="11"/>
        <v>82496512</v>
      </c>
    </row>
    <row r="68" spans="2:22" s="15" customFormat="1" ht="13.2" customHeight="1" outlineLevel="2">
      <c r="B68" s="16">
        <v>2</v>
      </c>
      <c r="C68" s="15" t="s">
        <v>3920</v>
      </c>
      <c r="D68" s="71" t="s">
        <v>3821</v>
      </c>
      <c r="E68" s="71" t="s">
        <v>3822</v>
      </c>
      <c r="F68" s="71" t="s">
        <v>4026</v>
      </c>
      <c r="G68" s="8" t="s">
        <v>4084</v>
      </c>
      <c r="H68" s="1">
        <v>374808196</v>
      </c>
      <c r="I68" s="1">
        <v>32262722</v>
      </c>
      <c r="J68" s="1">
        <v>0</v>
      </c>
      <c r="K68" s="1">
        <v>47952974</v>
      </c>
      <c r="L68" s="1">
        <v>0</v>
      </c>
      <c r="M68" s="1">
        <v>0</v>
      </c>
      <c r="N68" s="1">
        <v>94853749</v>
      </c>
      <c r="O68" s="1">
        <v>0</v>
      </c>
      <c r="P68" s="1">
        <f t="shared" si="7"/>
        <v>94853749</v>
      </c>
      <c r="Q68" s="1">
        <v>14801640</v>
      </c>
      <c r="R68" s="1">
        <v>13740448</v>
      </c>
      <c r="S68" s="1">
        <v>0</v>
      </c>
      <c r="T68" s="1">
        <v>71660592</v>
      </c>
      <c r="U68" s="1">
        <f t="shared" si="8"/>
        <v>100202680</v>
      </c>
      <c r="V68" s="1">
        <f t="shared" si="11"/>
        <v>385149517</v>
      </c>
    </row>
    <row r="69" spans="2:22" s="15" customFormat="1" ht="13.2" customHeight="1" outlineLevel="2">
      <c r="B69" s="16">
        <v>2</v>
      </c>
      <c r="C69" s="15" t="s">
        <v>3920</v>
      </c>
      <c r="D69" s="71" t="s">
        <v>3823</v>
      </c>
      <c r="E69" s="71" t="s">
        <v>3824</v>
      </c>
      <c r="F69" s="71" t="s">
        <v>4027</v>
      </c>
      <c r="G69" s="8" t="s">
        <v>4074</v>
      </c>
      <c r="H69" s="1">
        <v>73757527</v>
      </c>
      <c r="I69" s="1">
        <v>6031586</v>
      </c>
      <c r="J69" s="1">
        <v>0</v>
      </c>
      <c r="K69" s="1">
        <v>8430887</v>
      </c>
      <c r="L69" s="1">
        <v>0</v>
      </c>
      <c r="M69" s="1">
        <v>0</v>
      </c>
      <c r="N69" s="1">
        <v>17733113</v>
      </c>
      <c r="O69" s="1">
        <v>0</v>
      </c>
      <c r="P69" s="1">
        <f t="shared" si="7"/>
        <v>17733113</v>
      </c>
      <c r="Q69" s="1">
        <v>2767199</v>
      </c>
      <c r="R69" s="1">
        <v>2568806</v>
      </c>
      <c r="S69" s="1">
        <v>0</v>
      </c>
      <c r="T69" s="1">
        <v>16549404</v>
      </c>
      <c r="U69" s="1">
        <f t="shared" si="8"/>
        <v>21885409</v>
      </c>
      <c r="V69" s="1">
        <f t="shared" si="11"/>
        <v>72004532</v>
      </c>
    </row>
    <row r="70" spans="2:22" s="15" customFormat="1" ht="13.2" customHeight="1" outlineLevel="2">
      <c r="B70" s="16">
        <v>2</v>
      </c>
      <c r="C70" s="15" t="s">
        <v>3920</v>
      </c>
      <c r="D70" s="71" t="s">
        <v>3825</v>
      </c>
      <c r="E70" s="71" t="s">
        <v>3826</v>
      </c>
      <c r="F70" s="71" t="s">
        <v>4028</v>
      </c>
      <c r="G70" s="8" t="s">
        <v>4075</v>
      </c>
      <c r="H70" s="1">
        <v>29679711</v>
      </c>
      <c r="I70" s="1">
        <v>2617551</v>
      </c>
      <c r="J70" s="1">
        <v>0</v>
      </c>
      <c r="K70" s="1">
        <v>3996197</v>
      </c>
      <c r="L70" s="1">
        <v>0</v>
      </c>
      <c r="M70" s="1">
        <v>0</v>
      </c>
      <c r="N70" s="1">
        <v>7695707</v>
      </c>
      <c r="O70" s="1">
        <v>0</v>
      </c>
      <c r="P70" s="1">
        <f t="shared" si="7"/>
        <v>7695707</v>
      </c>
      <c r="Q70" s="1">
        <v>1200892</v>
      </c>
      <c r="R70" s="1">
        <v>1114795</v>
      </c>
      <c r="S70" s="1">
        <v>0</v>
      </c>
      <c r="T70" s="1">
        <v>5190295</v>
      </c>
      <c r="U70" s="1">
        <f t="shared" si="8"/>
        <v>7505982</v>
      </c>
      <c r="V70" s="1">
        <f t="shared" si="11"/>
        <v>31248082</v>
      </c>
    </row>
    <row r="71" spans="2:22" s="15" customFormat="1" ht="13.2" customHeight="1" outlineLevel="2">
      <c r="B71" s="16">
        <v>2</v>
      </c>
      <c r="C71" s="15" t="s">
        <v>3920</v>
      </c>
      <c r="D71" s="71" t="s">
        <v>3827</v>
      </c>
      <c r="E71" s="71" t="s">
        <v>3828</v>
      </c>
      <c r="F71" s="71" t="s">
        <v>4029</v>
      </c>
      <c r="G71" s="8" t="s">
        <v>4076</v>
      </c>
      <c r="H71" s="1">
        <v>50764315</v>
      </c>
      <c r="I71" s="1">
        <v>7756014</v>
      </c>
      <c r="J71" s="1">
        <v>0</v>
      </c>
      <c r="K71" s="1">
        <v>17227065</v>
      </c>
      <c r="L71" s="1">
        <v>0</v>
      </c>
      <c r="M71" s="1">
        <v>0</v>
      </c>
      <c r="N71" s="1">
        <v>22803004</v>
      </c>
      <c r="O71" s="1">
        <v>16432648</v>
      </c>
      <c r="P71" s="1">
        <f t="shared" si="7"/>
        <v>39235652</v>
      </c>
      <c r="Q71" s="1">
        <v>3558340</v>
      </c>
      <c r="R71" s="1">
        <v>3303227</v>
      </c>
      <c r="S71" s="1">
        <v>0</v>
      </c>
      <c r="T71" s="1">
        <v>18844</v>
      </c>
      <c r="U71" s="1">
        <f t="shared" si="8"/>
        <v>6880411</v>
      </c>
      <c r="V71" s="1">
        <f t="shared" si="11"/>
        <v>92590607</v>
      </c>
    </row>
    <row r="72" spans="2:22" s="15" customFormat="1" ht="13.2" customHeight="1" outlineLevel="2">
      <c r="B72" s="16">
        <v>2</v>
      </c>
      <c r="C72" s="15" t="s">
        <v>3920</v>
      </c>
      <c r="D72" s="71" t="s">
        <v>3829</v>
      </c>
      <c r="E72" s="71" t="s">
        <v>3830</v>
      </c>
      <c r="F72" s="71" t="s">
        <v>4030</v>
      </c>
      <c r="G72" s="8" t="s">
        <v>4077</v>
      </c>
      <c r="H72" s="1">
        <v>12387564</v>
      </c>
      <c r="I72" s="1">
        <v>1249412</v>
      </c>
      <c r="J72" s="1">
        <v>0</v>
      </c>
      <c r="K72" s="1">
        <v>2165214</v>
      </c>
      <c r="L72" s="1">
        <v>0</v>
      </c>
      <c r="M72" s="1">
        <v>0</v>
      </c>
      <c r="N72" s="1">
        <v>3673324</v>
      </c>
      <c r="O72" s="1">
        <v>0</v>
      </c>
      <c r="P72" s="1">
        <f t="shared" si="7"/>
        <v>3673324</v>
      </c>
      <c r="Q72" s="1">
        <v>573211</v>
      </c>
      <c r="R72" s="1">
        <v>532115</v>
      </c>
      <c r="S72" s="1">
        <v>0</v>
      </c>
      <c r="T72" s="1">
        <v>955993</v>
      </c>
      <c r="U72" s="1">
        <f t="shared" si="8"/>
        <v>2061319</v>
      </c>
      <c r="V72" s="1">
        <f t="shared" si="11"/>
        <v>14915371</v>
      </c>
    </row>
    <row r="73" spans="2:22" s="15" customFormat="1" ht="13.2" customHeight="1" outlineLevel="2">
      <c r="B73" s="16">
        <v>2</v>
      </c>
      <c r="C73" s="15" t="s">
        <v>3920</v>
      </c>
      <c r="D73" s="71" t="s">
        <v>3831</v>
      </c>
      <c r="E73" s="71" t="s">
        <v>3832</v>
      </c>
      <c r="F73" s="71" t="s">
        <v>4031</v>
      </c>
      <c r="G73" s="8" t="s">
        <v>4078</v>
      </c>
      <c r="H73" s="1">
        <v>20294961</v>
      </c>
      <c r="I73" s="1">
        <v>2192568</v>
      </c>
      <c r="J73" s="1">
        <v>0</v>
      </c>
      <c r="K73" s="1">
        <v>4008843</v>
      </c>
      <c r="L73" s="1">
        <v>0</v>
      </c>
      <c r="M73" s="1">
        <v>0</v>
      </c>
      <c r="N73" s="1">
        <v>6446246</v>
      </c>
      <c r="O73" s="1">
        <v>0</v>
      </c>
      <c r="P73" s="1">
        <f t="shared" si="7"/>
        <v>6446246</v>
      </c>
      <c r="Q73" s="1">
        <v>1005917</v>
      </c>
      <c r="R73" s="1">
        <v>933799</v>
      </c>
      <c r="S73" s="1">
        <v>0</v>
      </c>
      <c r="T73" s="1">
        <v>443066</v>
      </c>
      <c r="U73" s="1">
        <f t="shared" si="8"/>
        <v>2382782</v>
      </c>
      <c r="V73" s="1">
        <f t="shared" si="11"/>
        <v>26174700</v>
      </c>
    </row>
    <row r="74" spans="2:22" s="15" customFormat="1" ht="13.2" customHeight="1" outlineLevel="2">
      <c r="B74" s="16">
        <v>2</v>
      </c>
      <c r="C74" s="15" t="s">
        <v>3920</v>
      </c>
      <c r="D74" s="71" t="s">
        <v>3833</v>
      </c>
      <c r="E74" s="71" t="s">
        <v>3834</v>
      </c>
      <c r="F74" s="71" t="s">
        <v>4032</v>
      </c>
      <c r="G74" s="8" t="s">
        <v>4079</v>
      </c>
      <c r="H74" s="1">
        <v>137853414</v>
      </c>
      <c r="I74" s="1">
        <v>14849315</v>
      </c>
      <c r="J74" s="1">
        <v>0</v>
      </c>
      <c r="K74" s="1">
        <v>27091541</v>
      </c>
      <c r="L74" s="1">
        <v>0</v>
      </c>
      <c r="M74" s="1">
        <v>0</v>
      </c>
      <c r="N74" s="1">
        <v>43657602</v>
      </c>
      <c r="O74" s="1">
        <v>0</v>
      </c>
      <c r="P74" s="1">
        <f t="shared" si="7"/>
        <v>43657602</v>
      </c>
      <c r="Q74" s="1">
        <v>6812637</v>
      </c>
      <c r="R74" s="1">
        <v>6324210</v>
      </c>
      <c r="S74" s="1">
        <v>0</v>
      </c>
      <c r="T74" s="1">
        <v>3346602</v>
      </c>
      <c r="U74" s="1">
        <f t="shared" si="8"/>
        <v>16483449</v>
      </c>
      <c r="V74" s="1">
        <f t="shared" si="11"/>
        <v>177269793</v>
      </c>
    </row>
    <row r="75" spans="2:22" s="15" customFormat="1" ht="13.2" customHeight="1" outlineLevel="2">
      <c r="B75" s="16">
        <v>2</v>
      </c>
      <c r="C75" s="15" t="s">
        <v>3920</v>
      </c>
      <c r="D75" s="71" t="s">
        <v>3835</v>
      </c>
      <c r="E75" s="71" t="s">
        <v>3836</v>
      </c>
      <c r="F75" s="71" t="s">
        <v>4033</v>
      </c>
      <c r="G75" s="8" t="s">
        <v>4080</v>
      </c>
      <c r="H75" s="1">
        <v>96819174</v>
      </c>
      <c r="I75" s="1">
        <v>8846687</v>
      </c>
      <c r="J75" s="1">
        <v>0</v>
      </c>
      <c r="K75" s="1">
        <v>14011921</v>
      </c>
      <c r="L75" s="1">
        <v>0</v>
      </c>
      <c r="M75" s="1">
        <v>0</v>
      </c>
      <c r="N75" s="1">
        <v>26009630</v>
      </c>
      <c r="O75" s="1">
        <v>0</v>
      </c>
      <c r="P75" s="1">
        <f t="shared" si="7"/>
        <v>26009630</v>
      </c>
      <c r="Q75" s="1">
        <v>4058724</v>
      </c>
      <c r="R75" s="1">
        <v>3767737</v>
      </c>
      <c r="S75" s="1">
        <v>0</v>
      </c>
      <c r="T75" s="1">
        <v>14556606</v>
      </c>
      <c r="U75" s="1">
        <f t="shared" si="8"/>
        <v>22383067</v>
      </c>
      <c r="V75" s="1">
        <f t="shared" si="11"/>
        <v>105610971</v>
      </c>
    </row>
    <row r="76" spans="2:22" s="15" customFormat="1" ht="13.2" customHeight="1" outlineLevel="2">
      <c r="B76" s="16">
        <v>2</v>
      </c>
      <c r="C76" s="15" t="s">
        <v>3920</v>
      </c>
      <c r="D76" s="71" t="s">
        <v>3837</v>
      </c>
      <c r="E76" s="71" t="s">
        <v>3838</v>
      </c>
      <c r="F76" s="71" t="s">
        <v>4034</v>
      </c>
      <c r="G76" s="8" t="s">
        <v>4086</v>
      </c>
      <c r="H76" s="1">
        <v>815566740</v>
      </c>
      <c r="I76" s="1">
        <v>79368216</v>
      </c>
      <c r="J76" s="1">
        <v>0</v>
      </c>
      <c r="K76" s="1">
        <v>133393114</v>
      </c>
      <c r="L76" s="1">
        <v>0</v>
      </c>
      <c r="M76" s="1">
        <v>0</v>
      </c>
      <c r="N76" s="1">
        <v>233345869</v>
      </c>
      <c r="O76" s="1">
        <v>0</v>
      </c>
      <c r="P76" s="1">
        <f t="shared" si="7"/>
        <v>233345869</v>
      </c>
      <c r="Q76" s="1">
        <v>36412916</v>
      </c>
      <c r="R76" s="1">
        <v>33802319</v>
      </c>
      <c r="S76" s="1">
        <v>0</v>
      </c>
      <c r="T76" s="1">
        <v>85231530</v>
      </c>
      <c r="U76" s="1">
        <f t="shared" si="8"/>
        <v>155446765</v>
      </c>
      <c r="V76" s="1">
        <f t="shared" si="11"/>
        <v>947490742</v>
      </c>
    </row>
    <row r="77" spans="2:22" s="15" customFormat="1" ht="13.2" customHeight="1" outlineLevel="2">
      <c r="B77" s="16">
        <v>2</v>
      </c>
      <c r="C77" s="15" t="s">
        <v>3920</v>
      </c>
      <c r="D77" s="71" t="s">
        <v>3839</v>
      </c>
      <c r="E77" s="71" t="s">
        <v>3840</v>
      </c>
      <c r="F77" s="71" t="s">
        <v>4035</v>
      </c>
      <c r="G77" s="8" t="s">
        <v>4088</v>
      </c>
      <c r="H77" s="1">
        <v>209788210</v>
      </c>
      <c r="I77" s="1">
        <v>20853803</v>
      </c>
      <c r="J77" s="1">
        <v>0</v>
      </c>
      <c r="K77" s="1">
        <v>35700603</v>
      </c>
      <c r="L77" s="1">
        <v>0</v>
      </c>
      <c r="M77" s="1">
        <v>0</v>
      </c>
      <c r="N77" s="1">
        <v>61311050</v>
      </c>
      <c r="O77" s="1">
        <v>0</v>
      </c>
      <c r="P77" s="1">
        <f t="shared" si="7"/>
        <v>61311050</v>
      </c>
      <c r="Q77" s="1">
        <v>9567404</v>
      </c>
      <c r="R77" s="1">
        <v>8881476</v>
      </c>
      <c r="S77" s="1">
        <v>0</v>
      </c>
      <c r="T77" s="1">
        <v>18546331</v>
      </c>
      <c r="U77" s="1">
        <f t="shared" si="8"/>
        <v>36995211</v>
      </c>
      <c r="V77" s="1">
        <f t="shared" si="11"/>
        <v>248950849</v>
      </c>
    </row>
    <row r="78" spans="2:22" s="15" customFormat="1" ht="13.2" customHeight="1" outlineLevel="2">
      <c r="B78" s="16">
        <v>2</v>
      </c>
      <c r="C78" s="15" t="s">
        <v>3920</v>
      </c>
      <c r="D78" s="71" t="s">
        <v>3841</v>
      </c>
      <c r="E78" s="71" t="s">
        <v>3842</v>
      </c>
      <c r="F78" s="71" t="s">
        <v>4036</v>
      </c>
      <c r="G78" s="8" t="s">
        <v>4081</v>
      </c>
      <c r="H78" s="1">
        <v>5625444</v>
      </c>
      <c r="I78" s="1">
        <v>1114889</v>
      </c>
      <c r="J78" s="1">
        <v>0</v>
      </c>
      <c r="K78" s="1">
        <v>2718476</v>
      </c>
      <c r="L78" s="1">
        <v>0</v>
      </c>
      <c r="M78" s="1">
        <v>0</v>
      </c>
      <c r="N78" s="1">
        <v>3277820</v>
      </c>
      <c r="O78" s="1">
        <v>3791619</v>
      </c>
      <c r="P78" s="1">
        <f t="shared" si="7"/>
        <v>7069439</v>
      </c>
      <c r="Q78" s="1">
        <v>511494</v>
      </c>
      <c r="R78" s="1">
        <v>474823</v>
      </c>
      <c r="S78" s="1">
        <v>0</v>
      </c>
      <c r="T78" s="1">
        <v>2708</v>
      </c>
      <c r="U78" s="1">
        <f t="shared" si="8"/>
        <v>989025</v>
      </c>
      <c r="V78" s="1">
        <f t="shared" si="11"/>
        <v>13309445</v>
      </c>
    </row>
    <row r="79" spans="2:22" s="15" customFormat="1" ht="13.2" customHeight="1" outlineLevel="2">
      <c r="B79" s="16">
        <v>2</v>
      </c>
      <c r="C79" s="15" t="s">
        <v>3920</v>
      </c>
      <c r="D79" s="71" t="s">
        <v>3843</v>
      </c>
      <c r="E79" s="71" t="s">
        <v>3844</v>
      </c>
      <c r="F79" s="71" t="s">
        <v>4037</v>
      </c>
      <c r="G79" s="8" t="s">
        <v>4082</v>
      </c>
      <c r="H79" s="1">
        <v>380374687</v>
      </c>
      <c r="I79" s="1">
        <v>38540134</v>
      </c>
      <c r="J79" s="1">
        <v>0</v>
      </c>
      <c r="K79" s="1">
        <v>67041563</v>
      </c>
      <c r="L79" s="1">
        <v>0</v>
      </c>
      <c r="M79" s="1">
        <v>0</v>
      </c>
      <c r="N79" s="1">
        <v>113309600</v>
      </c>
      <c r="O79" s="1">
        <v>0</v>
      </c>
      <c r="P79" s="1">
        <f t="shared" si="7"/>
        <v>113309600</v>
      </c>
      <c r="Q79" s="1">
        <v>17681620</v>
      </c>
      <c r="R79" s="1">
        <v>16413949</v>
      </c>
      <c r="S79" s="1">
        <v>0</v>
      </c>
      <c r="T79" s="1">
        <v>28001451</v>
      </c>
      <c r="U79" s="1">
        <f t="shared" si="8"/>
        <v>62097020</v>
      </c>
      <c r="V79" s="1">
        <f t="shared" si="11"/>
        <v>460088696</v>
      </c>
    </row>
    <row r="80" spans="2:22" s="15" customFormat="1" ht="13.2" customHeight="1" outlineLevel="2">
      <c r="B80" s="16">
        <v>2</v>
      </c>
      <c r="C80" s="15" t="s">
        <v>3920</v>
      </c>
      <c r="D80" s="71" t="s">
        <v>3845</v>
      </c>
      <c r="E80" s="71" t="s">
        <v>3846</v>
      </c>
      <c r="F80" s="71" t="s">
        <v>4038</v>
      </c>
      <c r="G80" s="8" t="s">
        <v>4083</v>
      </c>
      <c r="H80" s="1">
        <v>29059795</v>
      </c>
      <c r="I80" s="1">
        <v>2435983</v>
      </c>
      <c r="J80" s="1">
        <v>0</v>
      </c>
      <c r="K80" s="1">
        <v>3510558</v>
      </c>
      <c r="L80" s="1">
        <v>0</v>
      </c>
      <c r="M80" s="1">
        <v>0</v>
      </c>
      <c r="N80" s="1">
        <v>7161889</v>
      </c>
      <c r="O80" s="1">
        <v>0</v>
      </c>
      <c r="P80" s="1">
        <f t="shared" si="7"/>
        <v>7161889</v>
      </c>
      <c r="Q80" s="1">
        <v>1117591</v>
      </c>
      <c r="R80" s="1">
        <v>1037466</v>
      </c>
      <c r="S80" s="1">
        <v>0</v>
      </c>
      <c r="T80" s="1">
        <v>6060665</v>
      </c>
      <c r="U80" s="1">
        <f t="shared" si="8"/>
        <v>8215722</v>
      </c>
      <c r="V80" s="1">
        <f t="shared" si="11"/>
        <v>29080537</v>
      </c>
    </row>
    <row r="81" spans="2:22" s="15" customFormat="1" ht="13.2" customHeight="1" outlineLevel="2">
      <c r="B81" s="16">
        <v>2</v>
      </c>
      <c r="C81" s="15" t="s">
        <v>3920</v>
      </c>
      <c r="D81" s="71" t="s">
        <v>3856</v>
      </c>
      <c r="E81" s="71" t="s">
        <v>3857</v>
      </c>
      <c r="F81" s="71" t="s">
        <v>4039</v>
      </c>
      <c r="G81" s="8" t="s">
        <v>4085</v>
      </c>
      <c r="H81" s="1">
        <v>11038346</v>
      </c>
      <c r="I81" s="1">
        <v>925638</v>
      </c>
      <c r="J81" s="1">
        <v>0</v>
      </c>
      <c r="K81" s="1">
        <v>1334531</v>
      </c>
      <c r="L81" s="1">
        <v>0</v>
      </c>
      <c r="M81" s="1">
        <v>0</v>
      </c>
      <c r="N81" s="1">
        <v>2721411</v>
      </c>
      <c r="O81" s="1">
        <v>0</v>
      </c>
      <c r="P81" s="1">
        <f t="shared" si="7"/>
        <v>2721411</v>
      </c>
      <c r="Q81" s="1">
        <v>424668</v>
      </c>
      <c r="R81" s="1">
        <v>394222</v>
      </c>
      <c r="S81" s="1">
        <v>0</v>
      </c>
      <c r="T81" s="1">
        <v>2299589</v>
      </c>
      <c r="U81" s="1">
        <f t="shared" si="8"/>
        <v>3118479</v>
      </c>
      <c r="V81" s="1">
        <f t="shared" si="11"/>
        <v>11050171</v>
      </c>
    </row>
    <row r="82" spans="2:22" s="63" customFormat="1" ht="13.2" customHeight="1" outlineLevel="1">
      <c r="B82" s="65"/>
      <c r="C82" s="63" t="s">
        <v>3961</v>
      </c>
      <c r="D82" s="72"/>
      <c r="E82" s="72"/>
      <c r="F82" s="72"/>
      <c r="G82" s="13"/>
      <c r="H82" s="14">
        <f t="shared" ref="H82:V82" si="12">SUBTOTAL(9,H25:H81)</f>
        <v>3267324098</v>
      </c>
      <c r="I82" s="14">
        <f t="shared" si="12"/>
        <v>324849623.90999997</v>
      </c>
      <c r="J82" s="14">
        <f t="shared" si="12"/>
        <v>-230226.90999999997</v>
      </c>
      <c r="K82" s="14">
        <f t="shared" si="12"/>
        <v>556185629</v>
      </c>
      <c r="L82" s="14">
        <f t="shared" si="12"/>
        <v>0</v>
      </c>
      <c r="M82" s="14">
        <f t="shared" si="12"/>
        <v>0</v>
      </c>
      <c r="N82" s="14">
        <f t="shared" si="12"/>
        <v>955071446</v>
      </c>
      <c r="O82" s="14">
        <f t="shared" si="12"/>
        <v>75153223</v>
      </c>
      <c r="P82" s="14">
        <f t="shared" si="12"/>
        <v>1030224669</v>
      </c>
      <c r="Q82" s="14">
        <f t="shared" si="12"/>
        <v>149036006</v>
      </c>
      <c r="R82" s="14">
        <f t="shared" si="12"/>
        <v>138350981</v>
      </c>
      <c r="S82" s="14">
        <f t="shared" si="12"/>
        <v>0</v>
      </c>
      <c r="T82" s="14">
        <f t="shared" si="12"/>
        <v>363701997</v>
      </c>
      <c r="U82" s="14">
        <f t="shared" si="12"/>
        <v>651088984</v>
      </c>
      <c r="V82" s="14">
        <f t="shared" si="12"/>
        <v>3878026015</v>
      </c>
    </row>
    <row r="83" spans="2:22" s="15" customFormat="1" ht="13.2" customHeight="1" outlineLevel="2">
      <c r="B83" s="16">
        <v>3</v>
      </c>
      <c r="C83" s="15" t="s">
        <v>3957</v>
      </c>
      <c r="D83" s="71" t="s">
        <v>3587</v>
      </c>
      <c r="E83" s="71" t="s">
        <v>3588</v>
      </c>
      <c r="F83" s="71"/>
      <c r="G83" s="8" t="s">
        <v>3589</v>
      </c>
      <c r="H83" s="1">
        <v>48456078</v>
      </c>
      <c r="I83" s="1">
        <v>4824042</v>
      </c>
      <c r="J83" s="1">
        <v>0</v>
      </c>
      <c r="K83" s="1">
        <v>8269158</v>
      </c>
      <c r="L83" s="1">
        <v>0</v>
      </c>
      <c r="M83" s="1">
        <v>0</v>
      </c>
      <c r="N83" s="1">
        <v>14182886</v>
      </c>
      <c r="O83" s="1">
        <v>0</v>
      </c>
      <c r="P83" s="1">
        <f t="shared" si="7"/>
        <v>14182886</v>
      </c>
      <c r="Q83" s="1">
        <v>2213196</v>
      </c>
      <c r="R83" s="1">
        <v>2054523</v>
      </c>
      <c r="S83" s="1">
        <v>0</v>
      </c>
      <c r="T83" s="1">
        <v>4227370</v>
      </c>
      <c r="U83" s="1">
        <f t="shared" si="8"/>
        <v>8495089</v>
      </c>
      <c r="V83" s="1">
        <f t="shared" ref="V83:V114" si="13">H83-I83-J83+K83+P83-U83</f>
        <v>57588991</v>
      </c>
    </row>
    <row r="84" spans="2:22" s="15" customFormat="1" ht="13.2" customHeight="1" outlineLevel="2">
      <c r="B84" s="16">
        <v>3</v>
      </c>
      <c r="C84" s="15" t="s">
        <v>3957</v>
      </c>
      <c r="D84" s="71" t="s">
        <v>3590</v>
      </c>
      <c r="E84" s="71" t="s">
        <v>3591</v>
      </c>
      <c r="F84" s="71"/>
      <c r="G84" s="8" t="s">
        <v>3592</v>
      </c>
      <c r="H84" s="1">
        <v>5135984</v>
      </c>
      <c r="I84" s="1">
        <v>530909</v>
      </c>
      <c r="J84" s="1">
        <v>0</v>
      </c>
      <c r="K84" s="1">
        <v>938576</v>
      </c>
      <c r="L84" s="1">
        <v>0</v>
      </c>
      <c r="M84" s="1">
        <v>0</v>
      </c>
      <c r="N84" s="1">
        <v>1560895</v>
      </c>
      <c r="O84" s="1">
        <v>0</v>
      </c>
      <c r="P84" s="1">
        <f t="shared" si="7"/>
        <v>1560895</v>
      </c>
      <c r="Q84" s="1">
        <v>243573</v>
      </c>
      <c r="R84" s="1">
        <v>226110</v>
      </c>
      <c r="S84" s="1">
        <v>0</v>
      </c>
      <c r="T84" s="1">
        <v>296917</v>
      </c>
      <c r="U84" s="1">
        <f t="shared" si="8"/>
        <v>766600</v>
      </c>
      <c r="V84" s="1">
        <f t="shared" si="13"/>
        <v>6337946</v>
      </c>
    </row>
    <row r="85" spans="2:22" s="15" customFormat="1" ht="13.2" customHeight="1" outlineLevel="2">
      <c r="B85" s="16">
        <v>3</v>
      </c>
      <c r="C85" s="15" t="s">
        <v>3957</v>
      </c>
      <c r="D85" s="71" t="s">
        <v>3593</v>
      </c>
      <c r="E85" s="71" t="s">
        <v>3594</v>
      </c>
      <c r="F85" s="71"/>
      <c r="G85" s="8" t="s">
        <v>3595</v>
      </c>
      <c r="H85" s="1">
        <v>10529921</v>
      </c>
      <c r="I85" s="1">
        <v>1279189</v>
      </c>
      <c r="J85" s="1">
        <v>0</v>
      </c>
      <c r="K85" s="1">
        <v>2528696</v>
      </c>
      <c r="L85" s="1">
        <v>0</v>
      </c>
      <c r="M85" s="1">
        <v>0</v>
      </c>
      <c r="N85" s="1">
        <v>3760867</v>
      </c>
      <c r="O85" s="1">
        <v>865319</v>
      </c>
      <c r="P85" s="1">
        <f t="shared" si="7"/>
        <v>4626186</v>
      </c>
      <c r="Q85" s="1">
        <v>586872</v>
      </c>
      <c r="R85" s="1">
        <v>544797</v>
      </c>
      <c r="S85" s="1">
        <v>0</v>
      </c>
      <c r="T85" s="1">
        <v>3108</v>
      </c>
      <c r="U85" s="1">
        <f t="shared" si="8"/>
        <v>1134777</v>
      </c>
      <c r="V85" s="1">
        <f t="shared" si="13"/>
        <v>15270837</v>
      </c>
    </row>
    <row r="86" spans="2:22" s="15" customFormat="1" ht="13.2" customHeight="1" outlineLevel="2">
      <c r="B86" s="16">
        <v>3</v>
      </c>
      <c r="C86" s="15" t="s">
        <v>3957</v>
      </c>
      <c r="D86" s="71" t="s">
        <v>3596</v>
      </c>
      <c r="E86" s="71" t="s">
        <v>3597</v>
      </c>
      <c r="F86" s="71"/>
      <c r="G86" s="8" t="s">
        <v>3598</v>
      </c>
      <c r="H86" s="1">
        <v>3134367</v>
      </c>
      <c r="I86" s="1">
        <v>320225</v>
      </c>
      <c r="J86" s="1">
        <v>0</v>
      </c>
      <c r="K86" s="1">
        <v>560822</v>
      </c>
      <c r="L86" s="1">
        <v>0</v>
      </c>
      <c r="M86" s="1">
        <v>0</v>
      </c>
      <c r="N86" s="1">
        <v>941475</v>
      </c>
      <c r="O86" s="1">
        <v>0</v>
      </c>
      <c r="P86" s="1">
        <f t="shared" si="7"/>
        <v>941475</v>
      </c>
      <c r="Q86" s="1">
        <v>146914</v>
      </c>
      <c r="R86" s="1">
        <v>136381</v>
      </c>
      <c r="S86" s="1">
        <v>0</v>
      </c>
      <c r="T86" s="1">
        <v>210327</v>
      </c>
      <c r="U86" s="1">
        <f t="shared" si="8"/>
        <v>493622</v>
      </c>
      <c r="V86" s="1">
        <f t="shared" si="13"/>
        <v>3822817</v>
      </c>
    </row>
    <row r="87" spans="2:22" s="15" customFormat="1" ht="13.2" customHeight="1" outlineLevel="2">
      <c r="B87" s="16">
        <v>3</v>
      </c>
      <c r="C87" s="15" t="s">
        <v>3957</v>
      </c>
      <c r="D87" s="71" t="s">
        <v>3602</v>
      </c>
      <c r="E87" s="71" t="s">
        <v>3603</v>
      </c>
      <c r="F87" s="71"/>
      <c r="G87" s="8" t="s">
        <v>3604</v>
      </c>
      <c r="H87" s="1">
        <v>40130541</v>
      </c>
      <c r="I87" s="1">
        <v>3939543</v>
      </c>
      <c r="J87" s="1">
        <v>0</v>
      </c>
      <c r="K87" s="1">
        <v>6672010</v>
      </c>
      <c r="L87" s="1">
        <v>0</v>
      </c>
      <c r="M87" s="1">
        <v>0</v>
      </c>
      <c r="N87" s="1">
        <v>11582422</v>
      </c>
      <c r="O87" s="1">
        <v>0</v>
      </c>
      <c r="P87" s="1">
        <f t="shared" si="7"/>
        <v>11582422</v>
      </c>
      <c r="Q87" s="1">
        <v>1807402</v>
      </c>
      <c r="R87" s="1">
        <v>1677822</v>
      </c>
      <c r="S87" s="1">
        <v>0</v>
      </c>
      <c r="T87" s="1">
        <v>3930287</v>
      </c>
      <c r="U87" s="1">
        <f t="shared" si="8"/>
        <v>7415511</v>
      </c>
      <c r="V87" s="1">
        <f t="shared" si="13"/>
        <v>47029919</v>
      </c>
    </row>
    <row r="88" spans="2:22" s="15" customFormat="1" ht="13.2" customHeight="1" outlineLevel="2">
      <c r="B88" s="16">
        <v>3</v>
      </c>
      <c r="C88" s="15" t="s">
        <v>3957</v>
      </c>
      <c r="D88" s="71" t="s">
        <v>3605</v>
      </c>
      <c r="E88" s="71" t="s">
        <v>3606</v>
      </c>
      <c r="F88" s="71"/>
      <c r="G88" s="8" t="s">
        <v>3607</v>
      </c>
      <c r="H88" s="1">
        <v>12480226</v>
      </c>
      <c r="I88" s="1">
        <v>1338546</v>
      </c>
      <c r="J88" s="1">
        <v>0</v>
      </c>
      <c r="K88" s="1">
        <v>2434281</v>
      </c>
      <c r="L88" s="1">
        <v>0</v>
      </c>
      <c r="M88" s="1">
        <v>0</v>
      </c>
      <c r="N88" s="1">
        <v>3935379</v>
      </c>
      <c r="O88" s="1">
        <v>0</v>
      </c>
      <c r="P88" s="1">
        <f t="shared" si="7"/>
        <v>3935379</v>
      </c>
      <c r="Q88" s="1">
        <v>614104</v>
      </c>
      <c r="R88" s="1">
        <v>570076</v>
      </c>
      <c r="S88" s="1">
        <v>0</v>
      </c>
      <c r="T88" s="1">
        <v>347723</v>
      </c>
      <c r="U88" s="1">
        <f t="shared" si="8"/>
        <v>1531903</v>
      </c>
      <c r="V88" s="1">
        <f t="shared" si="13"/>
        <v>15979437</v>
      </c>
    </row>
    <row r="89" spans="2:22" s="15" customFormat="1" ht="13.2" customHeight="1" outlineLevel="2">
      <c r="B89" s="16">
        <v>3</v>
      </c>
      <c r="C89" s="15" t="s">
        <v>3957</v>
      </c>
      <c r="D89" s="71" t="s">
        <v>3608</v>
      </c>
      <c r="E89" s="71" t="s">
        <v>3609</v>
      </c>
      <c r="F89" s="71"/>
      <c r="G89" s="8" t="s">
        <v>3610</v>
      </c>
      <c r="H89" s="1">
        <v>4023428</v>
      </c>
      <c r="I89" s="1">
        <v>415162</v>
      </c>
      <c r="J89" s="1">
        <v>0</v>
      </c>
      <c r="K89" s="1">
        <v>732910</v>
      </c>
      <c r="L89" s="1">
        <v>0</v>
      </c>
      <c r="M89" s="1">
        <v>0</v>
      </c>
      <c r="N89" s="1">
        <v>1220593</v>
      </c>
      <c r="O89" s="1">
        <v>0</v>
      </c>
      <c r="P89" s="1">
        <f t="shared" ref="P89:P153" si="14">SUM(L89:O89)</f>
        <v>1220593</v>
      </c>
      <c r="Q89" s="1">
        <v>190470</v>
      </c>
      <c r="R89" s="1">
        <v>176814</v>
      </c>
      <c r="S89" s="1">
        <v>0</v>
      </c>
      <c r="T89" s="1">
        <v>238319</v>
      </c>
      <c r="U89" s="1">
        <f t="shared" ref="U89:U153" si="15">SUM(Q89:T89)</f>
        <v>605603</v>
      </c>
      <c r="V89" s="1">
        <f t="shared" si="13"/>
        <v>4956166</v>
      </c>
    </row>
    <row r="90" spans="2:22" s="15" customFormat="1" ht="13.2" customHeight="1" outlineLevel="2">
      <c r="B90" s="16">
        <v>3</v>
      </c>
      <c r="C90" s="15" t="s">
        <v>3957</v>
      </c>
      <c r="D90" s="71" t="s">
        <v>3611</v>
      </c>
      <c r="E90" s="71" t="s">
        <v>3612</v>
      </c>
      <c r="F90" s="71"/>
      <c r="G90" s="8" t="s">
        <v>3613</v>
      </c>
      <c r="H90" s="1">
        <v>19142979</v>
      </c>
      <c r="I90" s="1">
        <v>1869815</v>
      </c>
      <c r="J90" s="1">
        <v>0</v>
      </c>
      <c r="K90" s="1">
        <v>3152824</v>
      </c>
      <c r="L90" s="1">
        <v>0</v>
      </c>
      <c r="M90" s="1">
        <v>0</v>
      </c>
      <c r="N90" s="1">
        <v>5497336</v>
      </c>
      <c r="O90" s="1">
        <v>0</v>
      </c>
      <c r="P90" s="1">
        <f t="shared" si="14"/>
        <v>5497336</v>
      </c>
      <c r="Q90" s="1">
        <v>857843</v>
      </c>
      <c r="R90" s="1">
        <v>796340</v>
      </c>
      <c r="S90" s="1">
        <v>0</v>
      </c>
      <c r="T90" s="1">
        <v>1947446</v>
      </c>
      <c r="U90" s="1">
        <f t="shared" si="15"/>
        <v>3601629</v>
      </c>
      <c r="V90" s="1">
        <f t="shared" si="13"/>
        <v>22321695</v>
      </c>
    </row>
    <row r="91" spans="2:22" s="15" customFormat="1" ht="13.2" customHeight="1" outlineLevel="2">
      <c r="B91" s="16">
        <v>3</v>
      </c>
      <c r="C91" s="15" t="s">
        <v>3957</v>
      </c>
      <c r="D91" s="71" t="s">
        <v>3614</v>
      </c>
      <c r="E91" s="71" t="s">
        <v>3615</v>
      </c>
      <c r="F91" s="71"/>
      <c r="G91" s="8" t="s">
        <v>3616</v>
      </c>
      <c r="H91" s="1">
        <v>2349827</v>
      </c>
      <c r="I91" s="1">
        <v>228851</v>
      </c>
      <c r="J91" s="1">
        <v>0</v>
      </c>
      <c r="K91" s="1">
        <v>384883</v>
      </c>
      <c r="L91" s="1">
        <v>0</v>
      </c>
      <c r="M91" s="1">
        <v>0</v>
      </c>
      <c r="N91" s="1">
        <v>672829</v>
      </c>
      <c r="O91" s="1">
        <v>0</v>
      </c>
      <c r="P91" s="1">
        <f t="shared" si="14"/>
        <v>672829</v>
      </c>
      <c r="Q91" s="1">
        <v>104993</v>
      </c>
      <c r="R91" s="1">
        <v>97466</v>
      </c>
      <c r="S91" s="1">
        <v>0</v>
      </c>
      <c r="T91" s="1">
        <v>244236</v>
      </c>
      <c r="U91" s="1">
        <f t="shared" si="15"/>
        <v>446695</v>
      </c>
      <c r="V91" s="1">
        <f t="shared" si="13"/>
        <v>2731993</v>
      </c>
    </row>
    <row r="92" spans="2:22" s="15" customFormat="1" ht="13.2" customHeight="1" outlineLevel="2">
      <c r="B92" s="16">
        <v>3</v>
      </c>
      <c r="C92" s="15" t="s">
        <v>3957</v>
      </c>
      <c r="D92" s="71" t="s">
        <v>3617</v>
      </c>
      <c r="E92" s="71" t="s">
        <v>3618</v>
      </c>
      <c r="F92" s="71"/>
      <c r="G92" s="8" t="s">
        <v>3619</v>
      </c>
      <c r="H92" s="1">
        <v>1395723</v>
      </c>
      <c r="I92" s="1">
        <v>152161</v>
      </c>
      <c r="J92" s="1">
        <v>0</v>
      </c>
      <c r="K92" s="1">
        <v>280052</v>
      </c>
      <c r="L92" s="1">
        <v>0</v>
      </c>
      <c r="M92" s="1">
        <v>0</v>
      </c>
      <c r="N92" s="1">
        <v>447363</v>
      </c>
      <c r="O92" s="1">
        <v>0</v>
      </c>
      <c r="P92" s="1">
        <f t="shared" si="14"/>
        <v>447363</v>
      </c>
      <c r="Q92" s="1">
        <v>69810</v>
      </c>
      <c r="R92" s="1">
        <v>64805</v>
      </c>
      <c r="S92" s="1">
        <v>0</v>
      </c>
      <c r="T92" s="1">
        <v>19865</v>
      </c>
      <c r="U92" s="1">
        <f t="shared" si="15"/>
        <v>154480</v>
      </c>
      <c r="V92" s="1">
        <f t="shared" si="13"/>
        <v>1816497</v>
      </c>
    </row>
    <row r="93" spans="2:22" s="15" customFormat="1" ht="13.2" customHeight="1" outlineLevel="2">
      <c r="B93" s="16">
        <v>3</v>
      </c>
      <c r="C93" s="15" t="s">
        <v>3957</v>
      </c>
      <c r="D93" s="71" t="s">
        <v>3620</v>
      </c>
      <c r="E93" s="71" t="s">
        <v>3621</v>
      </c>
      <c r="F93" s="71"/>
      <c r="G93" s="8" t="s">
        <v>3622</v>
      </c>
      <c r="H93" s="1">
        <v>3580393</v>
      </c>
      <c r="I93" s="1">
        <v>353765</v>
      </c>
      <c r="J93" s="1">
        <v>0</v>
      </c>
      <c r="K93" s="1">
        <v>602507</v>
      </c>
      <c r="L93" s="1">
        <v>0</v>
      </c>
      <c r="M93" s="1">
        <v>0</v>
      </c>
      <c r="N93" s="1">
        <v>1040083</v>
      </c>
      <c r="O93" s="1">
        <v>0</v>
      </c>
      <c r="P93" s="1">
        <f t="shared" si="14"/>
        <v>1040083</v>
      </c>
      <c r="Q93" s="1">
        <v>162302</v>
      </c>
      <c r="R93" s="1">
        <v>150666</v>
      </c>
      <c r="S93" s="1">
        <v>0</v>
      </c>
      <c r="T93" s="1">
        <v>333038</v>
      </c>
      <c r="U93" s="1">
        <f t="shared" si="15"/>
        <v>646006</v>
      </c>
      <c r="V93" s="1">
        <f t="shared" si="13"/>
        <v>4223212</v>
      </c>
    </row>
    <row r="94" spans="2:22" s="15" customFormat="1" ht="13.2" customHeight="1" outlineLevel="2">
      <c r="B94" s="16">
        <v>3</v>
      </c>
      <c r="C94" s="15" t="s">
        <v>3957</v>
      </c>
      <c r="D94" s="71" t="s">
        <v>3623</v>
      </c>
      <c r="E94" s="71" t="s">
        <v>3624</v>
      </c>
      <c r="F94" s="71"/>
      <c r="G94" s="8" t="s">
        <v>3625</v>
      </c>
      <c r="H94" s="1">
        <v>5947744</v>
      </c>
      <c r="I94" s="1">
        <v>553780</v>
      </c>
      <c r="J94" s="1">
        <v>0</v>
      </c>
      <c r="K94" s="1">
        <v>893465</v>
      </c>
      <c r="L94" s="1">
        <v>0</v>
      </c>
      <c r="M94" s="1">
        <v>0</v>
      </c>
      <c r="N94" s="1">
        <v>1628137</v>
      </c>
      <c r="O94" s="1">
        <v>0</v>
      </c>
      <c r="P94" s="1">
        <f t="shared" si="14"/>
        <v>1628137</v>
      </c>
      <c r="Q94" s="1">
        <v>254066</v>
      </c>
      <c r="R94" s="1">
        <v>235851</v>
      </c>
      <c r="S94" s="1">
        <v>0</v>
      </c>
      <c r="T94" s="1">
        <v>814670</v>
      </c>
      <c r="U94" s="1">
        <f t="shared" si="15"/>
        <v>1304587</v>
      </c>
      <c r="V94" s="1">
        <f t="shared" si="13"/>
        <v>6610979</v>
      </c>
    </row>
    <row r="95" spans="2:22" s="15" customFormat="1" ht="13.2" customHeight="1" outlineLevel="2">
      <c r="B95" s="16">
        <v>3</v>
      </c>
      <c r="C95" s="15" t="s">
        <v>3957</v>
      </c>
      <c r="D95" s="71" t="s">
        <v>3626</v>
      </c>
      <c r="E95" s="71" t="s">
        <v>3627</v>
      </c>
      <c r="F95" s="71"/>
      <c r="G95" s="8" t="s">
        <v>4179</v>
      </c>
      <c r="H95" s="1">
        <v>17249730</v>
      </c>
      <c r="I95" s="1">
        <v>1820668</v>
      </c>
      <c r="J95" s="1">
        <v>0</v>
      </c>
      <c r="K95" s="1">
        <v>3271330</v>
      </c>
      <c r="L95" s="1">
        <v>0</v>
      </c>
      <c r="M95" s="1">
        <v>0</v>
      </c>
      <c r="N95" s="1">
        <v>5352841</v>
      </c>
      <c r="O95" s="1">
        <v>0</v>
      </c>
      <c r="P95" s="1">
        <f t="shared" si="14"/>
        <v>5352841</v>
      </c>
      <c r="Q95" s="1">
        <v>835295</v>
      </c>
      <c r="R95" s="1">
        <v>775409</v>
      </c>
      <c r="S95" s="1">
        <v>0</v>
      </c>
      <c r="T95" s="1">
        <v>707552</v>
      </c>
      <c r="U95" s="1">
        <f t="shared" si="15"/>
        <v>2318256</v>
      </c>
      <c r="V95" s="1">
        <f t="shared" si="13"/>
        <v>21734977</v>
      </c>
    </row>
    <row r="96" spans="2:22" s="15" customFormat="1" ht="13.2" customHeight="1" outlineLevel="2">
      <c r="B96" s="16">
        <v>3</v>
      </c>
      <c r="C96" s="15" t="s">
        <v>3957</v>
      </c>
      <c r="D96" s="71" t="s">
        <v>3628</v>
      </c>
      <c r="E96" s="71" t="s">
        <v>3629</v>
      </c>
      <c r="F96" s="71"/>
      <c r="G96" s="8" t="s">
        <v>4180</v>
      </c>
      <c r="H96" s="1">
        <v>53480756</v>
      </c>
      <c r="I96" s="1">
        <v>5563829</v>
      </c>
      <c r="J96" s="1">
        <v>0</v>
      </c>
      <c r="K96" s="1">
        <v>9885855</v>
      </c>
      <c r="L96" s="1">
        <v>0</v>
      </c>
      <c r="M96" s="1">
        <v>0</v>
      </c>
      <c r="N96" s="1">
        <v>16357891</v>
      </c>
      <c r="O96" s="1">
        <v>0</v>
      </c>
      <c r="P96" s="1">
        <f t="shared" si="14"/>
        <v>16357891</v>
      </c>
      <c r="Q96" s="1">
        <v>2552599</v>
      </c>
      <c r="R96" s="1">
        <v>2369593</v>
      </c>
      <c r="S96" s="1">
        <v>0</v>
      </c>
      <c r="T96" s="1">
        <v>2817979</v>
      </c>
      <c r="U96" s="1">
        <f t="shared" si="15"/>
        <v>7740171</v>
      </c>
      <c r="V96" s="1">
        <f t="shared" si="13"/>
        <v>66420502</v>
      </c>
    </row>
    <row r="97" spans="2:22" s="15" customFormat="1" ht="13.2" customHeight="1" outlineLevel="2">
      <c r="B97" s="16">
        <v>3</v>
      </c>
      <c r="C97" s="15" t="s">
        <v>3957</v>
      </c>
      <c r="D97" s="71" t="s">
        <v>3630</v>
      </c>
      <c r="E97" s="71" t="s">
        <v>3631</v>
      </c>
      <c r="F97" s="71"/>
      <c r="G97" s="8" t="s">
        <v>3632</v>
      </c>
      <c r="H97" s="1">
        <v>9242352</v>
      </c>
      <c r="I97" s="1">
        <v>1030041</v>
      </c>
      <c r="J97" s="1">
        <v>0</v>
      </c>
      <c r="K97" s="1">
        <v>1925597</v>
      </c>
      <c r="L97" s="1">
        <v>0</v>
      </c>
      <c r="M97" s="1">
        <v>0</v>
      </c>
      <c r="N97" s="1">
        <v>3028361</v>
      </c>
      <c r="O97" s="1">
        <v>44015</v>
      </c>
      <c r="P97" s="1">
        <f t="shared" si="14"/>
        <v>3072376</v>
      </c>
      <c r="Q97" s="1">
        <v>472567</v>
      </c>
      <c r="R97" s="1">
        <v>438686</v>
      </c>
      <c r="S97" s="1">
        <v>0</v>
      </c>
      <c r="T97" s="1">
        <v>2502</v>
      </c>
      <c r="U97" s="1">
        <f t="shared" si="15"/>
        <v>913755</v>
      </c>
      <c r="V97" s="1">
        <f t="shared" si="13"/>
        <v>12296529</v>
      </c>
    </row>
    <row r="98" spans="2:22" s="15" customFormat="1" ht="13.2" customHeight="1" outlineLevel="2">
      <c r="B98" s="16">
        <v>3</v>
      </c>
      <c r="C98" s="15" t="s">
        <v>3957</v>
      </c>
      <c r="D98" s="71" t="s">
        <v>3633</v>
      </c>
      <c r="E98" s="71" t="s">
        <v>3634</v>
      </c>
      <c r="F98" s="71"/>
      <c r="G98" s="8" t="s">
        <v>3635</v>
      </c>
      <c r="H98" s="1">
        <v>19796127</v>
      </c>
      <c r="I98" s="1">
        <v>1968271</v>
      </c>
      <c r="J98" s="1">
        <v>0</v>
      </c>
      <c r="K98" s="1">
        <v>3370236</v>
      </c>
      <c r="L98" s="1">
        <v>0</v>
      </c>
      <c r="M98" s="1">
        <v>0</v>
      </c>
      <c r="N98" s="1">
        <v>5786797</v>
      </c>
      <c r="O98" s="1">
        <v>0</v>
      </c>
      <c r="P98" s="1">
        <f t="shared" si="14"/>
        <v>5786797</v>
      </c>
      <c r="Q98" s="1">
        <v>903012</v>
      </c>
      <c r="R98" s="1">
        <v>838271</v>
      </c>
      <c r="S98" s="1">
        <v>0</v>
      </c>
      <c r="T98" s="1">
        <v>1746568</v>
      </c>
      <c r="U98" s="1">
        <f t="shared" si="15"/>
        <v>3487851</v>
      </c>
      <c r="V98" s="1">
        <f t="shared" si="13"/>
        <v>23497038</v>
      </c>
    </row>
    <row r="99" spans="2:22" s="15" customFormat="1" ht="13.2" customHeight="1" outlineLevel="2">
      <c r="B99" s="16">
        <v>3</v>
      </c>
      <c r="C99" s="15" t="s">
        <v>3957</v>
      </c>
      <c r="D99" s="71" t="s">
        <v>3636</v>
      </c>
      <c r="E99" s="71" t="s">
        <v>3637</v>
      </c>
      <c r="F99" s="71"/>
      <c r="G99" s="8" t="s">
        <v>3638</v>
      </c>
      <c r="H99" s="1">
        <v>1681188</v>
      </c>
      <c r="I99" s="1">
        <v>165751</v>
      </c>
      <c r="J99" s="1">
        <v>0</v>
      </c>
      <c r="K99" s="1">
        <v>281764</v>
      </c>
      <c r="L99" s="1">
        <v>0</v>
      </c>
      <c r="M99" s="1">
        <v>0</v>
      </c>
      <c r="N99" s="1">
        <v>487313</v>
      </c>
      <c r="O99" s="1">
        <v>0</v>
      </c>
      <c r="P99" s="1">
        <f t="shared" si="14"/>
        <v>487313</v>
      </c>
      <c r="Q99" s="1">
        <v>76044</v>
      </c>
      <c r="R99" s="1">
        <v>70592</v>
      </c>
      <c r="S99" s="1">
        <v>0</v>
      </c>
      <c r="T99" s="1">
        <v>159166</v>
      </c>
      <c r="U99" s="1">
        <f t="shared" si="15"/>
        <v>305802</v>
      </c>
      <c r="V99" s="1">
        <f t="shared" si="13"/>
        <v>1978712</v>
      </c>
    </row>
    <row r="100" spans="2:22" s="15" customFormat="1" ht="13.2" customHeight="1" outlineLevel="2">
      <c r="B100" s="16">
        <v>3</v>
      </c>
      <c r="C100" s="15" t="s">
        <v>3957</v>
      </c>
      <c r="D100" s="71" t="s">
        <v>3639</v>
      </c>
      <c r="E100" s="71" t="s">
        <v>3640</v>
      </c>
      <c r="F100" s="71"/>
      <c r="G100" s="8" t="s">
        <v>3641</v>
      </c>
      <c r="H100" s="1">
        <v>3147643</v>
      </c>
      <c r="I100" s="1">
        <v>305413</v>
      </c>
      <c r="J100" s="1">
        <v>0</v>
      </c>
      <c r="K100" s="1">
        <v>511959</v>
      </c>
      <c r="L100" s="1">
        <v>0</v>
      </c>
      <c r="M100" s="1">
        <v>0</v>
      </c>
      <c r="N100" s="1">
        <v>897929</v>
      </c>
      <c r="O100" s="1">
        <v>0</v>
      </c>
      <c r="P100" s="1">
        <f t="shared" si="14"/>
        <v>897929</v>
      </c>
      <c r="Q100" s="1">
        <v>140119</v>
      </c>
      <c r="R100" s="1">
        <v>130073</v>
      </c>
      <c r="S100" s="1">
        <v>0</v>
      </c>
      <c r="T100" s="1">
        <v>335923</v>
      </c>
      <c r="U100" s="1">
        <f t="shared" si="15"/>
        <v>606115</v>
      </c>
      <c r="V100" s="1">
        <f t="shared" si="13"/>
        <v>3646003</v>
      </c>
    </row>
    <row r="101" spans="2:22" s="15" customFormat="1" ht="13.2" customHeight="1" outlineLevel="2">
      <c r="B101" s="16">
        <v>3</v>
      </c>
      <c r="C101" s="15" t="s">
        <v>3957</v>
      </c>
      <c r="D101" s="71" t="s">
        <v>3642</v>
      </c>
      <c r="E101" s="71" t="s">
        <v>3643</v>
      </c>
      <c r="F101" s="71"/>
      <c r="G101" s="8" t="s">
        <v>3644</v>
      </c>
      <c r="H101" s="1">
        <v>2958179</v>
      </c>
      <c r="I101" s="1">
        <v>364801</v>
      </c>
      <c r="J101" s="1">
        <v>0</v>
      </c>
      <c r="K101" s="1">
        <v>727620</v>
      </c>
      <c r="L101" s="1">
        <v>0</v>
      </c>
      <c r="M101" s="1">
        <v>0</v>
      </c>
      <c r="N101" s="1">
        <v>1072529</v>
      </c>
      <c r="O101" s="1">
        <v>285046</v>
      </c>
      <c r="P101" s="1">
        <f t="shared" si="14"/>
        <v>1357575</v>
      </c>
      <c r="Q101" s="1">
        <v>167365</v>
      </c>
      <c r="R101" s="1">
        <v>155366</v>
      </c>
      <c r="S101" s="1">
        <v>0</v>
      </c>
      <c r="T101" s="1">
        <v>886</v>
      </c>
      <c r="U101" s="1">
        <f t="shared" si="15"/>
        <v>323617</v>
      </c>
      <c r="V101" s="1">
        <f t="shared" si="13"/>
        <v>4354956</v>
      </c>
    </row>
    <row r="102" spans="2:22" s="15" customFormat="1" ht="13.2" customHeight="1" outlineLevel="2">
      <c r="B102" s="16">
        <v>3</v>
      </c>
      <c r="C102" s="15" t="s">
        <v>3957</v>
      </c>
      <c r="D102" s="71" t="s">
        <v>3645</v>
      </c>
      <c r="E102" s="71" t="s">
        <v>3646</v>
      </c>
      <c r="F102" s="71"/>
      <c r="G102" s="8" t="s">
        <v>3647</v>
      </c>
      <c r="H102" s="1">
        <v>2425153</v>
      </c>
      <c r="I102" s="1">
        <v>234717</v>
      </c>
      <c r="J102" s="1">
        <v>0</v>
      </c>
      <c r="K102" s="1">
        <v>392561</v>
      </c>
      <c r="L102" s="1">
        <v>0</v>
      </c>
      <c r="M102" s="1">
        <v>0</v>
      </c>
      <c r="N102" s="1">
        <v>690075</v>
      </c>
      <c r="O102" s="1">
        <v>0</v>
      </c>
      <c r="P102" s="1">
        <f t="shared" si="14"/>
        <v>690075</v>
      </c>
      <c r="Q102" s="1">
        <v>107684</v>
      </c>
      <c r="R102" s="1">
        <v>99964</v>
      </c>
      <c r="S102" s="1">
        <v>0</v>
      </c>
      <c r="T102" s="1">
        <v>263406</v>
      </c>
      <c r="U102" s="1">
        <f t="shared" si="15"/>
        <v>471054</v>
      </c>
      <c r="V102" s="1">
        <f t="shared" si="13"/>
        <v>2802018</v>
      </c>
    </row>
    <row r="103" spans="2:22" s="15" customFormat="1" ht="13.2" customHeight="1" outlineLevel="2">
      <c r="B103" s="16">
        <v>3</v>
      </c>
      <c r="C103" s="15" t="s">
        <v>3957</v>
      </c>
      <c r="D103" s="71" t="s">
        <v>3648</v>
      </c>
      <c r="E103" s="71" t="s">
        <v>3649</v>
      </c>
      <c r="F103" s="71"/>
      <c r="G103" s="8" t="s">
        <v>4090</v>
      </c>
      <c r="H103" s="1">
        <v>67428372</v>
      </c>
      <c r="I103" s="1">
        <v>6549362</v>
      </c>
      <c r="J103" s="1">
        <v>0</v>
      </c>
      <c r="K103" s="1">
        <v>10988759</v>
      </c>
      <c r="L103" s="1">
        <v>0</v>
      </c>
      <c r="M103" s="1">
        <v>0</v>
      </c>
      <c r="N103" s="1">
        <v>19255398</v>
      </c>
      <c r="O103" s="1">
        <v>0</v>
      </c>
      <c r="P103" s="1">
        <f t="shared" si="14"/>
        <v>19255398</v>
      </c>
      <c r="Q103" s="1">
        <v>3004747</v>
      </c>
      <c r="R103" s="1">
        <v>2789324</v>
      </c>
      <c r="S103" s="1">
        <v>0</v>
      </c>
      <c r="T103" s="1">
        <v>7143390</v>
      </c>
      <c r="U103" s="1">
        <f t="shared" si="15"/>
        <v>12937461</v>
      </c>
      <c r="V103" s="1">
        <f t="shared" si="13"/>
        <v>78185706</v>
      </c>
    </row>
    <row r="104" spans="2:22" s="15" customFormat="1" ht="13.2" customHeight="1" outlineLevel="2">
      <c r="B104" s="16">
        <v>3</v>
      </c>
      <c r="C104" s="15" t="s">
        <v>3957</v>
      </c>
      <c r="D104" s="71" t="s">
        <v>3650</v>
      </c>
      <c r="E104" s="71" t="s">
        <v>3651</v>
      </c>
      <c r="F104" s="71"/>
      <c r="G104" s="8" t="s">
        <v>4091</v>
      </c>
      <c r="H104" s="1">
        <v>3780489</v>
      </c>
      <c r="I104" s="1">
        <v>329494</v>
      </c>
      <c r="J104" s="1">
        <v>0</v>
      </c>
      <c r="K104" s="1">
        <v>496595</v>
      </c>
      <c r="L104" s="1">
        <v>0</v>
      </c>
      <c r="M104" s="1">
        <v>0</v>
      </c>
      <c r="N104" s="1">
        <v>968723</v>
      </c>
      <c r="O104" s="1">
        <v>0</v>
      </c>
      <c r="P104" s="1">
        <f t="shared" si="14"/>
        <v>968723</v>
      </c>
      <c r="Q104" s="1">
        <v>151166</v>
      </c>
      <c r="R104" s="1">
        <v>140329</v>
      </c>
      <c r="S104" s="1">
        <v>0</v>
      </c>
      <c r="T104" s="1">
        <v>691360</v>
      </c>
      <c r="U104" s="1">
        <f t="shared" si="15"/>
        <v>982855</v>
      </c>
      <c r="V104" s="1">
        <f t="shared" si="13"/>
        <v>3933458</v>
      </c>
    </row>
    <row r="105" spans="2:22" s="15" customFormat="1" ht="13.2" customHeight="1" outlineLevel="2">
      <c r="B105" s="16">
        <v>3</v>
      </c>
      <c r="C105" s="15" t="s">
        <v>3957</v>
      </c>
      <c r="D105" s="71" t="s">
        <v>3652</v>
      </c>
      <c r="E105" s="71" t="s">
        <v>3653</v>
      </c>
      <c r="F105" s="71"/>
      <c r="G105" s="8" t="s">
        <v>3654</v>
      </c>
      <c r="H105" s="1">
        <v>4880972</v>
      </c>
      <c r="I105" s="1">
        <v>482896</v>
      </c>
      <c r="J105" s="1">
        <v>0</v>
      </c>
      <c r="K105" s="1">
        <v>823351</v>
      </c>
      <c r="L105" s="1">
        <v>0</v>
      </c>
      <c r="M105" s="1">
        <v>0</v>
      </c>
      <c r="N105" s="1">
        <v>1419734</v>
      </c>
      <c r="O105" s="1">
        <v>0</v>
      </c>
      <c r="P105" s="1">
        <f t="shared" si="14"/>
        <v>1419734</v>
      </c>
      <c r="Q105" s="1">
        <v>221545</v>
      </c>
      <c r="R105" s="1">
        <v>205662</v>
      </c>
      <c r="S105" s="1">
        <v>0</v>
      </c>
      <c r="T105" s="1">
        <v>449187</v>
      </c>
      <c r="U105" s="1">
        <f t="shared" si="15"/>
        <v>876394</v>
      </c>
      <c r="V105" s="1">
        <f t="shared" si="13"/>
        <v>5764767</v>
      </c>
    </row>
    <row r="106" spans="2:22" s="15" customFormat="1" ht="13.2" customHeight="1" outlineLevel="2">
      <c r="B106" s="16">
        <v>3</v>
      </c>
      <c r="C106" s="15" t="s">
        <v>3957</v>
      </c>
      <c r="D106" s="71" t="s">
        <v>3666</v>
      </c>
      <c r="E106" s="71" t="s">
        <v>3667</v>
      </c>
      <c r="F106" s="71"/>
      <c r="G106" s="8" t="s">
        <v>3668</v>
      </c>
      <c r="H106" s="1">
        <v>8828085</v>
      </c>
      <c r="I106" s="1">
        <v>883929</v>
      </c>
      <c r="J106" s="1">
        <v>0</v>
      </c>
      <c r="K106" s="1">
        <v>1522534</v>
      </c>
      <c r="L106" s="1">
        <v>0</v>
      </c>
      <c r="M106" s="1">
        <v>0</v>
      </c>
      <c r="N106" s="1">
        <v>2598784</v>
      </c>
      <c r="O106" s="1">
        <v>0</v>
      </c>
      <c r="P106" s="1">
        <f t="shared" si="14"/>
        <v>2598784</v>
      </c>
      <c r="Q106" s="1">
        <v>405532</v>
      </c>
      <c r="R106" s="1">
        <v>376458</v>
      </c>
      <c r="S106" s="1">
        <v>0</v>
      </c>
      <c r="T106" s="1">
        <v>731235</v>
      </c>
      <c r="U106" s="1">
        <f t="shared" si="15"/>
        <v>1513225</v>
      </c>
      <c r="V106" s="1">
        <f t="shared" si="13"/>
        <v>10552249</v>
      </c>
    </row>
    <row r="107" spans="2:22" s="15" customFormat="1" ht="13.2" customHeight="1" outlineLevel="2">
      <c r="B107" s="16">
        <v>3</v>
      </c>
      <c r="C107" s="15" t="s">
        <v>3957</v>
      </c>
      <c r="D107" s="71" t="s">
        <v>3669</v>
      </c>
      <c r="E107" s="71" t="s">
        <v>3670</v>
      </c>
      <c r="F107" s="71"/>
      <c r="G107" s="8" t="s">
        <v>3671</v>
      </c>
      <c r="H107" s="1">
        <v>6300281</v>
      </c>
      <c r="I107" s="1">
        <v>638105</v>
      </c>
      <c r="J107" s="1">
        <v>0</v>
      </c>
      <c r="K107" s="1">
        <v>1109644</v>
      </c>
      <c r="L107" s="1">
        <v>0</v>
      </c>
      <c r="M107" s="1">
        <v>0</v>
      </c>
      <c r="N107" s="1">
        <v>1876055</v>
      </c>
      <c r="O107" s="1">
        <v>0</v>
      </c>
      <c r="P107" s="1">
        <f t="shared" si="14"/>
        <v>1876055</v>
      </c>
      <c r="Q107" s="1">
        <v>292753</v>
      </c>
      <c r="R107" s="1">
        <v>271764</v>
      </c>
      <c r="S107" s="1">
        <v>0</v>
      </c>
      <c r="T107" s="1">
        <v>465720</v>
      </c>
      <c r="U107" s="1">
        <f t="shared" si="15"/>
        <v>1030237</v>
      </c>
      <c r="V107" s="1">
        <f t="shared" si="13"/>
        <v>7617638</v>
      </c>
    </row>
    <row r="108" spans="2:22" s="15" customFormat="1" ht="13.2" customHeight="1" outlineLevel="2">
      <c r="B108" s="16">
        <v>3</v>
      </c>
      <c r="C108" s="15" t="s">
        <v>3957</v>
      </c>
      <c r="D108" s="71" t="s">
        <v>3672</v>
      </c>
      <c r="E108" s="71" t="s">
        <v>3673</v>
      </c>
      <c r="F108" s="71"/>
      <c r="G108" s="8" t="s">
        <v>3674</v>
      </c>
      <c r="H108" s="1">
        <v>48590997</v>
      </c>
      <c r="I108" s="1">
        <v>4285724</v>
      </c>
      <c r="J108" s="1">
        <v>0</v>
      </c>
      <c r="K108" s="1">
        <v>6543525</v>
      </c>
      <c r="L108" s="1">
        <v>0</v>
      </c>
      <c r="M108" s="1">
        <v>0</v>
      </c>
      <c r="N108" s="1">
        <v>12600210</v>
      </c>
      <c r="O108" s="1">
        <v>0</v>
      </c>
      <c r="P108" s="1">
        <f t="shared" si="14"/>
        <v>12600210</v>
      </c>
      <c r="Q108" s="1">
        <v>1966225</v>
      </c>
      <c r="R108" s="1">
        <v>1825258</v>
      </c>
      <c r="S108" s="1">
        <v>0</v>
      </c>
      <c r="T108" s="1">
        <v>8494922</v>
      </c>
      <c r="U108" s="1">
        <f t="shared" si="15"/>
        <v>12286405</v>
      </c>
      <c r="V108" s="1">
        <f t="shared" si="13"/>
        <v>51162603</v>
      </c>
    </row>
    <row r="109" spans="2:22" s="15" customFormat="1" ht="13.2" customHeight="1" outlineLevel="2">
      <c r="B109" s="16">
        <v>3</v>
      </c>
      <c r="C109" s="15" t="s">
        <v>3957</v>
      </c>
      <c r="D109" s="71" t="s">
        <v>3675</v>
      </c>
      <c r="E109" s="71" t="s">
        <v>3676</v>
      </c>
      <c r="F109" s="71"/>
      <c r="G109" s="8" t="s">
        <v>4181</v>
      </c>
      <c r="H109" s="1">
        <v>8425251</v>
      </c>
      <c r="I109" s="1">
        <v>815349</v>
      </c>
      <c r="J109" s="1">
        <v>0</v>
      </c>
      <c r="K109" s="1">
        <v>1363547</v>
      </c>
      <c r="L109" s="1">
        <v>0</v>
      </c>
      <c r="M109" s="1">
        <v>0</v>
      </c>
      <c r="N109" s="1">
        <v>2397163</v>
      </c>
      <c r="O109" s="1">
        <v>0</v>
      </c>
      <c r="P109" s="1">
        <f t="shared" si="14"/>
        <v>2397163</v>
      </c>
      <c r="Q109" s="1">
        <v>374070</v>
      </c>
      <c r="R109" s="1">
        <v>347251</v>
      </c>
      <c r="S109" s="1">
        <v>0</v>
      </c>
      <c r="T109" s="1">
        <v>915717</v>
      </c>
      <c r="U109" s="1">
        <f t="shared" si="15"/>
        <v>1637038</v>
      </c>
      <c r="V109" s="1">
        <f t="shared" si="13"/>
        <v>9733574</v>
      </c>
    </row>
    <row r="110" spans="2:22" s="15" customFormat="1" ht="13.2" customHeight="1" outlineLevel="2">
      <c r="B110" s="16">
        <v>3</v>
      </c>
      <c r="C110" s="15" t="s">
        <v>3957</v>
      </c>
      <c r="D110" s="71" t="s">
        <v>3677</v>
      </c>
      <c r="E110" s="71" t="s">
        <v>3678</v>
      </c>
      <c r="F110" s="71"/>
      <c r="G110" s="8" t="s">
        <v>3679</v>
      </c>
      <c r="H110" s="1">
        <v>6410732</v>
      </c>
      <c r="I110" s="1">
        <v>636356</v>
      </c>
      <c r="J110" s="1">
        <v>0</v>
      </c>
      <c r="K110" s="1">
        <v>1088097</v>
      </c>
      <c r="L110" s="1">
        <v>0</v>
      </c>
      <c r="M110" s="1">
        <v>0</v>
      </c>
      <c r="N110" s="1">
        <v>1870910</v>
      </c>
      <c r="O110" s="1">
        <v>0</v>
      </c>
      <c r="P110" s="1">
        <f t="shared" si="14"/>
        <v>1870910</v>
      </c>
      <c r="Q110" s="1">
        <v>291950</v>
      </c>
      <c r="R110" s="1">
        <v>271019</v>
      </c>
      <c r="S110" s="1">
        <v>0</v>
      </c>
      <c r="T110" s="1">
        <v>573667</v>
      </c>
      <c r="U110" s="1">
        <f t="shared" si="15"/>
        <v>1136636</v>
      </c>
      <c r="V110" s="1">
        <f t="shared" si="13"/>
        <v>7596747</v>
      </c>
    </row>
    <row r="111" spans="2:22" s="15" customFormat="1" ht="13.2" customHeight="1" outlineLevel="2">
      <c r="B111" s="16">
        <v>3</v>
      </c>
      <c r="C111" s="15" t="s">
        <v>3957</v>
      </c>
      <c r="D111" s="71" t="s">
        <v>3682</v>
      </c>
      <c r="E111" s="71" t="s">
        <v>3683</v>
      </c>
      <c r="F111" s="71"/>
      <c r="G111" s="8" t="s">
        <v>3684</v>
      </c>
      <c r="H111" s="1">
        <v>6708538</v>
      </c>
      <c r="I111" s="1">
        <v>664092</v>
      </c>
      <c r="J111" s="1">
        <v>0</v>
      </c>
      <c r="K111" s="1">
        <v>1132859</v>
      </c>
      <c r="L111" s="1">
        <v>0</v>
      </c>
      <c r="M111" s="1">
        <v>0</v>
      </c>
      <c r="N111" s="1">
        <v>1952455</v>
      </c>
      <c r="O111" s="1">
        <v>0</v>
      </c>
      <c r="P111" s="1">
        <f t="shared" si="14"/>
        <v>1952455</v>
      </c>
      <c r="Q111" s="1">
        <v>304675</v>
      </c>
      <c r="R111" s="1">
        <v>282831</v>
      </c>
      <c r="S111" s="1">
        <v>0</v>
      </c>
      <c r="T111" s="1">
        <v>614396</v>
      </c>
      <c r="U111" s="1">
        <f t="shared" si="15"/>
        <v>1201902</v>
      </c>
      <c r="V111" s="1">
        <f t="shared" si="13"/>
        <v>7927858</v>
      </c>
    </row>
    <row r="112" spans="2:22" s="15" customFormat="1" ht="13.2" customHeight="1" outlineLevel="2">
      <c r="B112" s="16">
        <v>3</v>
      </c>
      <c r="C112" s="15" t="s">
        <v>3957</v>
      </c>
      <c r="D112" s="71" t="s">
        <v>3685</v>
      </c>
      <c r="E112" s="71" t="s">
        <v>3686</v>
      </c>
      <c r="F112" s="71"/>
      <c r="G112" s="8" t="s">
        <v>3687</v>
      </c>
      <c r="H112" s="1">
        <v>5431706</v>
      </c>
      <c r="I112" s="1">
        <v>560648</v>
      </c>
      <c r="J112" s="1">
        <v>0</v>
      </c>
      <c r="K112" s="1">
        <v>989992</v>
      </c>
      <c r="L112" s="1">
        <v>0</v>
      </c>
      <c r="M112" s="1">
        <v>0</v>
      </c>
      <c r="N112" s="1">
        <v>1648334</v>
      </c>
      <c r="O112" s="1">
        <v>0</v>
      </c>
      <c r="P112" s="1">
        <f t="shared" si="14"/>
        <v>1648334</v>
      </c>
      <c r="Q112" s="1">
        <v>257217</v>
      </c>
      <c r="R112" s="1">
        <v>238776</v>
      </c>
      <c r="S112" s="1">
        <v>0</v>
      </c>
      <c r="T112" s="1">
        <v>320403</v>
      </c>
      <c r="U112" s="1">
        <f t="shared" si="15"/>
        <v>816396</v>
      </c>
      <c r="V112" s="1">
        <f t="shared" si="13"/>
        <v>6692988</v>
      </c>
    </row>
    <row r="113" spans="2:22" s="15" customFormat="1" ht="13.2" customHeight="1" outlineLevel="2">
      <c r="B113" s="16">
        <v>3</v>
      </c>
      <c r="C113" s="15" t="s">
        <v>3957</v>
      </c>
      <c r="D113" s="71" t="s">
        <v>3688</v>
      </c>
      <c r="E113" s="71" t="s">
        <v>3689</v>
      </c>
      <c r="F113" s="71"/>
      <c r="G113" s="8" t="s">
        <v>4182</v>
      </c>
      <c r="H113" s="1">
        <v>3160678</v>
      </c>
      <c r="I113" s="1">
        <v>311480</v>
      </c>
      <c r="J113" s="1">
        <v>0</v>
      </c>
      <c r="K113" s="1">
        <v>529300</v>
      </c>
      <c r="L113" s="1">
        <v>0</v>
      </c>
      <c r="M113" s="1">
        <v>0</v>
      </c>
      <c r="N113" s="1">
        <v>915767</v>
      </c>
      <c r="O113" s="1">
        <v>0</v>
      </c>
      <c r="P113" s="1">
        <f t="shared" si="14"/>
        <v>915767</v>
      </c>
      <c r="Q113" s="1">
        <v>142903</v>
      </c>
      <c r="R113" s="1">
        <v>132657</v>
      </c>
      <c r="S113" s="1">
        <v>0</v>
      </c>
      <c r="T113" s="1">
        <v>300272</v>
      </c>
      <c r="U113" s="1">
        <f t="shared" si="15"/>
        <v>575832</v>
      </c>
      <c r="V113" s="1">
        <f t="shared" si="13"/>
        <v>3718433</v>
      </c>
    </row>
    <row r="114" spans="2:22" s="15" customFormat="1" ht="13.2" customHeight="1" outlineLevel="2">
      <c r="B114" s="16">
        <v>3</v>
      </c>
      <c r="C114" s="15" t="s">
        <v>3957</v>
      </c>
      <c r="D114" s="71" t="s">
        <v>3690</v>
      </c>
      <c r="E114" s="71" t="s">
        <v>3691</v>
      </c>
      <c r="F114" s="71"/>
      <c r="G114" s="8" t="s">
        <v>3692</v>
      </c>
      <c r="H114" s="1">
        <v>6203932</v>
      </c>
      <c r="I114" s="1">
        <v>570704</v>
      </c>
      <c r="J114" s="1">
        <v>0</v>
      </c>
      <c r="K114" s="1">
        <v>909993</v>
      </c>
      <c r="L114" s="1">
        <v>0</v>
      </c>
      <c r="M114" s="1">
        <v>0</v>
      </c>
      <c r="N114" s="1">
        <v>1677898</v>
      </c>
      <c r="O114" s="1">
        <v>0</v>
      </c>
      <c r="P114" s="1">
        <f t="shared" si="14"/>
        <v>1677898</v>
      </c>
      <c r="Q114" s="1">
        <v>261831</v>
      </c>
      <c r="R114" s="1">
        <v>243059</v>
      </c>
      <c r="S114" s="1">
        <v>0</v>
      </c>
      <c r="T114" s="1">
        <v>903197</v>
      </c>
      <c r="U114" s="1">
        <f t="shared" si="15"/>
        <v>1408087</v>
      </c>
      <c r="V114" s="1">
        <f t="shared" si="13"/>
        <v>6813032</v>
      </c>
    </row>
    <row r="115" spans="2:22" s="15" customFormat="1" ht="13.2" customHeight="1" outlineLevel="2">
      <c r="B115" s="16">
        <v>3</v>
      </c>
      <c r="C115" s="15" t="s">
        <v>3957</v>
      </c>
      <c r="D115" s="71" t="s">
        <v>3693</v>
      </c>
      <c r="E115" s="71" t="s">
        <v>3694</v>
      </c>
      <c r="F115" s="71"/>
      <c r="G115" s="8" t="s">
        <v>3695</v>
      </c>
      <c r="H115" s="1">
        <v>2352444</v>
      </c>
      <c r="I115" s="1">
        <v>245941</v>
      </c>
      <c r="J115" s="1">
        <v>0</v>
      </c>
      <c r="K115" s="1">
        <v>438671</v>
      </c>
      <c r="L115" s="1">
        <v>0</v>
      </c>
      <c r="M115" s="1">
        <v>0</v>
      </c>
      <c r="N115" s="1">
        <v>723078</v>
      </c>
      <c r="O115" s="1">
        <v>0</v>
      </c>
      <c r="P115" s="1">
        <f t="shared" si="14"/>
        <v>723078</v>
      </c>
      <c r="Q115" s="1">
        <v>112834</v>
      </c>
      <c r="R115" s="1">
        <v>104745</v>
      </c>
      <c r="S115" s="1">
        <v>0</v>
      </c>
      <c r="T115" s="1">
        <v>114648</v>
      </c>
      <c r="U115" s="1">
        <f t="shared" si="15"/>
        <v>332227</v>
      </c>
      <c r="V115" s="1">
        <f t="shared" ref="V115:V132" si="16">H115-I115-J115+K115+P115-U115</f>
        <v>2936025</v>
      </c>
    </row>
    <row r="116" spans="2:22" s="15" customFormat="1" ht="13.2" customHeight="1" outlineLevel="2">
      <c r="B116" s="16">
        <v>3</v>
      </c>
      <c r="C116" s="15" t="s">
        <v>3957</v>
      </c>
      <c r="D116" s="71" t="s">
        <v>3696</v>
      </c>
      <c r="E116" s="71" t="s">
        <v>3697</v>
      </c>
      <c r="F116" s="71"/>
      <c r="G116" s="8" t="s">
        <v>3698</v>
      </c>
      <c r="H116" s="1">
        <v>3225507</v>
      </c>
      <c r="I116" s="1">
        <v>324275</v>
      </c>
      <c r="J116" s="1">
        <v>0</v>
      </c>
      <c r="K116" s="1">
        <v>560458</v>
      </c>
      <c r="L116" s="1">
        <v>0</v>
      </c>
      <c r="M116" s="1">
        <v>0</v>
      </c>
      <c r="N116" s="1">
        <v>953384</v>
      </c>
      <c r="O116" s="1">
        <v>0</v>
      </c>
      <c r="P116" s="1">
        <f t="shared" si="14"/>
        <v>953384</v>
      </c>
      <c r="Q116" s="1">
        <v>148773</v>
      </c>
      <c r="R116" s="1">
        <v>138107</v>
      </c>
      <c r="S116" s="1">
        <v>0</v>
      </c>
      <c r="T116" s="1">
        <v>257020</v>
      </c>
      <c r="U116" s="1">
        <f t="shared" si="15"/>
        <v>543900</v>
      </c>
      <c r="V116" s="1">
        <f t="shared" si="16"/>
        <v>3871174</v>
      </c>
    </row>
    <row r="117" spans="2:22" s="15" customFormat="1" ht="13.2" customHeight="1" outlineLevel="2">
      <c r="B117" s="16">
        <v>3</v>
      </c>
      <c r="C117" s="15" t="s">
        <v>3957</v>
      </c>
      <c r="D117" s="71" t="s">
        <v>3701</v>
      </c>
      <c r="E117" s="71" t="s">
        <v>3702</v>
      </c>
      <c r="F117" s="71"/>
      <c r="G117" s="8" t="s">
        <v>3703</v>
      </c>
      <c r="H117" s="1">
        <v>1005230</v>
      </c>
      <c r="I117" s="1">
        <v>104818</v>
      </c>
      <c r="J117" s="1">
        <v>0</v>
      </c>
      <c r="K117" s="1">
        <v>186576</v>
      </c>
      <c r="L117" s="1">
        <v>0</v>
      </c>
      <c r="M117" s="1">
        <v>0</v>
      </c>
      <c r="N117" s="1">
        <v>308169</v>
      </c>
      <c r="O117" s="1">
        <v>0</v>
      </c>
      <c r="P117" s="1">
        <f t="shared" si="14"/>
        <v>308169</v>
      </c>
      <c r="Q117" s="1">
        <v>48089</v>
      </c>
      <c r="R117" s="1">
        <v>44641</v>
      </c>
      <c r="S117" s="1">
        <v>0</v>
      </c>
      <c r="T117" s="1">
        <v>51119</v>
      </c>
      <c r="U117" s="1">
        <f t="shared" si="15"/>
        <v>143849</v>
      </c>
      <c r="V117" s="1">
        <f t="shared" si="16"/>
        <v>1251308</v>
      </c>
    </row>
    <row r="118" spans="2:22" s="15" customFormat="1" ht="13.2" customHeight="1" outlineLevel="2">
      <c r="B118" s="16">
        <v>3</v>
      </c>
      <c r="C118" s="15" t="s">
        <v>3957</v>
      </c>
      <c r="D118" s="71" t="s">
        <v>3706</v>
      </c>
      <c r="E118" s="71" t="s">
        <v>3707</v>
      </c>
      <c r="F118" s="71"/>
      <c r="G118" s="8" t="s">
        <v>3708</v>
      </c>
      <c r="H118" s="1">
        <v>24842147</v>
      </c>
      <c r="I118" s="1">
        <v>2508156</v>
      </c>
      <c r="J118" s="1">
        <v>0</v>
      </c>
      <c r="K118" s="1">
        <v>4350290</v>
      </c>
      <c r="L118" s="1">
        <v>0</v>
      </c>
      <c r="M118" s="1">
        <v>0</v>
      </c>
      <c r="N118" s="1">
        <v>7374079</v>
      </c>
      <c r="O118" s="1">
        <v>0</v>
      </c>
      <c r="P118" s="1">
        <f t="shared" si="14"/>
        <v>7374079</v>
      </c>
      <c r="Q118" s="1">
        <v>1150703</v>
      </c>
      <c r="R118" s="1">
        <v>1068204</v>
      </c>
      <c r="S118" s="1">
        <v>0</v>
      </c>
      <c r="T118" s="1">
        <v>1897328</v>
      </c>
      <c r="U118" s="1">
        <f t="shared" si="15"/>
        <v>4116235</v>
      </c>
      <c r="V118" s="1">
        <f t="shared" si="16"/>
        <v>29942125</v>
      </c>
    </row>
    <row r="119" spans="2:22" s="15" customFormat="1" ht="13.2" customHeight="1" outlineLevel="2">
      <c r="B119" s="16">
        <v>3</v>
      </c>
      <c r="C119" s="15" t="s">
        <v>3957</v>
      </c>
      <c r="D119" s="71" t="s">
        <v>3709</v>
      </c>
      <c r="E119" s="71" t="s">
        <v>3710</v>
      </c>
      <c r="F119" s="71"/>
      <c r="G119" s="8" t="s">
        <v>3711</v>
      </c>
      <c r="H119" s="1">
        <v>6419386</v>
      </c>
      <c r="I119" s="1">
        <v>648544</v>
      </c>
      <c r="J119" s="1">
        <v>0</v>
      </c>
      <c r="K119" s="1">
        <v>1125469</v>
      </c>
      <c r="L119" s="1">
        <v>0</v>
      </c>
      <c r="M119" s="1">
        <v>0</v>
      </c>
      <c r="N119" s="1">
        <v>1906742</v>
      </c>
      <c r="O119" s="1">
        <v>0</v>
      </c>
      <c r="P119" s="1">
        <f t="shared" si="14"/>
        <v>1906742</v>
      </c>
      <c r="Q119" s="1">
        <v>297541</v>
      </c>
      <c r="R119" s="1">
        <v>276209</v>
      </c>
      <c r="S119" s="1">
        <v>0</v>
      </c>
      <c r="T119" s="1">
        <v>487061</v>
      </c>
      <c r="U119" s="1">
        <f t="shared" si="15"/>
        <v>1060811</v>
      </c>
      <c r="V119" s="1">
        <f t="shared" si="16"/>
        <v>7742242</v>
      </c>
    </row>
    <row r="120" spans="2:22" s="15" customFormat="1" ht="13.2" customHeight="1" outlineLevel="2">
      <c r="B120" s="16">
        <v>3</v>
      </c>
      <c r="C120" s="15" t="s">
        <v>3957</v>
      </c>
      <c r="D120" s="71" t="s">
        <v>3712</v>
      </c>
      <c r="E120" s="71" t="s">
        <v>3713</v>
      </c>
      <c r="F120" s="71"/>
      <c r="G120" s="8" t="s">
        <v>3714</v>
      </c>
      <c r="H120" s="1">
        <v>22763681</v>
      </c>
      <c r="I120" s="1">
        <v>2276652</v>
      </c>
      <c r="J120" s="1">
        <v>0</v>
      </c>
      <c r="K120" s="1">
        <v>3917687</v>
      </c>
      <c r="L120" s="1">
        <v>0</v>
      </c>
      <c r="M120" s="1">
        <v>0</v>
      </c>
      <c r="N120" s="1">
        <v>6693450</v>
      </c>
      <c r="O120" s="1">
        <v>0</v>
      </c>
      <c r="P120" s="1">
        <f t="shared" si="14"/>
        <v>6693450</v>
      </c>
      <c r="Q120" s="1">
        <v>1044493</v>
      </c>
      <c r="R120" s="1">
        <v>969608</v>
      </c>
      <c r="S120" s="1">
        <v>0</v>
      </c>
      <c r="T120" s="1">
        <v>1905605</v>
      </c>
      <c r="U120" s="1">
        <f t="shared" si="15"/>
        <v>3919706</v>
      </c>
      <c r="V120" s="1">
        <f t="shared" si="16"/>
        <v>27178460</v>
      </c>
    </row>
    <row r="121" spans="2:22" s="15" customFormat="1" ht="13.2" customHeight="1" outlineLevel="2">
      <c r="B121" s="16">
        <v>3</v>
      </c>
      <c r="C121" s="15" t="s">
        <v>3957</v>
      </c>
      <c r="D121" s="71" t="s">
        <v>3715</v>
      </c>
      <c r="E121" s="71" t="s">
        <v>3716</v>
      </c>
      <c r="F121" s="71"/>
      <c r="G121" s="8" t="s">
        <v>3717</v>
      </c>
      <c r="H121" s="1">
        <v>5434244</v>
      </c>
      <c r="I121" s="1">
        <v>515325</v>
      </c>
      <c r="J121" s="1">
        <v>0</v>
      </c>
      <c r="K121" s="1">
        <v>845979</v>
      </c>
      <c r="L121" s="1">
        <v>0</v>
      </c>
      <c r="M121" s="1">
        <v>0</v>
      </c>
      <c r="N121" s="1">
        <v>1515077</v>
      </c>
      <c r="O121" s="1">
        <v>0</v>
      </c>
      <c r="P121" s="1">
        <f t="shared" si="14"/>
        <v>1515077</v>
      </c>
      <c r="Q121" s="1">
        <v>236423</v>
      </c>
      <c r="R121" s="1">
        <v>219473</v>
      </c>
      <c r="S121" s="1">
        <v>0</v>
      </c>
      <c r="T121" s="1">
        <v>672173</v>
      </c>
      <c r="U121" s="1">
        <f t="shared" si="15"/>
        <v>1128069</v>
      </c>
      <c r="V121" s="1">
        <f t="shared" si="16"/>
        <v>6151906</v>
      </c>
    </row>
    <row r="122" spans="2:22" s="15" customFormat="1" ht="13.2" customHeight="1" outlineLevel="2">
      <c r="B122" s="16">
        <v>3</v>
      </c>
      <c r="C122" s="15" t="s">
        <v>3957</v>
      </c>
      <c r="D122" s="71" t="s">
        <v>3726</v>
      </c>
      <c r="E122" s="71" t="s">
        <v>3727</v>
      </c>
      <c r="F122" s="71"/>
      <c r="G122" s="8" t="s">
        <v>4183</v>
      </c>
      <c r="H122" s="1">
        <v>41132645</v>
      </c>
      <c r="I122" s="1">
        <v>4062533</v>
      </c>
      <c r="J122" s="1">
        <v>0</v>
      </c>
      <c r="K122" s="1">
        <v>6916631</v>
      </c>
      <c r="L122" s="1">
        <v>0</v>
      </c>
      <c r="M122" s="1">
        <v>0</v>
      </c>
      <c r="N122" s="1">
        <v>11944017</v>
      </c>
      <c r="O122" s="1">
        <v>0</v>
      </c>
      <c r="P122" s="1">
        <f t="shared" si="14"/>
        <v>11944017</v>
      </c>
      <c r="Q122" s="1">
        <v>1863828</v>
      </c>
      <c r="R122" s="1">
        <v>1730202</v>
      </c>
      <c r="S122" s="1">
        <v>0</v>
      </c>
      <c r="T122" s="1">
        <v>3838568</v>
      </c>
      <c r="U122" s="1">
        <f t="shared" si="15"/>
        <v>7432598</v>
      </c>
      <c r="V122" s="1">
        <f t="shared" si="16"/>
        <v>48498162</v>
      </c>
    </row>
    <row r="123" spans="2:22" s="15" customFormat="1" ht="13.2" customHeight="1" outlineLevel="2">
      <c r="B123" s="16">
        <v>3</v>
      </c>
      <c r="C123" s="15" t="s">
        <v>3957</v>
      </c>
      <c r="D123" s="71" t="s">
        <v>3728</v>
      </c>
      <c r="E123" s="71" t="s">
        <v>3729</v>
      </c>
      <c r="F123" s="71"/>
      <c r="G123" s="8" t="s">
        <v>3730</v>
      </c>
      <c r="H123" s="1">
        <v>4071429</v>
      </c>
      <c r="I123" s="1">
        <v>383900</v>
      </c>
      <c r="J123" s="1">
        <v>0</v>
      </c>
      <c r="K123" s="1">
        <v>626877</v>
      </c>
      <c r="L123" s="1">
        <v>0</v>
      </c>
      <c r="M123" s="1">
        <v>0</v>
      </c>
      <c r="N123" s="1">
        <v>1128680</v>
      </c>
      <c r="O123" s="1">
        <v>0</v>
      </c>
      <c r="P123" s="1">
        <f t="shared" si="14"/>
        <v>1128680</v>
      </c>
      <c r="Q123" s="1">
        <v>176127</v>
      </c>
      <c r="R123" s="1">
        <v>163500</v>
      </c>
      <c r="S123" s="1">
        <v>0</v>
      </c>
      <c r="T123" s="1">
        <v>520504</v>
      </c>
      <c r="U123" s="1">
        <f t="shared" si="15"/>
        <v>860131</v>
      </c>
      <c r="V123" s="1">
        <f t="shared" si="16"/>
        <v>4582955</v>
      </c>
    </row>
    <row r="124" spans="2:22" s="15" customFormat="1" ht="13.2" customHeight="1" outlineLevel="2">
      <c r="B124" s="16">
        <v>3</v>
      </c>
      <c r="C124" s="15" t="s">
        <v>3957</v>
      </c>
      <c r="D124" s="71" t="s">
        <v>3731</v>
      </c>
      <c r="E124" s="71" t="s">
        <v>3732</v>
      </c>
      <c r="F124" s="71"/>
      <c r="G124" s="8" t="s">
        <v>3733</v>
      </c>
      <c r="H124" s="1">
        <v>3193426</v>
      </c>
      <c r="I124" s="1">
        <v>304041</v>
      </c>
      <c r="J124" s="1">
        <v>0</v>
      </c>
      <c r="K124" s="1">
        <v>500972</v>
      </c>
      <c r="L124" s="1">
        <v>0</v>
      </c>
      <c r="M124" s="1">
        <v>0</v>
      </c>
      <c r="N124" s="1">
        <v>893890</v>
      </c>
      <c r="O124" s="1">
        <v>0</v>
      </c>
      <c r="P124" s="1">
        <f t="shared" si="14"/>
        <v>893890</v>
      </c>
      <c r="Q124" s="1">
        <v>139489</v>
      </c>
      <c r="R124" s="1">
        <v>129488</v>
      </c>
      <c r="S124" s="1">
        <v>0</v>
      </c>
      <c r="T124" s="1">
        <v>385669</v>
      </c>
      <c r="U124" s="1">
        <f t="shared" si="15"/>
        <v>654646</v>
      </c>
      <c r="V124" s="1">
        <f t="shared" si="16"/>
        <v>3629601</v>
      </c>
    </row>
    <row r="125" spans="2:22" s="15" customFormat="1" ht="13.2" customHeight="1" outlineLevel="2">
      <c r="B125" s="16">
        <v>3</v>
      </c>
      <c r="C125" s="15" t="s">
        <v>3957</v>
      </c>
      <c r="D125" s="71" t="s">
        <v>3780</v>
      </c>
      <c r="E125" s="71" t="s">
        <v>3781</v>
      </c>
      <c r="F125" s="71"/>
      <c r="G125" s="8" t="s">
        <v>3782</v>
      </c>
      <c r="H125" s="1">
        <v>2107582</v>
      </c>
      <c r="I125" s="1">
        <v>247310</v>
      </c>
      <c r="J125" s="1">
        <v>0</v>
      </c>
      <c r="K125" s="1">
        <v>478478</v>
      </c>
      <c r="L125" s="1">
        <v>0</v>
      </c>
      <c r="M125" s="1">
        <v>0</v>
      </c>
      <c r="N125" s="1">
        <v>727100</v>
      </c>
      <c r="O125" s="1">
        <v>105895</v>
      </c>
      <c r="P125" s="1">
        <f t="shared" si="14"/>
        <v>832995</v>
      </c>
      <c r="Q125" s="1">
        <v>113462</v>
      </c>
      <c r="R125" s="1">
        <v>105327</v>
      </c>
      <c r="S125" s="1">
        <v>0</v>
      </c>
      <c r="T125" s="1">
        <v>600</v>
      </c>
      <c r="U125" s="1">
        <f t="shared" si="15"/>
        <v>219389</v>
      </c>
      <c r="V125" s="1">
        <f t="shared" si="16"/>
        <v>2952356</v>
      </c>
    </row>
    <row r="126" spans="2:22" s="15" customFormat="1" ht="13.2" customHeight="1" outlineLevel="2">
      <c r="B126" s="16">
        <v>3</v>
      </c>
      <c r="C126" s="15" t="s">
        <v>3957</v>
      </c>
      <c r="D126" s="71" t="s">
        <v>3798</v>
      </c>
      <c r="E126" s="71" t="s">
        <v>3799</v>
      </c>
      <c r="F126" s="71"/>
      <c r="G126" s="8" t="s">
        <v>3800</v>
      </c>
      <c r="H126" s="1">
        <v>5469289</v>
      </c>
      <c r="I126" s="1">
        <v>548296</v>
      </c>
      <c r="J126" s="1">
        <v>0</v>
      </c>
      <c r="K126" s="1">
        <v>945396</v>
      </c>
      <c r="L126" s="1">
        <v>0</v>
      </c>
      <c r="M126" s="1">
        <v>0</v>
      </c>
      <c r="N126" s="1">
        <v>1612014</v>
      </c>
      <c r="O126" s="1">
        <v>0</v>
      </c>
      <c r="P126" s="1">
        <f t="shared" si="14"/>
        <v>1612014</v>
      </c>
      <c r="Q126" s="1">
        <v>251550</v>
      </c>
      <c r="R126" s="1">
        <v>233515</v>
      </c>
      <c r="S126" s="1">
        <v>0</v>
      </c>
      <c r="T126" s="1">
        <v>447825</v>
      </c>
      <c r="U126" s="1">
        <f t="shared" si="15"/>
        <v>932890</v>
      </c>
      <c r="V126" s="1">
        <f t="shared" si="16"/>
        <v>6545513</v>
      </c>
    </row>
    <row r="127" spans="2:22" s="15" customFormat="1" ht="13.2" customHeight="1" outlineLevel="2">
      <c r="B127" s="16">
        <v>3</v>
      </c>
      <c r="C127" s="15" t="s">
        <v>3957</v>
      </c>
      <c r="D127" s="71" t="s">
        <v>3801</v>
      </c>
      <c r="E127" s="71" t="s">
        <v>3802</v>
      </c>
      <c r="F127" s="71"/>
      <c r="G127" s="8" t="s">
        <v>3803</v>
      </c>
      <c r="H127" s="1">
        <v>8436684</v>
      </c>
      <c r="I127" s="1">
        <v>845819</v>
      </c>
      <c r="J127" s="1">
        <v>0</v>
      </c>
      <c r="K127" s="1">
        <v>1458459</v>
      </c>
      <c r="L127" s="1">
        <v>0</v>
      </c>
      <c r="M127" s="1">
        <v>0</v>
      </c>
      <c r="N127" s="1">
        <v>2486743</v>
      </c>
      <c r="O127" s="1">
        <v>0</v>
      </c>
      <c r="P127" s="1">
        <f t="shared" si="14"/>
        <v>2486743</v>
      </c>
      <c r="Q127" s="1">
        <v>388049</v>
      </c>
      <c r="R127" s="1">
        <v>360228</v>
      </c>
      <c r="S127" s="1">
        <v>0</v>
      </c>
      <c r="T127" s="1">
        <v>690478</v>
      </c>
      <c r="U127" s="1">
        <f t="shared" si="15"/>
        <v>1438755</v>
      </c>
      <c r="V127" s="1">
        <f t="shared" si="16"/>
        <v>10097312</v>
      </c>
    </row>
    <row r="128" spans="2:22" s="15" customFormat="1" ht="13.2" customHeight="1" outlineLevel="2">
      <c r="B128" s="16">
        <v>3</v>
      </c>
      <c r="C128" s="15" t="s">
        <v>3957</v>
      </c>
      <c r="D128" s="71" t="s">
        <v>3847</v>
      </c>
      <c r="E128" s="71" t="s">
        <v>3848</v>
      </c>
      <c r="F128" s="71"/>
      <c r="G128" s="8" t="s">
        <v>3849</v>
      </c>
      <c r="H128" s="1">
        <v>3264692</v>
      </c>
      <c r="I128" s="1">
        <v>318424</v>
      </c>
      <c r="J128" s="1">
        <v>0</v>
      </c>
      <c r="K128" s="1">
        <v>536237</v>
      </c>
      <c r="L128" s="1">
        <v>0</v>
      </c>
      <c r="M128" s="1">
        <v>0</v>
      </c>
      <c r="N128" s="1">
        <v>936182</v>
      </c>
      <c r="O128" s="1">
        <v>0</v>
      </c>
      <c r="P128" s="1">
        <f t="shared" si="14"/>
        <v>936182</v>
      </c>
      <c r="Q128" s="1">
        <v>146088</v>
      </c>
      <c r="R128" s="1">
        <v>135615</v>
      </c>
      <c r="S128" s="1">
        <v>0</v>
      </c>
      <c r="T128" s="1">
        <v>335659</v>
      </c>
      <c r="U128" s="1">
        <f t="shared" si="15"/>
        <v>617362</v>
      </c>
      <c r="V128" s="1">
        <f t="shared" si="16"/>
        <v>3801325</v>
      </c>
    </row>
    <row r="129" spans="2:22" s="15" customFormat="1" ht="13.2" customHeight="1" outlineLevel="2">
      <c r="B129" s="16">
        <v>3</v>
      </c>
      <c r="C129" s="15" t="s">
        <v>3957</v>
      </c>
      <c r="D129" s="71" t="s">
        <v>3850</v>
      </c>
      <c r="E129" s="71" t="s">
        <v>3851</v>
      </c>
      <c r="F129" s="71"/>
      <c r="G129" s="8" t="s">
        <v>3852</v>
      </c>
      <c r="H129" s="1">
        <v>4870339</v>
      </c>
      <c r="I129" s="1">
        <v>460552</v>
      </c>
      <c r="J129" s="1">
        <v>0</v>
      </c>
      <c r="K129" s="1">
        <v>754076</v>
      </c>
      <c r="L129" s="1">
        <v>0</v>
      </c>
      <c r="M129" s="1">
        <v>0</v>
      </c>
      <c r="N129" s="1">
        <v>1354041</v>
      </c>
      <c r="O129" s="1">
        <v>0</v>
      </c>
      <c r="P129" s="1">
        <f t="shared" si="14"/>
        <v>1354041</v>
      </c>
      <c r="Q129" s="1">
        <v>211294</v>
      </c>
      <c r="R129" s="1">
        <v>196145</v>
      </c>
      <c r="S129" s="1">
        <v>0</v>
      </c>
      <c r="T129" s="1">
        <v>612439</v>
      </c>
      <c r="U129" s="1">
        <f t="shared" si="15"/>
        <v>1019878</v>
      </c>
      <c r="V129" s="1">
        <f t="shared" si="16"/>
        <v>5498026</v>
      </c>
    </row>
    <row r="130" spans="2:22" s="15" customFormat="1" ht="13.2" customHeight="1" outlineLevel="2">
      <c r="B130" s="16">
        <v>3</v>
      </c>
      <c r="C130" s="15" t="s">
        <v>3957</v>
      </c>
      <c r="D130" s="71" t="s">
        <v>3853</v>
      </c>
      <c r="E130" s="71" t="s">
        <v>3854</v>
      </c>
      <c r="F130" s="71"/>
      <c r="G130" s="8" t="s">
        <v>3855</v>
      </c>
      <c r="H130" s="1">
        <v>4989980</v>
      </c>
      <c r="I130" s="1">
        <v>486301</v>
      </c>
      <c r="J130" s="1">
        <v>0</v>
      </c>
      <c r="K130" s="1">
        <v>818351</v>
      </c>
      <c r="L130" s="1">
        <v>0</v>
      </c>
      <c r="M130" s="1">
        <v>0</v>
      </c>
      <c r="N130" s="1">
        <v>1429745</v>
      </c>
      <c r="O130" s="1">
        <v>0</v>
      </c>
      <c r="P130" s="1">
        <f t="shared" si="14"/>
        <v>1429745</v>
      </c>
      <c r="Q130" s="1">
        <v>223107</v>
      </c>
      <c r="R130" s="1">
        <v>207112</v>
      </c>
      <c r="S130" s="1">
        <v>0</v>
      </c>
      <c r="T130" s="1">
        <v>516138</v>
      </c>
      <c r="U130" s="1">
        <f t="shared" si="15"/>
        <v>946357</v>
      </c>
      <c r="V130" s="1">
        <f t="shared" si="16"/>
        <v>5805418</v>
      </c>
    </row>
    <row r="131" spans="2:22" s="15" customFormat="1" ht="13.2" customHeight="1" outlineLevel="2">
      <c r="B131" s="16">
        <v>3</v>
      </c>
      <c r="C131" s="15" t="s">
        <v>3957</v>
      </c>
      <c r="D131" s="71" t="s">
        <v>3858</v>
      </c>
      <c r="E131" s="71" t="s">
        <v>3859</v>
      </c>
      <c r="F131" s="71"/>
      <c r="G131" s="8" t="s">
        <v>3860</v>
      </c>
      <c r="H131" s="1">
        <v>1841242</v>
      </c>
      <c r="I131" s="1">
        <v>200325</v>
      </c>
      <c r="J131" s="1">
        <v>0</v>
      </c>
      <c r="K131" s="1">
        <v>368159</v>
      </c>
      <c r="L131" s="1">
        <v>0</v>
      </c>
      <c r="M131" s="1">
        <v>0</v>
      </c>
      <c r="N131" s="1">
        <v>588968</v>
      </c>
      <c r="O131" s="1">
        <v>0</v>
      </c>
      <c r="P131" s="1">
        <f t="shared" si="14"/>
        <v>588968</v>
      </c>
      <c r="Q131" s="1">
        <v>91907</v>
      </c>
      <c r="R131" s="1">
        <v>85317</v>
      </c>
      <c r="S131" s="1">
        <v>0</v>
      </c>
      <c r="T131" s="1">
        <v>29341</v>
      </c>
      <c r="U131" s="1">
        <f t="shared" si="15"/>
        <v>206565</v>
      </c>
      <c r="V131" s="1">
        <f t="shared" si="16"/>
        <v>2391479</v>
      </c>
    </row>
    <row r="132" spans="2:22" s="15" customFormat="1" ht="13.2" customHeight="1" outlineLevel="2">
      <c r="B132" s="16">
        <v>3</v>
      </c>
      <c r="C132" s="15" t="s">
        <v>3957</v>
      </c>
      <c r="D132" s="71" t="s">
        <v>3861</v>
      </c>
      <c r="E132" s="71" t="s">
        <v>3862</v>
      </c>
      <c r="F132" s="71"/>
      <c r="G132" s="8" t="s">
        <v>3863</v>
      </c>
      <c r="H132" s="1">
        <v>5031677</v>
      </c>
      <c r="I132" s="1">
        <v>481464</v>
      </c>
      <c r="J132" s="1">
        <v>0</v>
      </c>
      <c r="K132" s="1">
        <v>796977</v>
      </c>
      <c r="L132" s="1">
        <v>0</v>
      </c>
      <c r="M132" s="1">
        <v>0</v>
      </c>
      <c r="N132" s="1">
        <v>1415520</v>
      </c>
      <c r="O132" s="1">
        <v>0</v>
      </c>
      <c r="P132" s="1">
        <f t="shared" si="14"/>
        <v>1415520</v>
      </c>
      <c r="Q132" s="1">
        <v>220888</v>
      </c>
      <c r="R132" s="1">
        <v>205051</v>
      </c>
      <c r="S132" s="1">
        <v>0</v>
      </c>
      <c r="T132" s="1">
        <v>589113</v>
      </c>
      <c r="U132" s="1">
        <f t="shared" si="15"/>
        <v>1015052</v>
      </c>
      <c r="V132" s="1">
        <f t="shared" si="16"/>
        <v>5747658</v>
      </c>
    </row>
    <row r="133" spans="2:22" s="63" customFormat="1" ht="13.2" customHeight="1" outlineLevel="1">
      <c r="B133" s="65"/>
      <c r="C133" s="63" t="s">
        <v>3962</v>
      </c>
      <c r="D133" s="72"/>
      <c r="E133" s="72"/>
      <c r="F133" s="72"/>
      <c r="G133" s="13"/>
      <c r="H133" s="14">
        <f t="shared" ref="H133:V133" si="17">SUBTOTAL(9,H83:H132)</f>
        <v>592889996</v>
      </c>
      <c r="I133" s="14">
        <f t="shared" si="17"/>
        <v>58950294</v>
      </c>
      <c r="J133" s="14">
        <f t="shared" si="17"/>
        <v>0</v>
      </c>
      <c r="K133" s="14">
        <f t="shared" si="17"/>
        <v>100941045</v>
      </c>
      <c r="L133" s="14">
        <f t="shared" si="17"/>
        <v>0</v>
      </c>
      <c r="M133" s="14">
        <f t="shared" si="17"/>
        <v>0</v>
      </c>
      <c r="N133" s="14">
        <f t="shared" si="17"/>
        <v>173316311</v>
      </c>
      <c r="O133" s="14">
        <f t="shared" si="17"/>
        <v>1300275</v>
      </c>
      <c r="P133" s="14">
        <f t="shared" si="17"/>
        <v>174616586</v>
      </c>
      <c r="Q133" s="14">
        <f t="shared" si="17"/>
        <v>27045489</v>
      </c>
      <c r="R133" s="14">
        <f t="shared" si="17"/>
        <v>25106480</v>
      </c>
      <c r="S133" s="14">
        <f t="shared" si="17"/>
        <v>0</v>
      </c>
      <c r="T133" s="14">
        <f t="shared" si="17"/>
        <v>53602042</v>
      </c>
      <c r="U133" s="14">
        <f t="shared" si="17"/>
        <v>105754011</v>
      </c>
      <c r="V133" s="14">
        <f t="shared" si="17"/>
        <v>703743322</v>
      </c>
    </row>
    <row r="134" spans="2:22" s="15" customFormat="1" ht="13.2" customHeight="1" outlineLevel="2">
      <c r="B134" s="16">
        <v>4</v>
      </c>
      <c r="C134" s="15" t="s">
        <v>3919</v>
      </c>
      <c r="D134" s="71" t="s">
        <v>0</v>
      </c>
      <c r="E134" s="71" t="s">
        <v>1</v>
      </c>
      <c r="F134" s="71"/>
      <c r="G134" s="8" t="s">
        <v>2</v>
      </c>
      <c r="H134" s="1">
        <v>189036</v>
      </c>
      <c r="I134" s="1">
        <v>39405</v>
      </c>
      <c r="J134" s="1">
        <v>0</v>
      </c>
      <c r="K134" s="1">
        <v>97504</v>
      </c>
      <c r="L134" s="1">
        <v>0</v>
      </c>
      <c r="M134" s="1">
        <v>0</v>
      </c>
      <c r="N134" s="1">
        <v>115854</v>
      </c>
      <c r="O134" s="1">
        <v>142390</v>
      </c>
      <c r="P134" s="1">
        <f t="shared" si="14"/>
        <v>258244</v>
      </c>
      <c r="Q134" s="1">
        <v>18079</v>
      </c>
      <c r="R134" s="1">
        <v>16783</v>
      </c>
      <c r="S134" s="1">
        <v>0</v>
      </c>
      <c r="T134" s="1">
        <v>97</v>
      </c>
      <c r="U134" s="1">
        <f t="shared" si="15"/>
        <v>34959</v>
      </c>
      <c r="V134" s="1">
        <f t="shared" ref="V134:V197" si="18">H134-I134-J134+K134+P134-U134</f>
        <v>470420</v>
      </c>
    </row>
    <row r="135" spans="2:22" s="15" customFormat="1" ht="13.2" customHeight="1" outlineLevel="2">
      <c r="B135" s="16">
        <v>4</v>
      </c>
      <c r="C135" s="15" t="s">
        <v>3919</v>
      </c>
      <c r="D135" s="71" t="s">
        <v>3</v>
      </c>
      <c r="E135" s="71" t="s">
        <v>4</v>
      </c>
      <c r="F135" s="71"/>
      <c r="G135" s="8" t="s">
        <v>5</v>
      </c>
      <c r="H135" s="1">
        <v>505193</v>
      </c>
      <c r="I135" s="1">
        <v>121635</v>
      </c>
      <c r="J135" s="1">
        <v>0</v>
      </c>
      <c r="K135" s="1">
        <v>312309</v>
      </c>
      <c r="L135" s="1">
        <v>0</v>
      </c>
      <c r="M135" s="1">
        <v>0</v>
      </c>
      <c r="N135" s="1">
        <v>357608</v>
      </c>
      <c r="O135" s="1">
        <v>506479</v>
      </c>
      <c r="P135" s="1">
        <f t="shared" si="14"/>
        <v>864087</v>
      </c>
      <c r="Q135" s="1">
        <v>55804</v>
      </c>
      <c r="R135" s="1">
        <v>51803</v>
      </c>
      <c r="S135" s="1">
        <v>0</v>
      </c>
      <c r="T135" s="1">
        <v>294</v>
      </c>
      <c r="U135" s="1">
        <f t="shared" si="15"/>
        <v>107901</v>
      </c>
      <c r="V135" s="1">
        <f t="shared" si="18"/>
        <v>1452053</v>
      </c>
    </row>
    <row r="136" spans="2:22" s="15" customFormat="1" ht="13.2" customHeight="1" outlineLevel="2">
      <c r="B136" s="16">
        <v>4</v>
      </c>
      <c r="C136" s="15" t="s">
        <v>3919</v>
      </c>
      <c r="D136" s="71" t="s">
        <v>6</v>
      </c>
      <c r="E136" s="71" t="s">
        <v>7</v>
      </c>
      <c r="F136" s="71"/>
      <c r="G136" s="8" t="s">
        <v>8</v>
      </c>
      <c r="H136" s="1">
        <v>17175099</v>
      </c>
      <c r="I136" s="1">
        <v>2979577</v>
      </c>
      <c r="J136" s="1">
        <v>0</v>
      </c>
      <c r="K136" s="1">
        <v>6955067</v>
      </c>
      <c r="L136" s="1">
        <v>0</v>
      </c>
      <c r="M136" s="1">
        <v>0</v>
      </c>
      <c r="N136" s="1">
        <v>8760078</v>
      </c>
      <c r="O136" s="1">
        <v>8302450</v>
      </c>
      <c r="P136" s="1">
        <f t="shared" si="14"/>
        <v>17062528</v>
      </c>
      <c r="Q136" s="1">
        <v>1366984</v>
      </c>
      <c r="R136" s="1">
        <v>1268979</v>
      </c>
      <c r="S136" s="1">
        <v>0</v>
      </c>
      <c r="T136" s="1">
        <v>7238</v>
      </c>
      <c r="U136" s="1">
        <f t="shared" si="15"/>
        <v>2643201</v>
      </c>
      <c r="V136" s="1">
        <f t="shared" si="18"/>
        <v>35569916</v>
      </c>
    </row>
    <row r="137" spans="2:22" s="15" customFormat="1" ht="13.2" customHeight="1" outlineLevel="2">
      <c r="B137" s="16">
        <v>4</v>
      </c>
      <c r="C137" s="15" t="s">
        <v>3919</v>
      </c>
      <c r="D137" s="71" t="s">
        <v>9</v>
      </c>
      <c r="E137" s="71" t="s">
        <v>10</v>
      </c>
      <c r="F137" s="71"/>
      <c r="G137" s="8" t="s">
        <v>11</v>
      </c>
      <c r="H137" s="1">
        <v>801502</v>
      </c>
      <c r="I137" s="1">
        <v>169655</v>
      </c>
      <c r="J137" s="1">
        <v>0</v>
      </c>
      <c r="K137" s="1">
        <v>421579</v>
      </c>
      <c r="L137" s="1">
        <v>0</v>
      </c>
      <c r="M137" s="1">
        <v>0</v>
      </c>
      <c r="N137" s="1">
        <v>498795</v>
      </c>
      <c r="O137" s="1">
        <v>623620</v>
      </c>
      <c r="P137" s="1">
        <f t="shared" si="14"/>
        <v>1122415</v>
      </c>
      <c r="Q137" s="1">
        <v>77836</v>
      </c>
      <c r="R137" s="1">
        <v>72255</v>
      </c>
      <c r="S137" s="1">
        <v>0</v>
      </c>
      <c r="T137" s="1">
        <v>413</v>
      </c>
      <c r="U137" s="1">
        <f t="shared" si="15"/>
        <v>150504</v>
      </c>
      <c r="V137" s="1">
        <f t="shared" si="18"/>
        <v>2025337</v>
      </c>
    </row>
    <row r="138" spans="2:22" s="15" customFormat="1" ht="13.2" customHeight="1" outlineLevel="2">
      <c r="B138" s="16">
        <v>4</v>
      </c>
      <c r="C138" s="15" t="s">
        <v>3919</v>
      </c>
      <c r="D138" s="71" t="s">
        <v>12</v>
      </c>
      <c r="E138" s="71" t="s">
        <v>13</v>
      </c>
      <c r="F138" s="71"/>
      <c r="G138" s="8" t="s">
        <v>14</v>
      </c>
      <c r="H138" s="1">
        <v>105028</v>
      </c>
      <c r="I138" s="1">
        <v>22966</v>
      </c>
      <c r="J138" s="1">
        <v>0</v>
      </c>
      <c r="K138" s="1">
        <v>57570</v>
      </c>
      <c r="L138" s="1">
        <v>0</v>
      </c>
      <c r="M138" s="1">
        <v>0</v>
      </c>
      <c r="N138" s="1">
        <v>67521</v>
      </c>
      <c r="O138" s="1">
        <v>87384</v>
      </c>
      <c r="P138" s="1">
        <f t="shared" si="14"/>
        <v>154905</v>
      </c>
      <c r="Q138" s="1">
        <v>10536</v>
      </c>
      <c r="R138" s="1">
        <v>9781</v>
      </c>
      <c r="S138" s="1">
        <v>0</v>
      </c>
      <c r="T138" s="1">
        <v>56</v>
      </c>
      <c r="U138" s="1">
        <f t="shared" si="15"/>
        <v>20373</v>
      </c>
      <c r="V138" s="1">
        <f t="shared" si="18"/>
        <v>274164</v>
      </c>
    </row>
    <row r="139" spans="2:22" s="15" customFormat="1" ht="13.2" customHeight="1" outlineLevel="2">
      <c r="B139" s="16">
        <v>4</v>
      </c>
      <c r="C139" s="15" t="s">
        <v>3919</v>
      </c>
      <c r="D139" s="71" t="s">
        <v>15</v>
      </c>
      <c r="E139" s="71" t="s">
        <v>16</v>
      </c>
      <c r="F139" s="71"/>
      <c r="G139" s="8" t="s">
        <v>17</v>
      </c>
      <c r="H139" s="1">
        <v>230493</v>
      </c>
      <c r="I139" s="1">
        <v>57160</v>
      </c>
      <c r="J139" s="1">
        <v>0</v>
      </c>
      <c r="K139" s="1">
        <v>147766</v>
      </c>
      <c r="L139" s="1">
        <v>0</v>
      </c>
      <c r="M139" s="1">
        <v>0</v>
      </c>
      <c r="N139" s="1">
        <v>168053</v>
      </c>
      <c r="O139" s="1">
        <v>243926</v>
      </c>
      <c r="P139" s="1">
        <f t="shared" si="14"/>
        <v>411979</v>
      </c>
      <c r="Q139" s="1">
        <v>26224</v>
      </c>
      <c r="R139" s="1">
        <v>24344</v>
      </c>
      <c r="S139" s="1">
        <v>0</v>
      </c>
      <c r="T139" s="1">
        <v>139</v>
      </c>
      <c r="U139" s="1">
        <f t="shared" si="15"/>
        <v>50707</v>
      </c>
      <c r="V139" s="1">
        <f t="shared" si="18"/>
        <v>682371</v>
      </c>
    </row>
    <row r="140" spans="2:22" s="15" customFormat="1" ht="13.2" customHeight="1" outlineLevel="2">
      <c r="B140" s="16">
        <v>4</v>
      </c>
      <c r="C140" s="15" t="s">
        <v>3919</v>
      </c>
      <c r="D140" s="71" t="s">
        <v>18</v>
      </c>
      <c r="E140" s="71" t="s">
        <v>19</v>
      </c>
      <c r="F140" s="71"/>
      <c r="G140" s="8" t="s">
        <v>20</v>
      </c>
      <c r="H140" s="1">
        <v>6085601</v>
      </c>
      <c r="I140" s="1">
        <v>886186</v>
      </c>
      <c r="J140" s="1">
        <v>0</v>
      </c>
      <c r="K140" s="1">
        <v>1926990</v>
      </c>
      <c r="L140" s="1">
        <v>0</v>
      </c>
      <c r="M140" s="1">
        <v>0</v>
      </c>
      <c r="N140" s="1">
        <v>2605426</v>
      </c>
      <c r="O140" s="1">
        <v>1633532</v>
      </c>
      <c r="P140" s="1">
        <f t="shared" si="14"/>
        <v>4238958</v>
      </c>
      <c r="Q140" s="1">
        <v>406569</v>
      </c>
      <c r="R140" s="1">
        <v>377420</v>
      </c>
      <c r="S140" s="1">
        <v>0</v>
      </c>
      <c r="T140" s="1">
        <v>2154</v>
      </c>
      <c r="U140" s="1">
        <f t="shared" si="15"/>
        <v>786143</v>
      </c>
      <c r="V140" s="1">
        <f t="shared" si="18"/>
        <v>10579220</v>
      </c>
    </row>
    <row r="141" spans="2:22" s="15" customFormat="1" ht="13.2" customHeight="1" outlineLevel="2">
      <c r="B141" s="16">
        <v>4</v>
      </c>
      <c r="C141" s="15" t="s">
        <v>3919</v>
      </c>
      <c r="D141" s="71" t="s">
        <v>21</v>
      </c>
      <c r="E141" s="71" t="s">
        <v>22</v>
      </c>
      <c r="F141" s="71"/>
      <c r="G141" s="8" t="s">
        <v>23</v>
      </c>
      <c r="H141" s="1">
        <v>362153</v>
      </c>
      <c r="I141" s="1">
        <v>100476</v>
      </c>
      <c r="J141" s="1">
        <v>0</v>
      </c>
      <c r="K141" s="1">
        <v>265977</v>
      </c>
      <c r="L141" s="1">
        <v>0</v>
      </c>
      <c r="M141" s="1">
        <v>0</v>
      </c>
      <c r="N141" s="1">
        <v>295407</v>
      </c>
      <c r="O141" s="1">
        <v>465559</v>
      </c>
      <c r="P141" s="1">
        <f t="shared" si="14"/>
        <v>760966</v>
      </c>
      <c r="Q141" s="1">
        <v>46097</v>
      </c>
      <c r="R141" s="1">
        <v>42792</v>
      </c>
      <c r="S141" s="1">
        <v>0</v>
      </c>
      <c r="T141" s="1">
        <v>245</v>
      </c>
      <c r="U141" s="1">
        <f t="shared" si="15"/>
        <v>89134</v>
      </c>
      <c r="V141" s="1">
        <f t="shared" si="18"/>
        <v>1199486</v>
      </c>
    </row>
    <row r="142" spans="2:22" s="15" customFormat="1" ht="13.2" customHeight="1" outlineLevel="2">
      <c r="B142" s="16">
        <v>4</v>
      </c>
      <c r="C142" s="15" t="s">
        <v>3919</v>
      </c>
      <c r="D142" s="71" t="s">
        <v>24</v>
      </c>
      <c r="E142" s="71" t="s">
        <v>25</v>
      </c>
      <c r="F142" s="71"/>
      <c r="G142" s="8" t="s">
        <v>26</v>
      </c>
      <c r="H142" s="1">
        <v>571811</v>
      </c>
      <c r="I142" s="1">
        <v>96246</v>
      </c>
      <c r="J142" s="1">
        <v>0</v>
      </c>
      <c r="K142" s="1">
        <v>222194</v>
      </c>
      <c r="L142" s="1">
        <v>0</v>
      </c>
      <c r="M142" s="1">
        <v>0</v>
      </c>
      <c r="N142" s="1">
        <v>282966</v>
      </c>
      <c r="O142" s="1">
        <v>253627</v>
      </c>
      <c r="P142" s="1">
        <f t="shared" si="14"/>
        <v>536593</v>
      </c>
      <c r="Q142" s="1">
        <v>44156</v>
      </c>
      <c r="R142" s="1">
        <v>40990</v>
      </c>
      <c r="S142" s="1">
        <v>0</v>
      </c>
      <c r="T142" s="1">
        <v>233</v>
      </c>
      <c r="U142" s="1">
        <f t="shared" si="15"/>
        <v>85379</v>
      </c>
      <c r="V142" s="1">
        <f t="shared" si="18"/>
        <v>1148973</v>
      </c>
    </row>
    <row r="143" spans="2:22" s="15" customFormat="1" ht="13.2" customHeight="1" outlineLevel="2">
      <c r="B143" s="16">
        <v>4</v>
      </c>
      <c r="C143" s="15" t="s">
        <v>3919</v>
      </c>
      <c r="D143" s="71" t="s">
        <v>27</v>
      </c>
      <c r="E143" s="71" t="s">
        <v>28</v>
      </c>
      <c r="F143" s="71"/>
      <c r="G143" s="8" t="s">
        <v>29</v>
      </c>
      <c r="H143" s="1">
        <v>83305031</v>
      </c>
      <c r="I143" s="1">
        <v>14031266</v>
      </c>
      <c r="J143" s="1">
        <v>0</v>
      </c>
      <c r="K143" s="1">
        <v>32401146</v>
      </c>
      <c r="L143" s="1">
        <v>0</v>
      </c>
      <c r="M143" s="1">
        <v>0</v>
      </c>
      <c r="N143" s="1">
        <v>41252509</v>
      </c>
      <c r="O143" s="1">
        <v>37023825</v>
      </c>
      <c r="P143" s="1">
        <f t="shared" si="14"/>
        <v>78276334</v>
      </c>
      <c r="Q143" s="1">
        <v>6437329</v>
      </c>
      <c r="R143" s="1">
        <v>5975810</v>
      </c>
      <c r="S143" s="1">
        <v>0</v>
      </c>
      <c r="T143" s="1">
        <v>34090</v>
      </c>
      <c r="U143" s="1">
        <f t="shared" si="15"/>
        <v>12447229</v>
      </c>
      <c r="V143" s="1">
        <f t="shared" si="18"/>
        <v>167504016</v>
      </c>
    </row>
    <row r="144" spans="2:22" s="15" customFormat="1" ht="13.2" customHeight="1" outlineLevel="2">
      <c r="B144" s="16">
        <v>4</v>
      </c>
      <c r="C144" s="15" t="s">
        <v>3919</v>
      </c>
      <c r="D144" s="71" t="s">
        <v>30</v>
      </c>
      <c r="E144" s="71" t="s">
        <v>31</v>
      </c>
      <c r="F144" s="71"/>
      <c r="G144" s="8" t="s">
        <v>32</v>
      </c>
      <c r="H144" s="1">
        <v>3617576</v>
      </c>
      <c r="I144" s="1">
        <v>698301</v>
      </c>
      <c r="J144" s="1">
        <v>0</v>
      </c>
      <c r="K144" s="1">
        <v>1689054</v>
      </c>
      <c r="L144" s="1">
        <v>0</v>
      </c>
      <c r="M144" s="1">
        <v>0</v>
      </c>
      <c r="N144" s="1">
        <v>2053031</v>
      </c>
      <c r="O144" s="1">
        <v>2294347</v>
      </c>
      <c r="P144" s="1">
        <f t="shared" si="14"/>
        <v>4347378</v>
      </c>
      <c r="Q144" s="1">
        <v>320369</v>
      </c>
      <c r="R144" s="1">
        <v>297401</v>
      </c>
      <c r="S144" s="1">
        <v>0</v>
      </c>
      <c r="T144" s="1">
        <v>1696</v>
      </c>
      <c r="U144" s="1">
        <f t="shared" si="15"/>
        <v>619466</v>
      </c>
      <c r="V144" s="1">
        <f t="shared" si="18"/>
        <v>8336241</v>
      </c>
    </row>
    <row r="145" spans="2:22" s="15" customFormat="1" ht="13.2" customHeight="1" outlineLevel="2">
      <c r="B145" s="16">
        <v>4</v>
      </c>
      <c r="C145" s="15" t="s">
        <v>3919</v>
      </c>
      <c r="D145" s="71" t="s">
        <v>33</v>
      </c>
      <c r="E145" s="71" t="s">
        <v>34</v>
      </c>
      <c r="F145" s="71"/>
      <c r="G145" s="8" t="s">
        <v>35</v>
      </c>
      <c r="H145" s="1">
        <v>5004511</v>
      </c>
      <c r="I145" s="1">
        <v>893798</v>
      </c>
      <c r="J145" s="1">
        <v>0</v>
      </c>
      <c r="K145" s="1">
        <v>2107721</v>
      </c>
      <c r="L145" s="1">
        <v>0</v>
      </c>
      <c r="M145" s="1">
        <v>0</v>
      </c>
      <c r="N145" s="1">
        <v>2627800</v>
      </c>
      <c r="O145" s="1">
        <v>2616723</v>
      </c>
      <c r="P145" s="1">
        <f t="shared" si="14"/>
        <v>5244523</v>
      </c>
      <c r="Q145" s="1">
        <v>410060</v>
      </c>
      <c r="R145" s="1">
        <v>380661</v>
      </c>
      <c r="S145" s="1">
        <v>0</v>
      </c>
      <c r="T145" s="1">
        <v>2170</v>
      </c>
      <c r="U145" s="1">
        <f t="shared" si="15"/>
        <v>792891</v>
      </c>
      <c r="V145" s="1">
        <f t="shared" si="18"/>
        <v>10670066</v>
      </c>
    </row>
    <row r="146" spans="2:22" s="15" customFormat="1" ht="13.2" customHeight="1" outlineLevel="2">
      <c r="B146" s="16">
        <v>4</v>
      </c>
      <c r="C146" s="15" t="s">
        <v>3919</v>
      </c>
      <c r="D146" s="71" t="s">
        <v>36</v>
      </c>
      <c r="E146" s="71" t="s">
        <v>37</v>
      </c>
      <c r="F146" s="71"/>
      <c r="G146" s="8" t="s">
        <v>38</v>
      </c>
      <c r="H146" s="1">
        <v>53962550</v>
      </c>
      <c r="I146" s="1">
        <v>9898054</v>
      </c>
      <c r="J146" s="1">
        <v>0</v>
      </c>
      <c r="K146" s="1">
        <v>23552506</v>
      </c>
      <c r="L146" s="1">
        <v>0</v>
      </c>
      <c r="M146" s="1">
        <v>0</v>
      </c>
      <c r="N146" s="1">
        <v>29100689</v>
      </c>
      <c r="O146" s="1">
        <v>30225016</v>
      </c>
      <c r="P146" s="1">
        <f t="shared" si="14"/>
        <v>59325705</v>
      </c>
      <c r="Q146" s="1">
        <v>4541074</v>
      </c>
      <c r="R146" s="1">
        <v>4215505</v>
      </c>
      <c r="S146" s="1">
        <v>0</v>
      </c>
      <c r="T146" s="1">
        <v>24047</v>
      </c>
      <c r="U146" s="1">
        <f t="shared" si="15"/>
        <v>8780626</v>
      </c>
      <c r="V146" s="1">
        <f t="shared" si="18"/>
        <v>118162081</v>
      </c>
    </row>
    <row r="147" spans="2:22" s="15" customFormat="1" ht="13.2" customHeight="1" outlineLevel="2">
      <c r="B147" s="16">
        <v>4</v>
      </c>
      <c r="C147" s="15" t="s">
        <v>3919</v>
      </c>
      <c r="D147" s="71" t="s">
        <v>39</v>
      </c>
      <c r="E147" s="71" t="s">
        <v>40</v>
      </c>
      <c r="F147" s="71"/>
      <c r="G147" s="8" t="s">
        <v>41</v>
      </c>
      <c r="H147" s="1">
        <v>17628471</v>
      </c>
      <c r="I147" s="1">
        <v>3130228</v>
      </c>
      <c r="J147" s="1">
        <v>0</v>
      </c>
      <c r="K147" s="1">
        <v>7366848</v>
      </c>
      <c r="L147" s="1">
        <v>0</v>
      </c>
      <c r="M147" s="1">
        <v>0</v>
      </c>
      <c r="N147" s="1">
        <v>9203001</v>
      </c>
      <c r="O147" s="1">
        <v>9077139</v>
      </c>
      <c r="P147" s="1">
        <f t="shared" si="14"/>
        <v>18280140</v>
      </c>
      <c r="Q147" s="1">
        <v>1436100</v>
      </c>
      <c r="R147" s="1">
        <v>1333140</v>
      </c>
      <c r="S147" s="1">
        <v>0</v>
      </c>
      <c r="T147" s="1">
        <v>7605</v>
      </c>
      <c r="U147" s="1">
        <f t="shared" si="15"/>
        <v>2776845</v>
      </c>
      <c r="V147" s="1">
        <f t="shared" si="18"/>
        <v>37368386</v>
      </c>
    </row>
    <row r="148" spans="2:22" s="15" customFormat="1" ht="13.2" customHeight="1" outlineLevel="2">
      <c r="B148" s="16">
        <v>4</v>
      </c>
      <c r="C148" s="15" t="s">
        <v>3919</v>
      </c>
      <c r="D148" s="71" t="s">
        <v>42</v>
      </c>
      <c r="E148" s="71" t="s">
        <v>43</v>
      </c>
      <c r="F148" s="71"/>
      <c r="G148" s="8" t="s">
        <v>44</v>
      </c>
      <c r="H148" s="1">
        <v>1056061</v>
      </c>
      <c r="I148" s="1">
        <v>231520</v>
      </c>
      <c r="J148" s="1">
        <v>0</v>
      </c>
      <c r="K148" s="1">
        <v>580772</v>
      </c>
      <c r="L148" s="1">
        <v>0</v>
      </c>
      <c r="M148" s="1">
        <v>0</v>
      </c>
      <c r="N148" s="1">
        <v>680681</v>
      </c>
      <c r="O148" s="1">
        <v>883268</v>
      </c>
      <c r="P148" s="1">
        <f t="shared" si="14"/>
        <v>1563949</v>
      </c>
      <c r="Q148" s="1">
        <v>106218</v>
      </c>
      <c r="R148" s="1">
        <v>98603</v>
      </c>
      <c r="S148" s="1">
        <v>0</v>
      </c>
      <c r="T148" s="1">
        <v>564</v>
      </c>
      <c r="U148" s="1">
        <f t="shared" si="15"/>
        <v>205385</v>
      </c>
      <c r="V148" s="1">
        <f t="shared" si="18"/>
        <v>2763877</v>
      </c>
    </row>
    <row r="149" spans="2:22" s="15" customFormat="1" ht="13.2" customHeight="1" outlineLevel="2">
      <c r="B149" s="16">
        <v>4</v>
      </c>
      <c r="C149" s="15" t="s">
        <v>3919</v>
      </c>
      <c r="D149" s="71" t="s">
        <v>45</v>
      </c>
      <c r="E149" s="71" t="s">
        <v>46</v>
      </c>
      <c r="F149" s="71"/>
      <c r="G149" s="8" t="s">
        <v>47</v>
      </c>
      <c r="H149" s="1">
        <v>567162</v>
      </c>
      <c r="I149" s="1">
        <v>105990</v>
      </c>
      <c r="J149" s="1">
        <v>0</v>
      </c>
      <c r="K149" s="1">
        <v>253753</v>
      </c>
      <c r="L149" s="1">
        <v>0</v>
      </c>
      <c r="M149" s="1">
        <v>0</v>
      </c>
      <c r="N149" s="1">
        <v>311617</v>
      </c>
      <c r="O149" s="1">
        <v>332790</v>
      </c>
      <c r="P149" s="1">
        <f t="shared" si="14"/>
        <v>644407</v>
      </c>
      <c r="Q149" s="1">
        <v>48627</v>
      </c>
      <c r="R149" s="1">
        <v>45141</v>
      </c>
      <c r="S149" s="1">
        <v>0</v>
      </c>
      <c r="T149" s="1">
        <v>258</v>
      </c>
      <c r="U149" s="1">
        <f t="shared" si="15"/>
        <v>94026</v>
      </c>
      <c r="V149" s="1">
        <f t="shared" si="18"/>
        <v>1265306</v>
      </c>
    </row>
    <row r="150" spans="2:22" s="15" customFormat="1" ht="13.2" customHeight="1" outlineLevel="2">
      <c r="B150" s="16">
        <v>4</v>
      </c>
      <c r="C150" s="15" t="s">
        <v>3919</v>
      </c>
      <c r="D150" s="71" t="s">
        <v>48</v>
      </c>
      <c r="E150" s="71" t="s">
        <v>49</v>
      </c>
      <c r="F150" s="71"/>
      <c r="G150" s="8" t="s">
        <v>50</v>
      </c>
      <c r="H150" s="1">
        <v>2823740</v>
      </c>
      <c r="I150" s="1">
        <v>537577</v>
      </c>
      <c r="J150" s="1">
        <v>0</v>
      </c>
      <c r="K150" s="1">
        <v>1294677</v>
      </c>
      <c r="L150" s="1">
        <v>0</v>
      </c>
      <c r="M150" s="1">
        <v>0</v>
      </c>
      <c r="N150" s="1">
        <v>1580500</v>
      </c>
      <c r="O150" s="1">
        <v>1733100</v>
      </c>
      <c r="P150" s="1">
        <f t="shared" si="14"/>
        <v>3313600</v>
      </c>
      <c r="Q150" s="1">
        <v>246632</v>
      </c>
      <c r="R150" s="1">
        <v>228950</v>
      </c>
      <c r="S150" s="1">
        <v>0</v>
      </c>
      <c r="T150" s="1">
        <v>1307</v>
      </c>
      <c r="U150" s="1">
        <f t="shared" si="15"/>
        <v>476889</v>
      </c>
      <c r="V150" s="1">
        <f t="shared" si="18"/>
        <v>6417551</v>
      </c>
    </row>
    <row r="151" spans="2:22" s="15" customFormat="1" ht="13.2" customHeight="1" outlineLevel="2">
      <c r="B151" s="16">
        <v>4</v>
      </c>
      <c r="C151" s="15" t="s">
        <v>3919</v>
      </c>
      <c r="D151" s="71" t="s">
        <v>51</v>
      </c>
      <c r="E151" s="71" t="s">
        <v>52</v>
      </c>
      <c r="F151" s="71"/>
      <c r="G151" s="8" t="s">
        <v>53</v>
      </c>
      <c r="H151" s="1">
        <v>4732322</v>
      </c>
      <c r="I151" s="1">
        <v>2249776</v>
      </c>
      <c r="J151" s="1">
        <v>0</v>
      </c>
      <c r="K151" s="1">
        <v>6444658</v>
      </c>
      <c r="L151" s="1">
        <v>0</v>
      </c>
      <c r="M151" s="1">
        <v>0</v>
      </c>
      <c r="N151" s="1">
        <v>6614438</v>
      </c>
      <c r="O151" s="1">
        <v>13311787</v>
      </c>
      <c r="P151" s="1">
        <f t="shared" si="14"/>
        <v>19926225</v>
      </c>
      <c r="Q151" s="1">
        <v>1032163</v>
      </c>
      <c r="R151" s="1">
        <v>958163</v>
      </c>
      <c r="S151" s="1">
        <v>0</v>
      </c>
      <c r="T151" s="1">
        <v>5467</v>
      </c>
      <c r="U151" s="1">
        <f t="shared" si="15"/>
        <v>1995793</v>
      </c>
      <c r="V151" s="1">
        <f t="shared" si="18"/>
        <v>26857636</v>
      </c>
    </row>
    <row r="152" spans="2:22" s="15" customFormat="1" ht="13.2" customHeight="1" outlineLevel="2">
      <c r="B152" s="16">
        <v>4</v>
      </c>
      <c r="C152" s="15" t="s">
        <v>3919</v>
      </c>
      <c r="D152" s="71" t="s">
        <v>54</v>
      </c>
      <c r="E152" s="71" t="s">
        <v>55</v>
      </c>
      <c r="F152" s="71"/>
      <c r="G152" s="8" t="s">
        <v>56</v>
      </c>
      <c r="H152" s="1">
        <v>728874</v>
      </c>
      <c r="I152" s="1">
        <v>123140</v>
      </c>
      <c r="J152" s="1">
        <v>0</v>
      </c>
      <c r="K152" s="1">
        <v>284681</v>
      </c>
      <c r="L152" s="1">
        <v>0</v>
      </c>
      <c r="M152" s="1">
        <v>0</v>
      </c>
      <c r="N152" s="1">
        <v>362039</v>
      </c>
      <c r="O152" s="1">
        <v>326831</v>
      </c>
      <c r="P152" s="1">
        <f t="shared" si="14"/>
        <v>688870</v>
      </c>
      <c r="Q152" s="1">
        <v>56495</v>
      </c>
      <c r="R152" s="1">
        <v>52445</v>
      </c>
      <c r="S152" s="1">
        <v>0</v>
      </c>
      <c r="T152" s="1">
        <v>300</v>
      </c>
      <c r="U152" s="1">
        <f t="shared" si="15"/>
        <v>109240</v>
      </c>
      <c r="V152" s="1">
        <f t="shared" si="18"/>
        <v>1470045</v>
      </c>
    </row>
    <row r="153" spans="2:22" s="15" customFormat="1" ht="13.2" customHeight="1" outlineLevel="2">
      <c r="B153" s="16">
        <v>4</v>
      </c>
      <c r="C153" s="15" t="s">
        <v>3919</v>
      </c>
      <c r="D153" s="71" t="s">
        <v>57</v>
      </c>
      <c r="E153" s="71" t="s">
        <v>58</v>
      </c>
      <c r="F153" s="71"/>
      <c r="G153" s="8" t="s">
        <v>59</v>
      </c>
      <c r="H153" s="1">
        <v>31966714</v>
      </c>
      <c r="I153" s="1">
        <v>5496666</v>
      </c>
      <c r="J153" s="1">
        <v>0</v>
      </c>
      <c r="K153" s="1">
        <v>12789665</v>
      </c>
      <c r="L153" s="1">
        <v>0</v>
      </c>
      <c r="M153" s="1">
        <v>0</v>
      </c>
      <c r="N153" s="1">
        <v>16160430</v>
      </c>
      <c r="O153" s="1">
        <v>15074711</v>
      </c>
      <c r="P153" s="1">
        <f t="shared" si="14"/>
        <v>31235141</v>
      </c>
      <c r="Q153" s="1">
        <v>2521786</v>
      </c>
      <c r="R153" s="1">
        <v>2340989</v>
      </c>
      <c r="S153" s="1">
        <v>0</v>
      </c>
      <c r="T153" s="1">
        <v>13355</v>
      </c>
      <c r="U153" s="1">
        <f t="shared" si="15"/>
        <v>4876130</v>
      </c>
      <c r="V153" s="1">
        <f t="shared" si="18"/>
        <v>65618724</v>
      </c>
    </row>
    <row r="154" spans="2:22" s="15" customFormat="1" ht="13.2" customHeight="1" outlineLevel="2">
      <c r="B154" s="16">
        <v>4</v>
      </c>
      <c r="C154" s="15" t="s">
        <v>3919</v>
      </c>
      <c r="D154" s="71" t="s">
        <v>60</v>
      </c>
      <c r="E154" s="71" t="s">
        <v>61</v>
      </c>
      <c r="F154" s="71"/>
      <c r="G154" s="8" t="s">
        <v>62</v>
      </c>
      <c r="H154" s="1">
        <v>128615</v>
      </c>
      <c r="I154" s="1">
        <v>29575</v>
      </c>
      <c r="J154" s="1">
        <v>0</v>
      </c>
      <c r="K154" s="1">
        <v>75101</v>
      </c>
      <c r="L154" s="1">
        <v>0</v>
      </c>
      <c r="M154" s="1">
        <v>0</v>
      </c>
      <c r="N154" s="1">
        <v>86951</v>
      </c>
      <c r="O154" s="1">
        <v>118208</v>
      </c>
      <c r="P154" s="1">
        <f t="shared" ref="P154:P217" si="19">SUM(L154:O154)</f>
        <v>205159</v>
      </c>
      <c r="Q154" s="1">
        <v>13569</v>
      </c>
      <c r="R154" s="1">
        <v>12596</v>
      </c>
      <c r="S154" s="1">
        <v>0</v>
      </c>
      <c r="T154" s="1">
        <v>72</v>
      </c>
      <c r="U154" s="1">
        <f t="shared" ref="U154:U217" si="20">SUM(Q154:T154)</f>
        <v>26237</v>
      </c>
      <c r="V154" s="1">
        <f t="shared" si="18"/>
        <v>353063</v>
      </c>
    </row>
    <row r="155" spans="2:22" s="15" customFormat="1" ht="13.2" customHeight="1" outlineLevel="2">
      <c r="B155" s="16">
        <v>4</v>
      </c>
      <c r="C155" s="15" t="s">
        <v>3919</v>
      </c>
      <c r="D155" s="71" t="s">
        <v>63</v>
      </c>
      <c r="E155" s="71" t="s">
        <v>64</v>
      </c>
      <c r="F155" s="71"/>
      <c r="G155" s="8" t="s">
        <v>65</v>
      </c>
      <c r="H155" s="1">
        <v>1162239</v>
      </c>
      <c r="I155" s="1">
        <v>109532</v>
      </c>
      <c r="J155" s="1">
        <v>0</v>
      </c>
      <c r="K155" s="1">
        <v>178771</v>
      </c>
      <c r="L155" s="1">
        <v>0</v>
      </c>
      <c r="M155" s="1">
        <v>0</v>
      </c>
      <c r="N155" s="1">
        <v>322028</v>
      </c>
      <c r="O155" s="1">
        <v>0</v>
      </c>
      <c r="P155" s="1">
        <f t="shared" si="19"/>
        <v>322028</v>
      </c>
      <c r="Q155" s="1">
        <v>50252</v>
      </c>
      <c r="R155" s="1">
        <v>46649</v>
      </c>
      <c r="S155" s="1">
        <v>0</v>
      </c>
      <c r="T155" s="1">
        <v>149022</v>
      </c>
      <c r="U155" s="1">
        <f t="shared" si="20"/>
        <v>245923</v>
      </c>
      <c r="V155" s="1">
        <f t="shared" si="18"/>
        <v>1307583</v>
      </c>
    </row>
    <row r="156" spans="2:22" s="15" customFormat="1" ht="13.2" customHeight="1" outlineLevel="2">
      <c r="B156" s="16">
        <v>4</v>
      </c>
      <c r="C156" s="15" t="s">
        <v>3919</v>
      </c>
      <c r="D156" s="71" t="s">
        <v>3864</v>
      </c>
      <c r="E156" s="71" t="s">
        <v>3865</v>
      </c>
      <c r="F156" s="71"/>
      <c r="G156" s="8" t="s">
        <v>3866</v>
      </c>
      <c r="H156" s="1">
        <v>594542</v>
      </c>
      <c r="I156" s="1">
        <v>71187</v>
      </c>
      <c r="J156" s="1">
        <v>0</v>
      </c>
      <c r="K156" s="1">
        <v>139482</v>
      </c>
      <c r="L156" s="1">
        <v>0</v>
      </c>
      <c r="M156" s="1">
        <v>0</v>
      </c>
      <c r="N156" s="1">
        <v>209291</v>
      </c>
      <c r="O156" s="1">
        <v>40839</v>
      </c>
      <c r="P156" s="1">
        <f t="shared" si="19"/>
        <v>250130</v>
      </c>
      <c r="Q156" s="1">
        <v>32659</v>
      </c>
      <c r="R156" s="1">
        <v>30318</v>
      </c>
      <c r="S156" s="1">
        <v>0</v>
      </c>
      <c r="T156" s="1">
        <v>173</v>
      </c>
      <c r="U156" s="1">
        <f t="shared" si="20"/>
        <v>63150</v>
      </c>
      <c r="V156" s="1">
        <f t="shared" si="18"/>
        <v>849817</v>
      </c>
    </row>
    <row r="157" spans="2:22" s="15" customFormat="1" ht="13.2" customHeight="1" outlineLevel="2">
      <c r="B157" s="16">
        <v>4</v>
      </c>
      <c r="C157" s="15" t="s">
        <v>3919</v>
      </c>
      <c r="D157" s="71" t="s">
        <v>66</v>
      </c>
      <c r="E157" s="71" t="s">
        <v>67</v>
      </c>
      <c r="F157" s="71"/>
      <c r="G157" s="8" t="s">
        <v>68</v>
      </c>
      <c r="H157" s="1">
        <v>577154</v>
      </c>
      <c r="I157" s="1">
        <v>138486</v>
      </c>
      <c r="J157" s="1">
        <v>0</v>
      </c>
      <c r="K157" s="1">
        <v>355289</v>
      </c>
      <c r="L157" s="1">
        <v>0</v>
      </c>
      <c r="M157" s="1">
        <v>0</v>
      </c>
      <c r="N157" s="1">
        <v>407152</v>
      </c>
      <c r="O157" s="1">
        <v>574963</v>
      </c>
      <c r="P157" s="1">
        <f t="shared" si="19"/>
        <v>982115</v>
      </c>
      <c r="Q157" s="1">
        <v>63535</v>
      </c>
      <c r="R157" s="1">
        <v>58980</v>
      </c>
      <c r="S157" s="1">
        <v>0</v>
      </c>
      <c r="T157" s="1">
        <v>335</v>
      </c>
      <c r="U157" s="1">
        <f t="shared" si="20"/>
        <v>122850</v>
      </c>
      <c r="V157" s="1">
        <f t="shared" si="18"/>
        <v>1653222</v>
      </c>
    </row>
    <row r="158" spans="2:22" s="15" customFormat="1" ht="13.2" customHeight="1" outlineLevel="2">
      <c r="B158" s="16">
        <v>4</v>
      </c>
      <c r="C158" s="15" t="s">
        <v>3919</v>
      </c>
      <c r="D158" s="71" t="s">
        <v>69</v>
      </c>
      <c r="E158" s="71" t="s">
        <v>70</v>
      </c>
      <c r="F158" s="71"/>
      <c r="G158" s="8" t="s">
        <v>71</v>
      </c>
      <c r="H158" s="1">
        <v>4413388</v>
      </c>
      <c r="I158" s="1">
        <v>702086</v>
      </c>
      <c r="J158" s="1">
        <v>0</v>
      </c>
      <c r="K158" s="1">
        <v>1585771</v>
      </c>
      <c r="L158" s="1">
        <v>0</v>
      </c>
      <c r="M158" s="1">
        <v>0</v>
      </c>
      <c r="N158" s="1">
        <v>2064165</v>
      </c>
      <c r="O158" s="1">
        <v>1643042</v>
      </c>
      <c r="P158" s="1">
        <f t="shared" si="19"/>
        <v>3707207</v>
      </c>
      <c r="Q158" s="1">
        <v>322107</v>
      </c>
      <c r="R158" s="1">
        <v>299014</v>
      </c>
      <c r="S158" s="1">
        <v>0</v>
      </c>
      <c r="T158" s="1">
        <v>1707</v>
      </c>
      <c r="U158" s="1">
        <f t="shared" si="20"/>
        <v>622828</v>
      </c>
      <c r="V158" s="1">
        <f t="shared" si="18"/>
        <v>8381452</v>
      </c>
    </row>
    <row r="159" spans="2:22" s="15" customFormat="1" ht="13.2" customHeight="1" outlineLevel="2">
      <c r="B159" s="16">
        <v>4</v>
      </c>
      <c r="C159" s="15" t="s">
        <v>3919</v>
      </c>
      <c r="D159" s="71" t="s">
        <v>72</v>
      </c>
      <c r="E159" s="71" t="s">
        <v>73</v>
      </c>
      <c r="F159" s="71"/>
      <c r="G159" s="8" t="s">
        <v>74</v>
      </c>
      <c r="H159" s="1">
        <v>7078437</v>
      </c>
      <c r="I159" s="1">
        <v>1168000</v>
      </c>
      <c r="J159" s="1">
        <v>0</v>
      </c>
      <c r="K159" s="1">
        <v>2676306</v>
      </c>
      <c r="L159" s="1">
        <v>0</v>
      </c>
      <c r="M159" s="1">
        <v>0</v>
      </c>
      <c r="N159" s="1">
        <v>3433963</v>
      </c>
      <c r="O159" s="1">
        <v>2958891</v>
      </c>
      <c r="P159" s="1">
        <f t="shared" si="19"/>
        <v>6392854</v>
      </c>
      <c r="Q159" s="1">
        <v>535860</v>
      </c>
      <c r="R159" s="1">
        <v>497442</v>
      </c>
      <c r="S159" s="1">
        <v>0</v>
      </c>
      <c r="T159" s="1">
        <v>2836</v>
      </c>
      <c r="U159" s="1">
        <f t="shared" si="20"/>
        <v>1036138</v>
      </c>
      <c r="V159" s="1">
        <f t="shared" si="18"/>
        <v>13943459</v>
      </c>
    </row>
    <row r="160" spans="2:22" s="15" customFormat="1" ht="13.2" customHeight="1" outlineLevel="2">
      <c r="B160" s="16">
        <v>4</v>
      </c>
      <c r="C160" s="15" t="s">
        <v>3919</v>
      </c>
      <c r="D160" s="71" t="s">
        <v>75</v>
      </c>
      <c r="E160" s="71" t="s">
        <v>76</v>
      </c>
      <c r="F160" s="71"/>
      <c r="G160" s="8" t="s">
        <v>77</v>
      </c>
      <c r="H160" s="1">
        <v>1712653</v>
      </c>
      <c r="I160" s="1">
        <v>390928</v>
      </c>
      <c r="J160" s="1">
        <v>0</v>
      </c>
      <c r="K160" s="1">
        <v>990863</v>
      </c>
      <c r="L160" s="1">
        <v>0</v>
      </c>
      <c r="M160" s="1">
        <v>0</v>
      </c>
      <c r="N160" s="1">
        <v>1149347</v>
      </c>
      <c r="O160" s="1">
        <v>1551734</v>
      </c>
      <c r="P160" s="1">
        <f t="shared" si="19"/>
        <v>2701081</v>
      </c>
      <c r="Q160" s="1">
        <v>179352</v>
      </c>
      <c r="R160" s="1">
        <v>166494</v>
      </c>
      <c r="S160" s="1">
        <v>0</v>
      </c>
      <c r="T160" s="1">
        <v>950</v>
      </c>
      <c r="U160" s="1">
        <f t="shared" si="20"/>
        <v>346796</v>
      </c>
      <c r="V160" s="1">
        <f t="shared" si="18"/>
        <v>4666873</v>
      </c>
    </row>
    <row r="161" spans="2:22" s="15" customFormat="1" ht="13.2" customHeight="1" outlineLevel="2">
      <c r="B161" s="16">
        <v>4</v>
      </c>
      <c r="C161" s="15" t="s">
        <v>3919</v>
      </c>
      <c r="D161" s="71" t="s">
        <v>78</v>
      </c>
      <c r="E161" s="71" t="s">
        <v>79</v>
      </c>
      <c r="F161" s="71"/>
      <c r="G161" s="8" t="s">
        <v>80</v>
      </c>
      <c r="H161" s="1">
        <v>410474</v>
      </c>
      <c r="I161" s="1">
        <v>103052</v>
      </c>
      <c r="J161" s="1">
        <v>0</v>
      </c>
      <c r="K161" s="1">
        <v>267142</v>
      </c>
      <c r="L161" s="1">
        <v>0</v>
      </c>
      <c r="M161" s="1">
        <v>0</v>
      </c>
      <c r="N161" s="1">
        <v>302981</v>
      </c>
      <c r="O161" s="1">
        <v>444115</v>
      </c>
      <c r="P161" s="1">
        <f t="shared" si="19"/>
        <v>747096</v>
      </c>
      <c r="Q161" s="1">
        <v>47279</v>
      </c>
      <c r="R161" s="1">
        <v>43890</v>
      </c>
      <c r="S161" s="1">
        <v>0</v>
      </c>
      <c r="T161" s="1">
        <v>251</v>
      </c>
      <c r="U161" s="1">
        <f t="shared" si="20"/>
        <v>91420</v>
      </c>
      <c r="V161" s="1">
        <f t="shared" si="18"/>
        <v>1230240</v>
      </c>
    </row>
    <row r="162" spans="2:22" s="15" customFormat="1" ht="13.2" customHeight="1" outlineLevel="2">
      <c r="B162" s="16">
        <v>4</v>
      </c>
      <c r="C162" s="15" t="s">
        <v>3919</v>
      </c>
      <c r="D162" s="71" t="s">
        <v>81</v>
      </c>
      <c r="E162" s="71" t="s">
        <v>82</v>
      </c>
      <c r="F162" s="71"/>
      <c r="G162" s="8" t="s">
        <v>83</v>
      </c>
      <c r="H162" s="1">
        <v>1467443</v>
      </c>
      <c r="I162" s="1">
        <v>205905</v>
      </c>
      <c r="J162" s="1">
        <v>0</v>
      </c>
      <c r="K162" s="1">
        <v>439991</v>
      </c>
      <c r="L162" s="1">
        <v>0</v>
      </c>
      <c r="M162" s="1">
        <v>0</v>
      </c>
      <c r="N162" s="1">
        <v>605369</v>
      </c>
      <c r="O162" s="1">
        <v>333837</v>
      </c>
      <c r="P162" s="1">
        <f t="shared" si="19"/>
        <v>939206</v>
      </c>
      <c r="Q162" s="1">
        <v>94466</v>
      </c>
      <c r="R162" s="1">
        <v>87693</v>
      </c>
      <c r="S162" s="1">
        <v>0</v>
      </c>
      <c r="T162" s="1">
        <v>500</v>
      </c>
      <c r="U162" s="1">
        <f t="shared" si="20"/>
        <v>182659</v>
      </c>
      <c r="V162" s="1">
        <f t="shared" si="18"/>
        <v>2458076</v>
      </c>
    </row>
    <row r="163" spans="2:22" s="15" customFormat="1" ht="13.2" customHeight="1" outlineLevel="2">
      <c r="B163" s="16">
        <v>4</v>
      </c>
      <c r="C163" s="15" t="s">
        <v>3919</v>
      </c>
      <c r="D163" s="71" t="s">
        <v>84</v>
      </c>
      <c r="E163" s="71" t="s">
        <v>85</v>
      </c>
      <c r="F163" s="71"/>
      <c r="G163" s="8" t="s">
        <v>86</v>
      </c>
      <c r="H163" s="1">
        <v>256082</v>
      </c>
      <c r="I163" s="1">
        <v>44693</v>
      </c>
      <c r="J163" s="1">
        <v>0</v>
      </c>
      <c r="K163" s="1">
        <v>104551</v>
      </c>
      <c r="L163" s="1">
        <v>0</v>
      </c>
      <c r="M163" s="1">
        <v>0</v>
      </c>
      <c r="N163" s="1">
        <v>131402</v>
      </c>
      <c r="O163" s="1">
        <v>125860</v>
      </c>
      <c r="P163" s="1">
        <f t="shared" si="19"/>
        <v>257262</v>
      </c>
      <c r="Q163" s="1">
        <v>20505</v>
      </c>
      <c r="R163" s="1">
        <v>19035</v>
      </c>
      <c r="S163" s="1">
        <v>0</v>
      </c>
      <c r="T163" s="1">
        <v>109</v>
      </c>
      <c r="U163" s="1">
        <f t="shared" si="20"/>
        <v>39649</v>
      </c>
      <c r="V163" s="1">
        <f t="shared" si="18"/>
        <v>533553</v>
      </c>
    </row>
    <row r="164" spans="2:22" s="15" customFormat="1" ht="13.2" customHeight="1" outlineLevel="2">
      <c r="B164" s="16">
        <v>4</v>
      </c>
      <c r="C164" s="15" t="s">
        <v>3919</v>
      </c>
      <c r="D164" s="71" t="s">
        <v>87</v>
      </c>
      <c r="E164" s="71" t="s">
        <v>88</v>
      </c>
      <c r="F164" s="71"/>
      <c r="G164" s="8" t="s">
        <v>89</v>
      </c>
      <c r="H164" s="1">
        <v>126371</v>
      </c>
      <c r="I164" s="1">
        <v>29230</v>
      </c>
      <c r="J164" s="1">
        <v>0</v>
      </c>
      <c r="K164" s="1">
        <v>74334</v>
      </c>
      <c r="L164" s="1">
        <v>0</v>
      </c>
      <c r="M164" s="1">
        <v>0</v>
      </c>
      <c r="N164" s="1">
        <v>85942</v>
      </c>
      <c r="O164" s="1">
        <v>117477</v>
      </c>
      <c r="P164" s="1">
        <f t="shared" si="19"/>
        <v>203419</v>
      </c>
      <c r="Q164" s="1">
        <v>13411</v>
      </c>
      <c r="R164" s="1">
        <v>12449</v>
      </c>
      <c r="S164" s="1">
        <v>0</v>
      </c>
      <c r="T164" s="1">
        <v>72</v>
      </c>
      <c r="U164" s="1">
        <f t="shared" si="20"/>
        <v>25932</v>
      </c>
      <c r="V164" s="1">
        <f t="shared" si="18"/>
        <v>348962</v>
      </c>
    </row>
    <row r="165" spans="2:22" s="15" customFormat="1" ht="13.2" customHeight="1" outlineLevel="2">
      <c r="B165" s="16">
        <v>4</v>
      </c>
      <c r="C165" s="15" t="s">
        <v>3919</v>
      </c>
      <c r="D165" s="71" t="s">
        <v>90</v>
      </c>
      <c r="E165" s="71" t="s">
        <v>91</v>
      </c>
      <c r="F165" s="71"/>
      <c r="G165" s="8" t="s">
        <v>92</v>
      </c>
      <c r="H165" s="1">
        <v>88976</v>
      </c>
      <c r="I165" s="1">
        <v>24093</v>
      </c>
      <c r="J165" s="1">
        <v>0</v>
      </c>
      <c r="K165" s="1">
        <v>63471</v>
      </c>
      <c r="L165" s="1">
        <v>0</v>
      </c>
      <c r="M165" s="1">
        <v>0</v>
      </c>
      <c r="N165" s="1">
        <v>70837</v>
      </c>
      <c r="O165" s="1">
        <v>109815</v>
      </c>
      <c r="P165" s="1">
        <f t="shared" si="19"/>
        <v>180652</v>
      </c>
      <c r="Q165" s="1">
        <v>11054</v>
      </c>
      <c r="R165" s="1">
        <v>10261</v>
      </c>
      <c r="S165" s="1">
        <v>0</v>
      </c>
      <c r="T165" s="1">
        <v>59</v>
      </c>
      <c r="U165" s="1">
        <f t="shared" si="20"/>
        <v>21374</v>
      </c>
      <c r="V165" s="1">
        <f t="shared" si="18"/>
        <v>287632</v>
      </c>
    </row>
    <row r="166" spans="2:22" s="15" customFormat="1" ht="13.2" customHeight="1" outlineLevel="2">
      <c r="B166" s="16">
        <v>4</v>
      </c>
      <c r="C166" s="15" t="s">
        <v>3919</v>
      </c>
      <c r="D166" s="71" t="s">
        <v>93</v>
      </c>
      <c r="E166" s="71" t="s">
        <v>94</v>
      </c>
      <c r="F166" s="71"/>
      <c r="G166" s="8" t="s">
        <v>95</v>
      </c>
      <c r="H166" s="1">
        <v>2761957</v>
      </c>
      <c r="I166" s="1">
        <v>506917</v>
      </c>
      <c r="J166" s="1">
        <v>0</v>
      </c>
      <c r="K166" s="1">
        <v>1206453</v>
      </c>
      <c r="L166" s="1">
        <v>0</v>
      </c>
      <c r="M166" s="1">
        <v>0</v>
      </c>
      <c r="N166" s="1">
        <v>1490353</v>
      </c>
      <c r="O166" s="1">
        <v>1549357</v>
      </c>
      <c r="P166" s="1">
        <f t="shared" si="19"/>
        <v>3039710</v>
      </c>
      <c r="Q166" s="1">
        <v>232565</v>
      </c>
      <c r="R166" s="1">
        <v>215892</v>
      </c>
      <c r="S166" s="1">
        <v>0</v>
      </c>
      <c r="T166" s="1">
        <v>1231</v>
      </c>
      <c r="U166" s="1">
        <f t="shared" si="20"/>
        <v>449688</v>
      </c>
      <c r="V166" s="1">
        <f t="shared" si="18"/>
        <v>6051515</v>
      </c>
    </row>
    <row r="167" spans="2:22" s="15" customFormat="1" ht="13.2" customHeight="1" outlineLevel="2">
      <c r="B167" s="16">
        <v>4</v>
      </c>
      <c r="C167" s="15" t="s">
        <v>3919</v>
      </c>
      <c r="D167" s="71" t="s">
        <v>96</v>
      </c>
      <c r="E167" s="71" t="s">
        <v>97</v>
      </c>
      <c r="F167" s="71"/>
      <c r="G167" s="8" t="s">
        <v>98</v>
      </c>
      <c r="H167" s="1">
        <v>1755045</v>
      </c>
      <c r="I167" s="1">
        <v>317322</v>
      </c>
      <c r="J167" s="1">
        <v>0</v>
      </c>
      <c r="K167" s="1">
        <v>751444</v>
      </c>
      <c r="L167" s="1">
        <v>0</v>
      </c>
      <c r="M167" s="1">
        <v>0</v>
      </c>
      <c r="N167" s="1">
        <v>932943</v>
      </c>
      <c r="O167" s="1">
        <v>947566</v>
      </c>
      <c r="P167" s="1">
        <f t="shared" si="19"/>
        <v>1880509</v>
      </c>
      <c r="Q167" s="1">
        <v>145583</v>
      </c>
      <c r="R167" s="1">
        <v>135146</v>
      </c>
      <c r="S167" s="1">
        <v>0</v>
      </c>
      <c r="T167" s="1">
        <v>772</v>
      </c>
      <c r="U167" s="1">
        <f t="shared" si="20"/>
        <v>281501</v>
      </c>
      <c r="V167" s="1">
        <f t="shared" si="18"/>
        <v>3788175</v>
      </c>
    </row>
    <row r="168" spans="2:22" s="15" customFormat="1" ht="13.2" customHeight="1" outlineLevel="2">
      <c r="B168" s="16">
        <v>4</v>
      </c>
      <c r="C168" s="15" t="s">
        <v>3919</v>
      </c>
      <c r="D168" s="71" t="s">
        <v>99</v>
      </c>
      <c r="E168" s="71" t="s">
        <v>100</v>
      </c>
      <c r="F168" s="71"/>
      <c r="G168" s="8" t="s">
        <v>101</v>
      </c>
      <c r="H168" s="1">
        <v>269517</v>
      </c>
      <c r="I168" s="1">
        <v>67019</v>
      </c>
      <c r="J168" s="1">
        <v>0</v>
      </c>
      <c r="K168" s="1">
        <v>173363</v>
      </c>
      <c r="L168" s="1">
        <v>0</v>
      </c>
      <c r="M168" s="1">
        <v>0</v>
      </c>
      <c r="N168" s="1">
        <v>197042</v>
      </c>
      <c r="O168" s="1">
        <v>286634</v>
      </c>
      <c r="P168" s="1">
        <f t="shared" si="19"/>
        <v>483676</v>
      </c>
      <c r="Q168" s="1">
        <v>30748</v>
      </c>
      <c r="R168" s="1">
        <v>28543</v>
      </c>
      <c r="S168" s="1">
        <v>0</v>
      </c>
      <c r="T168" s="1">
        <v>164</v>
      </c>
      <c r="U168" s="1">
        <f t="shared" si="20"/>
        <v>59455</v>
      </c>
      <c r="V168" s="1">
        <f t="shared" si="18"/>
        <v>800082</v>
      </c>
    </row>
    <row r="169" spans="2:22" s="15" customFormat="1" ht="13.2" customHeight="1" outlineLevel="2">
      <c r="B169" s="16">
        <v>4</v>
      </c>
      <c r="C169" s="15" t="s">
        <v>3919</v>
      </c>
      <c r="D169" s="71" t="s">
        <v>102</v>
      </c>
      <c r="E169" s="71" t="s">
        <v>103</v>
      </c>
      <c r="F169" s="71"/>
      <c r="G169" s="8" t="s">
        <v>104</v>
      </c>
      <c r="H169" s="1">
        <v>1778872</v>
      </c>
      <c r="I169" s="1">
        <v>328710</v>
      </c>
      <c r="J169" s="1">
        <v>0</v>
      </c>
      <c r="K169" s="1">
        <v>784085</v>
      </c>
      <c r="L169" s="1">
        <v>0</v>
      </c>
      <c r="M169" s="1">
        <v>0</v>
      </c>
      <c r="N169" s="1">
        <v>966425</v>
      </c>
      <c r="O169" s="1">
        <v>1015058</v>
      </c>
      <c r="P169" s="1">
        <f t="shared" si="19"/>
        <v>1981483</v>
      </c>
      <c r="Q169" s="1">
        <v>150808</v>
      </c>
      <c r="R169" s="1">
        <v>139996</v>
      </c>
      <c r="S169" s="1">
        <v>0</v>
      </c>
      <c r="T169" s="1">
        <v>800</v>
      </c>
      <c r="U169" s="1">
        <f t="shared" si="20"/>
        <v>291604</v>
      </c>
      <c r="V169" s="1">
        <f t="shared" si="18"/>
        <v>3924126</v>
      </c>
    </row>
    <row r="170" spans="2:22" s="15" customFormat="1" ht="13.2" customHeight="1" outlineLevel="2">
      <c r="B170" s="16">
        <v>4</v>
      </c>
      <c r="C170" s="15" t="s">
        <v>3919</v>
      </c>
      <c r="D170" s="71" t="s">
        <v>105</v>
      </c>
      <c r="E170" s="71" t="s">
        <v>106</v>
      </c>
      <c r="F170" s="71"/>
      <c r="G170" s="8" t="s">
        <v>107</v>
      </c>
      <c r="H170" s="1">
        <v>75557286</v>
      </c>
      <c r="I170" s="1">
        <v>11671386</v>
      </c>
      <c r="J170" s="1">
        <v>0</v>
      </c>
      <c r="K170" s="1">
        <v>26044370</v>
      </c>
      <c r="L170" s="1">
        <v>0</v>
      </c>
      <c r="M170" s="1">
        <v>0</v>
      </c>
      <c r="N170" s="1">
        <v>34314363</v>
      </c>
      <c r="O170" s="1">
        <v>25441105</v>
      </c>
      <c r="P170" s="1">
        <f t="shared" si="19"/>
        <v>59755468</v>
      </c>
      <c r="Q170" s="1">
        <v>5354652</v>
      </c>
      <c r="R170" s="1">
        <v>4970755</v>
      </c>
      <c r="S170" s="1">
        <v>0</v>
      </c>
      <c r="T170" s="1">
        <v>28356</v>
      </c>
      <c r="U170" s="1">
        <f t="shared" si="20"/>
        <v>10353763</v>
      </c>
      <c r="V170" s="1">
        <f t="shared" si="18"/>
        <v>139331975</v>
      </c>
    </row>
    <row r="171" spans="2:22" s="15" customFormat="1" ht="13.2" customHeight="1" outlineLevel="2">
      <c r="B171" s="16">
        <v>4</v>
      </c>
      <c r="C171" s="15" t="s">
        <v>3919</v>
      </c>
      <c r="D171" s="71" t="s">
        <v>108</v>
      </c>
      <c r="E171" s="71" t="s">
        <v>109</v>
      </c>
      <c r="F171" s="71"/>
      <c r="G171" s="8" t="s">
        <v>110</v>
      </c>
      <c r="H171" s="1">
        <v>961503</v>
      </c>
      <c r="I171" s="1">
        <v>170444</v>
      </c>
      <c r="J171" s="1">
        <v>0</v>
      </c>
      <c r="K171" s="1">
        <v>400898</v>
      </c>
      <c r="L171" s="1">
        <v>0</v>
      </c>
      <c r="M171" s="1">
        <v>0</v>
      </c>
      <c r="N171" s="1">
        <v>501111</v>
      </c>
      <c r="O171" s="1">
        <v>492874</v>
      </c>
      <c r="P171" s="1">
        <f t="shared" si="19"/>
        <v>993985</v>
      </c>
      <c r="Q171" s="1">
        <v>78197</v>
      </c>
      <c r="R171" s="1">
        <v>72591</v>
      </c>
      <c r="S171" s="1">
        <v>0</v>
      </c>
      <c r="T171" s="1">
        <v>414</v>
      </c>
      <c r="U171" s="1">
        <f t="shared" si="20"/>
        <v>151202</v>
      </c>
      <c r="V171" s="1">
        <f t="shared" si="18"/>
        <v>2034740</v>
      </c>
    </row>
    <row r="172" spans="2:22" s="15" customFormat="1" ht="13.2" customHeight="1" outlineLevel="2">
      <c r="B172" s="16">
        <v>4</v>
      </c>
      <c r="C172" s="15" t="s">
        <v>3919</v>
      </c>
      <c r="D172" s="71" t="s">
        <v>111</v>
      </c>
      <c r="E172" s="71" t="s">
        <v>112</v>
      </c>
      <c r="F172" s="71"/>
      <c r="G172" s="8" t="s">
        <v>113</v>
      </c>
      <c r="H172" s="1">
        <v>271949</v>
      </c>
      <c r="I172" s="1">
        <v>45526</v>
      </c>
      <c r="J172" s="1">
        <v>0</v>
      </c>
      <c r="K172" s="1">
        <v>104890</v>
      </c>
      <c r="L172" s="1">
        <v>0</v>
      </c>
      <c r="M172" s="1">
        <v>0</v>
      </c>
      <c r="N172" s="1">
        <v>133848</v>
      </c>
      <c r="O172" s="1">
        <v>118711</v>
      </c>
      <c r="P172" s="1">
        <f t="shared" si="19"/>
        <v>252559</v>
      </c>
      <c r="Q172" s="1">
        <v>20887</v>
      </c>
      <c r="R172" s="1">
        <v>19389</v>
      </c>
      <c r="S172" s="1">
        <v>0</v>
      </c>
      <c r="T172" s="1">
        <v>110</v>
      </c>
      <c r="U172" s="1">
        <f t="shared" si="20"/>
        <v>40386</v>
      </c>
      <c r="V172" s="1">
        <f t="shared" si="18"/>
        <v>543486</v>
      </c>
    </row>
    <row r="173" spans="2:22" s="15" customFormat="1" ht="13.2" customHeight="1" outlineLevel="2">
      <c r="B173" s="16">
        <v>4</v>
      </c>
      <c r="C173" s="15" t="s">
        <v>3919</v>
      </c>
      <c r="D173" s="71" t="s">
        <v>114</v>
      </c>
      <c r="E173" s="71" t="s">
        <v>115</v>
      </c>
      <c r="F173" s="71"/>
      <c r="G173" s="8" t="s">
        <v>116</v>
      </c>
      <c r="H173" s="1">
        <v>2155181</v>
      </c>
      <c r="I173" s="1">
        <v>439137</v>
      </c>
      <c r="J173" s="1">
        <v>0</v>
      </c>
      <c r="K173" s="1">
        <v>1079543</v>
      </c>
      <c r="L173" s="1">
        <v>0</v>
      </c>
      <c r="M173" s="1">
        <v>0</v>
      </c>
      <c r="N173" s="1">
        <v>1291083</v>
      </c>
      <c r="O173" s="1">
        <v>1545276</v>
      </c>
      <c r="P173" s="1">
        <f t="shared" si="19"/>
        <v>2836359</v>
      </c>
      <c r="Q173" s="1">
        <v>201470</v>
      </c>
      <c r="R173" s="1">
        <v>187025</v>
      </c>
      <c r="S173" s="1">
        <v>0</v>
      </c>
      <c r="T173" s="1">
        <v>1067</v>
      </c>
      <c r="U173" s="1">
        <f t="shared" si="20"/>
        <v>389562</v>
      </c>
      <c r="V173" s="1">
        <f t="shared" si="18"/>
        <v>5242384</v>
      </c>
    </row>
    <row r="174" spans="2:22" s="15" customFormat="1" ht="13.2" customHeight="1" outlineLevel="2">
      <c r="B174" s="16">
        <v>4</v>
      </c>
      <c r="C174" s="15" t="s">
        <v>3919</v>
      </c>
      <c r="D174" s="71" t="s">
        <v>117</v>
      </c>
      <c r="E174" s="71" t="s">
        <v>118</v>
      </c>
      <c r="F174" s="71"/>
      <c r="G174" s="8" t="s">
        <v>119</v>
      </c>
      <c r="H174" s="1">
        <v>2291783</v>
      </c>
      <c r="I174" s="1">
        <v>351455</v>
      </c>
      <c r="J174" s="1">
        <v>0</v>
      </c>
      <c r="K174" s="1">
        <v>781863</v>
      </c>
      <c r="L174" s="1">
        <v>0</v>
      </c>
      <c r="M174" s="1">
        <v>0</v>
      </c>
      <c r="N174" s="1">
        <v>1033293</v>
      </c>
      <c r="O174" s="1">
        <v>751934</v>
      </c>
      <c r="P174" s="1">
        <f t="shared" si="19"/>
        <v>1785227</v>
      </c>
      <c r="Q174" s="1">
        <v>161242</v>
      </c>
      <c r="R174" s="1">
        <v>149682</v>
      </c>
      <c r="S174" s="1">
        <v>0</v>
      </c>
      <c r="T174" s="1">
        <v>854</v>
      </c>
      <c r="U174" s="1">
        <f t="shared" si="20"/>
        <v>311778</v>
      </c>
      <c r="V174" s="1">
        <f t="shared" si="18"/>
        <v>4195640</v>
      </c>
    </row>
    <row r="175" spans="2:22" s="15" customFormat="1" ht="13.2" customHeight="1" outlineLevel="2">
      <c r="B175" s="16">
        <v>4</v>
      </c>
      <c r="C175" s="15" t="s">
        <v>3919</v>
      </c>
      <c r="D175" s="71" t="s">
        <v>120</v>
      </c>
      <c r="E175" s="71" t="s">
        <v>121</v>
      </c>
      <c r="F175" s="71"/>
      <c r="G175" s="8" t="s">
        <v>122</v>
      </c>
      <c r="H175" s="1">
        <v>1384718</v>
      </c>
      <c r="I175" s="1">
        <v>274456</v>
      </c>
      <c r="J175" s="1">
        <v>0</v>
      </c>
      <c r="K175" s="1">
        <v>669234</v>
      </c>
      <c r="L175" s="1">
        <v>0</v>
      </c>
      <c r="M175" s="1">
        <v>0</v>
      </c>
      <c r="N175" s="1">
        <v>806912</v>
      </c>
      <c r="O175" s="1">
        <v>933497</v>
      </c>
      <c r="P175" s="1">
        <f t="shared" si="19"/>
        <v>1740409</v>
      </c>
      <c r="Q175" s="1">
        <v>125916</v>
      </c>
      <c r="R175" s="1">
        <v>116889</v>
      </c>
      <c r="S175" s="1">
        <v>0</v>
      </c>
      <c r="T175" s="1">
        <v>667</v>
      </c>
      <c r="U175" s="1">
        <f t="shared" si="20"/>
        <v>243472</v>
      </c>
      <c r="V175" s="1">
        <f t="shared" si="18"/>
        <v>3276433</v>
      </c>
    </row>
    <row r="176" spans="2:22" s="15" customFormat="1" ht="13.2" customHeight="1" outlineLevel="2">
      <c r="B176" s="16">
        <v>4</v>
      </c>
      <c r="C176" s="15" t="s">
        <v>3919</v>
      </c>
      <c r="D176" s="71" t="s">
        <v>123</v>
      </c>
      <c r="E176" s="71" t="s">
        <v>124</v>
      </c>
      <c r="F176" s="71"/>
      <c r="G176" s="8" t="s">
        <v>125</v>
      </c>
      <c r="H176" s="1">
        <v>102327301</v>
      </c>
      <c r="I176" s="1">
        <v>9123735</v>
      </c>
      <c r="J176" s="1">
        <v>0</v>
      </c>
      <c r="K176" s="1">
        <v>14092021</v>
      </c>
      <c r="L176" s="1">
        <v>0</v>
      </c>
      <c r="M176" s="1">
        <v>0</v>
      </c>
      <c r="N176" s="1">
        <v>26824160</v>
      </c>
      <c r="O176" s="1">
        <v>0</v>
      </c>
      <c r="P176" s="1">
        <f t="shared" si="19"/>
        <v>26824160</v>
      </c>
      <c r="Q176" s="1">
        <v>4185829</v>
      </c>
      <c r="R176" s="1">
        <v>3885729</v>
      </c>
      <c r="S176" s="1">
        <v>0</v>
      </c>
      <c r="T176" s="1">
        <v>17129855</v>
      </c>
      <c r="U176" s="1">
        <f t="shared" si="20"/>
        <v>25201413</v>
      </c>
      <c r="V176" s="1">
        <f t="shared" si="18"/>
        <v>108918334</v>
      </c>
    </row>
    <row r="177" spans="2:22" s="15" customFormat="1" ht="13.2" customHeight="1" outlineLevel="2">
      <c r="B177" s="16">
        <v>4</v>
      </c>
      <c r="C177" s="15" t="s">
        <v>3919</v>
      </c>
      <c r="D177" s="71" t="s">
        <v>126</v>
      </c>
      <c r="E177" s="71" t="s">
        <v>127</v>
      </c>
      <c r="F177" s="71"/>
      <c r="G177" s="8" t="s">
        <v>128</v>
      </c>
      <c r="H177" s="1">
        <v>172475</v>
      </c>
      <c r="I177" s="1">
        <v>36402</v>
      </c>
      <c r="J177" s="1">
        <v>0</v>
      </c>
      <c r="K177" s="1">
        <v>90386</v>
      </c>
      <c r="L177" s="1">
        <v>0</v>
      </c>
      <c r="M177" s="1">
        <v>0</v>
      </c>
      <c r="N177" s="1">
        <v>107027</v>
      </c>
      <c r="O177" s="1">
        <v>133385</v>
      </c>
      <c r="P177" s="1">
        <f t="shared" si="19"/>
        <v>240412</v>
      </c>
      <c r="Q177" s="1">
        <v>16701</v>
      </c>
      <c r="R177" s="1">
        <v>15504</v>
      </c>
      <c r="S177" s="1">
        <v>0</v>
      </c>
      <c r="T177" s="1">
        <v>89</v>
      </c>
      <c r="U177" s="1">
        <f t="shared" si="20"/>
        <v>32294</v>
      </c>
      <c r="V177" s="1">
        <f t="shared" si="18"/>
        <v>434577</v>
      </c>
    </row>
    <row r="178" spans="2:22" s="15" customFormat="1" ht="13.2" customHeight="1" outlineLevel="2">
      <c r="B178" s="16">
        <v>4</v>
      </c>
      <c r="C178" s="15" t="s">
        <v>3919</v>
      </c>
      <c r="D178" s="71" t="s">
        <v>129</v>
      </c>
      <c r="E178" s="71" t="s">
        <v>130</v>
      </c>
      <c r="F178" s="71"/>
      <c r="G178" s="8" t="s">
        <v>131</v>
      </c>
      <c r="H178" s="1">
        <v>270399</v>
      </c>
      <c r="I178" s="1">
        <v>52826.57</v>
      </c>
      <c r="J178" s="1">
        <v>-31285.57</v>
      </c>
      <c r="K178" s="1">
        <v>123725</v>
      </c>
      <c r="L178" s="1">
        <v>0</v>
      </c>
      <c r="M178" s="1">
        <v>0</v>
      </c>
      <c r="N178" s="1">
        <v>155316</v>
      </c>
      <c r="O178" s="1">
        <v>176376</v>
      </c>
      <c r="P178" s="1">
        <f t="shared" si="19"/>
        <v>331692</v>
      </c>
      <c r="Q178" s="1">
        <v>24237</v>
      </c>
      <c r="R178" s="1">
        <v>22499</v>
      </c>
      <c r="S178" s="1">
        <v>0</v>
      </c>
      <c r="T178" s="1">
        <v>26883</v>
      </c>
      <c r="U178" s="1">
        <f t="shared" si="20"/>
        <v>73619</v>
      </c>
      <c r="V178" s="1">
        <f t="shared" si="18"/>
        <v>630656</v>
      </c>
    </row>
    <row r="179" spans="2:22" s="15" customFormat="1" ht="13.2" customHeight="1" outlineLevel="2">
      <c r="B179" s="16">
        <v>4</v>
      </c>
      <c r="C179" s="15" t="s">
        <v>3919</v>
      </c>
      <c r="D179" s="71" t="s">
        <v>132</v>
      </c>
      <c r="E179" s="71" t="s">
        <v>133</v>
      </c>
      <c r="F179" s="71"/>
      <c r="G179" s="8" t="s">
        <v>134</v>
      </c>
      <c r="H179" s="1">
        <v>192483</v>
      </c>
      <c r="I179" s="1">
        <v>47690</v>
      </c>
      <c r="J179" s="1">
        <v>0</v>
      </c>
      <c r="K179" s="1">
        <v>123262</v>
      </c>
      <c r="L179" s="1">
        <v>0</v>
      </c>
      <c r="M179" s="1">
        <v>0</v>
      </c>
      <c r="N179" s="1">
        <v>140212</v>
      </c>
      <c r="O179" s="1">
        <v>203366</v>
      </c>
      <c r="P179" s="1">
        <f t="shared" si="19"/>
        <v>343578</v>
      </c>
      <c r="Q179" s="1">
        <v>21880</v>
      </c>
      <c r="R179" s="1">
        <v>20311</v>
      </c>
      <c r="S179" s="1">
        <v>0</v>
      </c>
      <c r="T179" s="1">
        <v>116</v>
      </c>
      <c r="U179" s="1">
        <f t="shared" si="20"/>
        <v>42307</v>
      </c>
      <c r="V179" s="1">
        <f t="shared" si="18"/>
        <v>569326</v>
      </c>
    </row>
    <row r="180" spans="2:22" s="15" customFormat="1" ht="13.2" customHeight="1" outlineLevel="2">
      <c r="B180" s="16">
        <v>4</v>
      </c>
      <c r="C180" s="15" t="s">
        <v>3919</v>
      </c>
      <c r="D180" s="71" t="s">
        <v>135</v>
      </c>
      <c r="E180" s="71" t="s">
        <v>136</v>
      </c>
      <c r="F180" s="71"/>
      <c r="G180" s="8" t="s">
        <v>137</v>
      </c>
      <c r="H180" s="1">
        <v>169217</v>
      </c>
      <c r="I180" s="1">
        <v>30356</v>
      </c>
      <c r="J180" s="1">
        <v>0</v>
      </c>
      <c r="K180" s="1">
        <v>71695</v>
      </c>
      <c r="L180" s="1">
        <v>0</v>
      </c>
      <c r="M180" s="1">
        <v>0</v>
      </c>
      <c r="N180" s="1">
        <v>89250</v>
      </c>
      <c r="O180" s="1">
        <v>89519</v>
      </c>
      <c r="P180" s="1">
        <f t="shared" si="19"/>
        <v>178769</v>
      </c>
      <c r="Q180" s="1">
        <v>13927</v>
      </c>
      <c r="R180" s="1">
        <v>12929</v>
      </c>
      <c r="S180" s="1">
        <v>0</v>
      </c>
      <c r="T180" s="1">
        <v>74</v>
      </c>
      <c r="U180" s="1">
        <f t="shared" si="20"/>
        <v>26930</v>
      </c>
      <c r="V180" s="1">
        <f t="shared" si="18"/>
        <v>362395</v>
      </c>
    </row>
    <row r="181" spans="2:22" s="15" customFormat="1" ht="13.2" customHeight="1" outlineLevel="2">
      <c r="B181" s="16">
        <v>4</v>
      </c>
      <c r="C181" s="15" t="s">
        <v>3919</v>
      </c>
      <c r="D181" s="71" t="s">
        <v>138</v>
      </c>
      <c r="E181" s="71" t="s">
        <v>139</v>
      </c>
      <c r="F181" s="71"/>
      <c r="G181" s="8" t="s">
        <v>140</v>
      </c>
      <c r="H181" s="1">
        <v>790043</v>
      </c>
      <c r="I181" s="1">
        <v>148433</v>
      </c>
      <c r="J181" s="1">
        <v>0</v>
      </c>
      <c r="K181" s="1">
        <v>355980</v>
      </c>
      <c r="L181" s="1">
        <v>0</v>
      </c>
      <c r="M181" s="1">
        <v>0</v>
      </c>
      <c r="N181" s="1">
        <v>436403</v>
      </c>
      <c r="O181" s="1">
        <v>469678</v>
      </c>
      <c r="P181" s="1">
        <f t="shared" si="19"/>
        <v>906081</v>
      </c>
      <c r="Q181" s="1">
        <v>68099</v>
      </c>
      <c r="R181" s="1">
        <v>63217</v>
      </c>
      <c r="S181" s="1">
        <v>0</v>
      </c>
      <c r="T181" s="1">
        <v>362</v>
      </c>
      <c r="U181" s="1">
        <f t="shared" si="20"/>
        <v>131678</v>
      </c>
      <c r="V181" s="1">
        <f t="shared" si="18"/>
        <v>1771993</v>
      </c>
    </row>
    <row r="182" spans="2:22" s="15" customFormat="1" ht="13.2" customHeight="1" outlineLevel="2">
      <c r="B182" s="16">
        <v>4</v>
      </c>
      <c r="C182" s="15" t="s">
        <v>3919</v>
      </c>
      <c r="D182" s="71" t="s">
        <v>141</v>
      </c>
      <c r="E182" s="71" t="s">
        <v>142</v>
      </c>
      <c r="F182" s="71"/>
      <c r="G182" s="8" t="s">
        <v>143</v>
      </c>
      <c r="H182" s="1">
        <v>4985840</v>
      </c>
      <c r="I182" s="1">
        <v>909655</v>
      </c>
      <c r="J182" s="1">
        <v>0</v>
      </c>
      <c r="K182" s="1">
        <v>2160689</v>
      </c>
      <c r="L182" s="1">
        <v>0</v>
      </c>
      <c r="M182" s="1">
        <v>0</v>
      </c>
      <c r="N182" s="1">
        <v>2674427</v>
      </c>
      <c r="O182" s="1">
        <v>2755056</v>
      </c>
      <c r="P182" s="1">
        <f t="shared" si="19"/>
        <v>5429483</v>
      </c>
      <c r="Q182" s="1">
        <v>417336</v>
      </c>
      <c r="R182" s="1">
        <v>387416</v>
      </c>
      <c r="S182" s="1">
        <v>0</v>
      </c>
      <c r="T182" s="1">
        <v>2211</v>
      </c>
      <c r="U182" s="1">
        <f t="shared" si="20"/>
        <v>806963</v>
      </c>
      <c r="V182" s="1">
        <f t="shared" si="18"/>
        <v>10859394</v>
      </c>
    </row>
    <row r="183" spans="2:22" s="15" customFormat="1" ht="13.2" customHeight="1" outlineLevel="2">
      <c r="B183" s="16">
        <v>4</v>
      </c>
      <c r="C183" s="15" t="s">
        <v>3919</v>
      </c>
      <c r="D183" s="71" t="s">
        <v>144</v>
      </c>
      <c r="E183" s="71" t="s">
        <v>145</v>
      </c>
      <c r="F183" s="71"/>
      <c r="G183" s="8" t="s">
        <v>146</v>
      </c>
      <c r="H183" s="1">
        <v>261610</v>
      </c>
      <c r="I183" s="1">
        <v>45470</v>
      </c>
      <c r="J183" s="1">
        <v>0</v>
      </c>
      <c r="K183" s="1">
        <v>106208</v>
      </c>
      <c r="L183" s="1">
        <v>0</v>
      </c>
      <c r="M183" s="1">
        <v>0</v>
      </c>
      <c r="N183" s="1">
        <v>133683</v>
      </c>
      <c r="O183" s="1">
        <v>127119</v>
      </c>
      <c r="P183" s="1">
        <f t="shared" si="19"/>
        <v>260802</v>
      </c>
      <c r="Q183" s="1">
        <v>20861</v>
      </c>
      <c r="R183" s="1">
        <v>19365</v>
      </c>
      <c r="S183" s="1">
        <v>0</v>
      </c>
      <c r="T183" s="1">
        <v>110</v>
      </c>
      <c r="U183" s="1">
        <f t="shared" si="20"/>
        <v>40336</v>
      </c>
      <c r="V183" s="1">
        <f t="shared" si="18"/>
        <v>542814</v>
      </c>
    </row>
    <row r="184" spans="2:22" s="15" customFormat="1" ht="13.2" customHeight="1" outlineLevel="2">
      <c r="B184" s="16">
        <v>4</v>
      </c>
      <c r="C184" s="15" t="s">
        <v>3919</v>
      </c>
      <c r="D184" s="71" t="s">
        <v>147</v>
      </c>
      <c r="E184" s="71" t="s">
        <v>148</v>
      </c>
      <c r="F184" s="71"/>
      <c r="G184" s="8" t="s">
        <v>149</v>
      </c>
      <c r="H184" s="1">
        <v>568605</v>
      </c>
      <c r="I184" s="1">
        <v>145546</v>
      </c>
      <c r="J184" s="1">
        <v>0</v>
      </c>
      <c r="K184" s="1">
        <v>378901</v>
      </c>
      <c r="L184" s="1">
        <v>0</v>
      </c>
      <c r="M184" s="1">
        <v>0</v>
      </c>
      <c r="N184" s="1">
        <v>427906</v>
      </c>
      <c r="O184" s="1">
        <v>636738</v>
      </c>
      <c r="P184" s="1">
        <f t="shared" si="19"/>
        <v>1064644</v>
      </c>
      <c r="Q184" s="1">
        <v>66773</v>
      </c>
      <c r="R184" s="1">
        <v>61986</v>
      </c>
      <c r="S184" s="1">
        <v>0</v>
      </c>
      <c r="T184" s="1">
        <v>352</v>
      </c>
      <c r="U184" s="1">
        <f t="shared" si="20"/>
        <v>129111</v>
      </c>
      <c r="V184" s="1">
        <f t="shared" si="18"/>
        <v>1737493</v>
      </c>
    </row>
    <row r="185" spans="2:22" s="15" customFormat="1" ht="13.2" customHeight="1" outlineLevel="2">
      <c r="B185" s="16">
        <v>4</v>
      </c>
      <c r="C185" s="15" t="s">
        <v>3919</v>
      </c>
      <c r="D185" s="71" t="s">
        <v>150</v>
      </c>
      <c r="E185" s="71" t="s">
        <v>151</v>
      </c>
      <c r="F185" s="71"/>
      <c r="G185" s="8" t="s">
        <v>152</v>
      </c>
      <c r="H185" s="1">
        <v>293611</v>
      </c>
      <c r="I185" s="1">
        <v>30787</v>
      </c>
      <c r="J185" s="1">
        <v>0</v>
      </c>
      <c r="K185" s="1">
        <v>55036</v>
      </c>
      <c r="L185" s="1">
        <v>0</v>
      </c>
      <c r="M185" s="1">
        <v>0</v>
      </c>
      <c r="N185" s="1">
        <v>90512</v>
      </c>
      <c r="O185" s="1">
        <v>0</v>
      </c>
      <c r="P185" s="1">
        <f t="shared" si="19"/>
        <v>90512</v>
      </c>
      <c r="Q185" s="1">
        <v>14124</v>
      </c>
      <c r="R185" s="1">
        <v>13112</v>
      </c>
      <c r="S185" s="1">
        <v>0</v>
      </c>
      <c r="T185" s="1">
        <v>13616</v>
      </c>
      <c r="U185" s="1">
        <f t="shared" si="20"/>
        <v>40852</v>
      </c>
      <c r="V185" s="1">
        <f t="shared" si="18"/>
        <v>367520</v>
      </c>
    </row>
    <row r="186" spans="2:22" s="15" customFormat="1" ht="13.2" customHeight="1" outlineLevel="2">
      <c r="B186" s="16">
        <v>4</v>
      </c>
      <c r="C186" s="15" t="s">
        <v>3919</v>
      </c>
      <c r="D186" s="71" t="s">
        <v>153</v>
      </c>
      <c r="E186" s="71" t="s">
        <v>154</v>
      </c>
      <c r="F186" s="71"/>
      <c r="G186" s="8" t="s">
        <v>155</v>
      </c>
      <c r="H186" s="1">
        <v>2401434</v>
      </c>
      <c r="I186" s="1">
        <v>376982</v>
      </c>
      <c r="J186" s="1">
        <v>0</v>
      </c>
      <c r="K186" s="1">
        <v>846882</v>
      </c>
      <c r="L186" s="1">
        <v>0</v>
      </c>
      <c r="M186" s="1">
        <v>0</v>
      </c>
      <c r="N186" s="1">
        <v>1108343</v>
      </c>
      <c r="O186" s="1">
        <v>855127</v>
      </c>
      <c r="P186" s="1">
        <f t="shared" si="19"/>
        <v>1963470</v>
      </c>
      <c r="Q186" s="1">
        <v>172954</v>
      </c>
      <c r="R186" s="1">
        <v>160554</v>
      </c>
      <c r="S186" s="1">
        <v>0</v>
      </c>
      <c r="T186" s="1">
        <v>916</v>
      </c>
      <c r="U186" s="1">
        <f t="shared" si="20"/>
        <v>334424</v>
      </c>
      <c r="V186" s="1">
        <f t="shared" si="18"/>
        <v>4500380</v>
      </c>
    </row>
    <row r="187" spans="2:22" s="15" customFormat="1" ht="13.2" customHeight="1" outlineLevel="2">
      <c r="B187" s="16">
        <v>4</v>
      </c>
      <c r="C187" s="15" t="s">
        <v>3919</v>
      </c>
      <c r="D187" s="71" t="s">
        <v>156</v>
      </c>
      <c r="E187" s="71" t="s">
        <v>157</v>
      </c>
      <c r="F187" s="71"/>
      <c r="G187" s="8" t="s">
        <v>158</v>
      </c>
      <c r="H187" s="1">
        <v>687578</v>
      </c>
      <c r="I187" s="1">
        <v>143002</v>
      </c>
      <c r="J187" s="1">
        <v>0</v>
      </c>
      <c r="K187" s="1">
        <v>353604</v>
      </c>
      <c r="L187" s="1">
        <v>0</v>
      </c>
      <c r="M187" s="1">
        <v>0</v>
      </c>
      <c r="N187" s="1">
        <v>420428</v>
      </c>
      <c r="O187" s="1">
        <v>515376</v>
      </c>
      <c r="P187" s="1">
        <f t="shared" si="19"/>
        <v>935804</v>
      </c>
      <c r="Q187" s="1">
        <v>65606</v>
      </c>
      <c r="R187" s="1">
        <v>60903</v>
      </c>
      <c r="S187" s="1">
        <v>0</v>
      </c>
      <c r="T187" s="1">
        <v>346</v>
      </c>
      <c r="U187" s="1">
        <f t="shared" si="20"/>
        <v>126855</v>
      </c>
      <c r="V187" s="1">
        <f t="shared" si="18"/>
        <v>1707129</v>
      </c>
    </row>
    <row r="188" spans="2:22" s="15" customFormat="1" ht="13.2" customHeight="1" outlineLevel="2">
      <c r="B188" s="16">
        <v>4</v>
      </c>
      <c r="C188" s="15" t="s">
        <v>3919</v>
      </c>
      <c r="D188" s="71" t="s">
        <v>159</v>
      </c>
      <c r="E188" s="71" t="s">
        <v>160</v>
      </c>
      <c r="F188" s="71"/>
      <c r="G188" s="8" t="s">
        <v>161</v>
      </c>
      <c r="H188" s="1">
        <v>460451</v>
      </c>
      <c r="I188" s="1">
        <v>102035</v>
      </c>
      <c r="J188" s="1">
        <v>0</v>
      </c>
      <c r="K188" s="1">
        <v>256674</v>
      </c>
      <c r="L188" s="1">
        <v>0</v>
      </c>
      <c r="M188" s="1">
        <v>0</v>
      </c>
      <c r="N188" s="1">
        <v>299986</v>
      </c>
      <c r="O188" s="1">
        <v>393519</v>
      </c>
      <c r="P188" s="1">
        <f t="shared" si="19"/>
        <v>693505</v>
      </c>
      <c r="Q188" s="1">
        <v>46812</v>
      </c>
      <c r="R188" s="1">
        <v>43456</v>
      </c>
      <c r="S188" s="1">
        <v>0</v>
      </c>
      <c r="T188" s="1">
        <v>247</v>
      </c>
      <c r="U188" s="1">
        <f t="shared" si="20"/>
        <v>90515</v>
      </c>
      <c r="V188" s="1">
        <f t="shared" si="18"/>
        <v>1218080</v>
      </c>
    </row>
    <row r="189" spans="2:22" s="15" customFormat="1" ht="13.2" customHeight="1" outlineLevel="2">
      <c r="B189" s="16">
        <v>4</v>
      </c>
      <c r="C189" s="15" t="s">
        <v>3919</v>
      </c>
      <c r="D189" s="71" t="s">
        <v>162</v>
      </c>
      <c r="E189" s="71" t="s">
        <v>163</v>
      </c>
      <c r="F189" s="71"/>
      <c r="G189" s="8" t="s">
        <v>164</v>
      </c>
      <c r="H189" s="1">
        <v>7740371</v>
      </c>
      <c r="I189" s="1">
        <v>1123294</v>
      </c>
      <c r="J189" s="1">
        <v>0</v>
      </c>
      <c r="K189" s="1">
        <v>2438736</v>
      </c>
      <c r="L189" s="1">
        <v>0</v>
      </c>
      <c r="M189" s="1">
        <v>0</v>
      </c>
      <c r="N189" s="1">
        <v>3302535</v>
      </c>
      <c r="O189" s="1">
        <v>2047936</v>
      </c>
      <c r="P189" s="1">
        <f t="shared" si="19"/>
        <v>5350471</v>
      </c>
      <c r="Q189" s="1">
        <v>515351</v>
      </c>
      <c r="R189" s="1">
        <v>478403</v>
      </c>
      <c r="S189" s="1">
        <v>0</v>
      </c>
      <c r="T189" s="1">
        <v>2730</v>
      </c>
      <c r="U189" s="1">
        <f t="shared" si="20"/>
        <v>996484</v>
      </c>
      <c r="V189" s="1">
        <f t="shared" si="18"/>
        <v>13409800</v>
      </c>
    </row>
    <row r="190" spans="2:22" s="15" customFormat="1" ht="13.2" customHeight="1" outlineLevel="2">
      <c r="B190" s="16">
        <v>4</v>
      </c>
      <c r="C190" s="15" t="s">
        <v>3919</v>
      </c>
      <c r="D190" s="71" t="s">
        <v>165</v>
      </c>
      <c r="E190" s="71" t="s">
        <v>166</v>
      </c>
      <c r="F190" s="71"/>
      <c r="G190" s="8" t="s">
        <v>167</v>
      </c>
      <c r="H190" s="1">
        <v>656352</v>
      </c>
      <c r="I190" s="1">
        <v>88387</v>
      </c>
      <c r="J190" s="1">
        <v>0</v>
      </c>
      <c r="K190" s="1">
        <v>185042</v>
      </c>
      <c r="L190" s="1">
        <v>0</v>
      </c>
      <c r="M190" s="1">
        <v>0</v>
      </c>
      <c r="N190" s="1">
        <v>259862</v>
      </c>
      <c r="O190" s="1">
        <v>120698</v>
      </c>
      <c r="P190" s="1">
        <f t="shared" si="19"/>
        <v>380560</v>
      </c>
      <c r="Q190" s="1">
        <v>40551</v>
      </c>
      <c r="R190" s="1">
        <v>37643</v>
      </c>
      <c r="S190" s="1">
        <v>0</v>
      </c>
      <c r="T190" s="1">
        <v>215</v>
      </c>
      <c r="U190" s="1">
        <f t="shared" si="20"/>
        <v>78409</v>
      </c>
      <c r="V190" s="1">
        <f t="shared" si="18"/>
        <v>1055158</v>
      </c>
    </row>
    <row r="191" spans="2:22" s="15" customFormat="1" ht="13.2" customHeight="1" outlineLevel="2">
      <c r="B191" s="16">
        <v>4</v>
      </c>
      <c r="C191" s="15" t="s">
        <v>3919</v>
      </c>
      <c r="D191" s="71" t="s">
        <v>168</v>
      </c>
      <c r="E191" s="71" t="s">
        <v>169</v>
      </c>
      <c r="F191" s="71"/>
      <c r="G191" s="8" t="s">
        <v>170</v>
      </c>
      <c r="H191" s="1">
        <v>9958539</v>
      </c>
      <c r="I191" s="1">
        <v>1700190</v>
      </c>
      <c r="J191" s="1">
        <v>0</v>
      </c>
      <c r="K191" s="1">
        <v>3945748</v>
      </c>
      <c r="L191" s="1">
        <v>0</v>
      </c>
      <c r="M191" s="1">
        <v>0</v>
      </c>
      <c r="N191" s="1">
        <v>4998628</v>
      </c>
      <c r="O191" s="1">
        <v>4602235</v>
      </c>
      <c r="P191" s="1">
        <f t="shared" si="19"/>
        <v>9600863</v>
      </c>
      <c r="Q191" s="1">
        <v>780021</v>
      </c>
      <c r="R191" s="1">
        <v>724098</v>
      </c>
      <c r="S191" s="1">
        <v>0</v>
      </c>
      <c r="T191" s="1">
        <v>4130</v>
      </c>
      <c r="U191" s="1">
        <f t="shared" si="20"/>
        <v>1508249</v>
      </c>
      <c r="V191" s="1">
        <f t="shared" si="18"/>
        <v>20296711</v>
      </c>
    </row>
    <row r="192" spans="2:22" s="15" customFormat="1" ht="13.2" customHeight="1" outlineLevel="2">
      <c r="B192" s="16">
        <v>4</v>
      </c>
      <c r="C192" s="15" t="s">
        <v>3919</v>
      </c>
      <c r="D192" s="71" t="s">
        <v>171</v>
      </c>
      <c r="E192" s="71" t="s">
        <v>172</v>
      </c>
      <c r="F192" s="71"/>
      <c r="G192" s="8" t="s">
        <v>173</v>
      </c>
      <c r="H192" s="1">
        <v>3676742</v>
      </c>
      <c r="I192" s="1">
        <v>649974</v>
      </c>
      <c r="J192" s="1">
        <v>0</v>
      </c>
      <c r="K192" s="1">
        <v>1527319</v>
      </c>
      <c r="L192" s="1">
        <v>0</v>
      </c>
      <c r="M192" s="1">
        <v>0</v>
      </c>
      <c r="N192" s="1">
        <v>1910947</v>
      </c>
      <c r="O192" s="1">
        <v>1870875</v>
      </c>
      <c r="P192" s="1">
        <f t="shared" si="19"/>
        <v>3781822</v>
      </c>
      <c r="Q192" s="1">
        <v>298197</v>
      </c>
      <c r="R192" s="1">
        <v>276818</v>
      </c>
      <c r="S192" s="1">
        <v>0</v>
      </c>
      <c r="T192" s="1">
        <v>1578</v>
      </c>
      <c r="U192" s="1">
        <f t="shared" si="20"/>
        <v>576593</v>
      </c>
      <c r="V192" s="1">
        <f t="shared" si="18"/>
        <v>7759316</v>
      </c>
    </row>
    <row r="193" spans="2:22" s="15" customFormat="1" ht="13.2" customHeight="1" outlineLevel="2">
      <c r="B193" s="16">
        <v>4</v>
      </c>
      <c r="C193" s="15" t="s">
        <v>3919</v>
      </c>
      <c r="D193" s="71" t="s">
        <v>174</v>
      </c>
      <c r="E193" s="71" t="s">
        <v>175</v>
      </c>
      <c r="F193" s="71"/>
      <c r="G193" s="8" t="s">
        <v>176</v>
      </c>
      <c r="H193" s="1">
        <v>15529731</v>
      </c>
      <c r="I193" s="1">
        <v>2314300</v>
      </c>
      <c r="J193" s="1">
        <v>0</v>
      </c>
      <c r="K193" s="1">
        <v>5084970</v>
      </c>
      <c r="L193" s="1">
        <v>0</v>
      </c>
      <c r="M193" s="1">
        <v>0</v>
      </c>
      <c r="N193" s="1">
        <v>6804141</v>
      </c>
      <c r="O193" s="1">
        <v>4576409</v>
      </c>
      <c r="P193" s="1">
        <f t="shared" si="19"/>
        <v>11380550</v>
      </c>
      <c r="Q193" s="1">
        <v>1061766</v>
      </c>
      <c r="R193" s="1">
        <v>985643</v>
      </c>
      <c r="S193" s="1">
        <v>0</v>
      </c>
      <c r="T193" s="1">
        <v>5623</v>
      </c>
      <c r="U193" s="1">
        <f t="shared" si="20"/>
        <v>2053032</v>
      </c>
      <c r="V193" s="1">
        <f t="shared" si="18"/>
        <v>27627919</v>
      </c>
    </row>
    <row r="194" spans="2:22" s="15" customFormat="1" ht="13.2" customHeight="1" outlineLevel="2">
      <c r="B194" s="16">
        <v>4</v>
      </c>
      <c r="C194" s="15" t="s">
        <v>3919</v>
      </c>
      <c r="D194" s="71" t="s">
        <v>177</v>
      </c>
      <c r="E194" s="71" t="s">
        <v>178</v>
      </c>
      <c r="F194" s="71"/>
      <c r="G194" s="8" t="s">
        <v>179</v>
      </c>
      <c r="H194" s="1">
        <v>724306</v>
      </c>
      <c r="I194" s="1">
        <v>124700</v>
      </c>
      <c r="J194" s="1">
        <v>0</v>
      </c>
      <c r="K194" s="1">
        <v>290278</v>
      </c>
      <c r="L194" s="1">
        <v>0</v>
      </c>
      <c r="M194" s="1">
        <v>0</v>
      </c>
      <c r="N194" s="1">
        <v>366619</v>
      </c>
      <c r="O194" s="1">
        <v>342755</v>
      </c>
      <c r="P194" s="1">
        <f t="shared" si="19"/>
        <v>709374</v>
      </c>
      <c r="Q194" s="1">
        <v>57210</v>
      </c>
      <c r="R194" s="1">
        <v>53108</v>
      </c>
      <c r="S194" s="1">
        <v>0</v>
      </c>
      <c r="T194" s="1">
        <v>302</v>
      </c>
      <c r="U194" s="1">
        <f t="shared" si="20"/>
        <v>110620</v>
      </c>
      <c r="V194" s="1">
        <f t="shared" si="18"/>
        <v>1488638</v>
      </c>
    </row>
    <row r="195" spans="2:22" s="15" customFormat="1" ht="13.2" customHeight="1" outlineLevel="2">
      <c r="B195" s="16">
        <v>4</v>
      </c>
      <c r="C195" s="15" t="s">
        <v>3919</v>
      </c>
      <c r="D195" s="71" t="s">
        <v>180</v>
      </c>
      <c r="E195" s="71" t="s">
        <v>181</v>
      </c>
      <c r="F195" s="71"/>
      <c r="G195" s="8" t="s">
        <v>182</v>
      </c>
      <c r="H195" s="1">
        <v>3261887</v>
      </c>
      <c r="I195" s="1">
        <v>555923</v>
      </c>
      <c r="J195" s="1">
        <v>0</v>
      </c>
      <c r="K195" s="1">
        <v>1289349</v>
      </c>
      <c r="L195" s="1">
        <v>0</v>
      </c>
      <c r="M195" s="1">
        <v>0</v>
      </c>
      <c r="N195" s="1">
        <v>1634440</v>
      </c>
      <c r="O195" s="1">
        <v>1499982</v>
      </c>
      <c r="P195" s="1">
        <f t="shared" si="19"/>
        <v>3134422</v>
      </c>
      <c r="Q195" s="1">
        <v>255049</v>
      </c>
      <c r="R195" s="1">
        <v>236764</v>
      </c>
      <c r="S195" s="1">
        <v>0</v>
      </c>
      <c r="T195" s="1">
        <v>1351</v>
      </c>
      <c r="U195" s="1">
        <f t="shared" si="20"/>
        <v>493164</v>
      </c>
      <c r="V195" s="1">
        <f t="shared" si="18"/>
        <v>6636571</v>
      </c>
    </row>
    <row r="196" spans="2:22" s="15" customFormat="1" ht="13.2" customHeight="1" outlineLevel="2">
      <c r="B196" s="16">
        <v>4</v>
      </c>
      <c r="C196" s="15" t="s">
        <v>3919</v>
      </c>
      <c r="D196" s="71" t="s">
        <v>183</v>
      </c>
      <c r="E196" s="71" t="s">
        <v>184</v>
      </c>
      <c r="F196" s="71"/>
      <c r="G196" s="8" t="s">
        <v>185</v>
      </c>
      <c r="H196" s="1">
        <v>82244</v>
      </c>
      <c r="I196" s="1">
        <v>21352</v>
      </c>
      <c r="J196" s="1">
        <v>0</v>
      </c>
      <c r="K196" s="1">
        <v>55757</v>
      </c>
      <c r="L196" s="1">
        <v>0</v>
      </c>
      <c r="M196" s="1">
        <v>0</v>
      </c>
      <c r="N196" s="1">
        <v>62776</v>
      </c>
      <c r="O196" s="1">
        <v>94416</v>
      </c>
      <c r="P196" s="1">
        <f t="shared" si="19"/>
        <v>157192</v>
      </c>
      <c r="Q196" s="1">
        <v>9796</v>
      </c>
      <c r="R196" s="1">
        <v>9094</v>
      </c>
      <c r="S196" s="1">
        <v>0</v>
      </c>
      <c r="T196" s="1">
        <v>52</v>
      </c>
      <c r="U196" s="1">
        <f t="shared" si="20"/>
        <v>18942</v>
      </c>
      <c r="V196" s="1">
        <f t="shared" si="18"/>
        <v>254899</v>
      </c>
    </row>
    <row r="197" spans="2:22" s="15" customFormat="1" ht="13.2" customHeight="1" outlineLevel="2">
      <c r="B197" s="16">
        <v>4</v>
      </c>
      <c r="C197" s="15" t="s">
        <v>3919</v>
      </c>
      <c r="D197" s="71" t="s">
        <v>186</v>
      </c>
      <c r="E197" s="71" t="s">
        <v>187</v>
      </c>
      <c r="F197" s="71"/>
      <c r="G197" s="8" t="s">
        <v>188</v>
      </c>
      <c r="H197" s="1">
        <v>575684</v>
      </c>
      <c r="I197" s="1">
        <v>102863</v>
      </c>
      <c r="J197" s="1">
        <v>0</v>
      </c>
      <c r="K197" s="1">
        <v>242609</v>
      </c>
      <c r="L197" s="1">
        <v>0</v>
      </c>
      <c r="M197" s="1">
        <v>0</v>
      </c>
      <c r="N197" s="1">
        <v>302423</v>
      </c>
      <c r="O197" s="1">
        <v>301376</v>
      </c>
      <c r="P197" s="1">
        <f t="shared" si="19"/>
        <v>603799</v>
      </c>
      <c r="Q197" s="1">
        <v>47192</v>
      </c>
      <c r="R197" s="1">
        <v>43809</v>
      </c>
      <c r="S197" s="1">
        <v>0</v>
      </c>
      <c r="T197" s="1">
        <v>251</v>
      </c>
      <c r="U197" s="1">
        <f t="shared" si="20"/>
        <v>91252</v>
      </c>
      <c r="V197" s="1">
        <f t="shared" si="18"/>
        <v>1227977</v>
      </c>
    </row>
    <row r="198" spans="2:22" s="15" customFormat="1" ht="13.2" customHeight="1" outlineLevel="2">
      <c r="B198" s="16">
        <v>4</v>
      </c>
      <c r="C198" s="15" t="s">
        <v>3919</v>
      </c>
      <c r="D198" s="71" t="s">
        <v>189</v>
      </c>
      <c r="E198" s="71" t="s">
        <v>190</v>
      </c>
      <c r="F198" s="71"/>
      <c r="G198" s="8" t="s">
        <v>191</v>
      </c>
      <c r="H198" s="1">
        <v>1352264</v>
      </c>
      <c r="I198" s="1">
        <v>295641</v>
      </c>
      <c r="J198" s="1">
        <v>0</v>
      </c>
      <c r="K198" s="1">
        <v>741072</v>
      </c>
      <c r="L198" s="1">
        <v>0</v>
      </c>
      <c r="M198" s="1">
        <v>0</v>
      </c>
      <c r="N198" s="1">
        <v>869192</v>
      </c>
      <c r="O198" s="1">
        <v>1124693</v>
      </c>
      <c r="P198" s="1">
        <f t="shared" si="19"/>
        <v>1993885</v>
      </c>
      <c r="Q198" s="1">
        <v>135635</v>
      </c>
      <c r="R198" s="1">
        <v>125911</v>
      </c>
      <c r="S198" s="1">
        <v>0</v>
      </c>
      <c r="T198" s="1">
        <v>717</v>
      </c>
      <c r="U198" s="1">
        <f t="shared" si="20"/>
        <v>262263</v>
      </c>
      <c r="V198" s="1">
        <f t="shared" ref="V198:V261" si="21">H198-I198-J198+K198+P198-U198</f>
        <v>3529317</v>
      </c>
    </row>
    <row r="199" spans="2:22" s="15" customFormat="1" ht="13.2" customHeight="1" outlineLevel="2">
      <c r="B199" s="16">
        <v>4</v>
      </c>
      <c r="C199" s="15" t="s">
        <v>3919</v>
      </c>
      <c r="D199" s="71" t="s">
        <v>192</v>
      </c>
      <c r="E199" s="71" t="s">
        <v>193</v>
      </c>
      <c r="F199" s="71"/>
      <c r="G199" s="8" t="s">
        <v>194</v>
      </c>
      <c r="H199" s="1">
        <v>8809361</v>
      </c>
      <c r="I199" s="1">
        <v>1342907.4100000001</v>
      </c>
      <c r="J199" s="1">
        <v>-524884.41</v>
      </c>
      <c r="K199" s="1">
        <v>2903851</v>
      </c>
      <c r="L199" s="1">
        <v>0</v>
      </c>
      <c r="M199" s="1">
        <v>0</v>
      </c>
      <c r="N199" s="1">
        <v>3948203</v>
      </c>
      <c r="O199" s="1">
        <v>2828260</v>
      </c>
      <c r="P199" s="1">
        <f t="shared" si="19"/>
        <v>6776463</v>
      </c>
      <c r="Q199" s="1">
        <v>616105</v>
      </c>
      <c r="R199" s="1">
        <v>571934</v>
      </c>
      <c r="S199" s="1">
        <v>0</v>
      </c>
      <c r="T199" s="1">
        <v>452108</v>
      </c>
      <c r="U199" s="1">
        <f t="shared" si="20"/>
        <v>1640147</v>
      </c>
      <c r="V199" s="1">
        <f t="shared" si="21"/>
        <v>16031505</v>
      </c>
    </row>
    <row r="200" spans="2:22" s="15" customFormat="1" ht="13.2" customHeight="1" outlineLevel="2">
      <c r="B200" s="16">
        <v>4</v>
      </c>
      <c r="C200" s="15" t="s">
        <v>3919</v>
      </c>
      <c r="D200" s="71" t="s">
        <v>195</v>
      </c>
      <c r="E200" s="71" t="s">
        <v>196</v>
      </c>
      <c r="F200" s="71"/>
      <c r="G200" s="8" t="s">
        <v>197</v>
      </c>
      <c r="H200" s="1">
        <v>503884</v>
      </c>
      <c r="I200" s="1">
        <v>125265</v>
      </c>
      <c r="J200" s="1">
        <v>0</v>
      </c>
      <c r="K200" s="1">
        <v>324004</v>
      </c>
      <c r="L200" s="1">
        <v>0</v>
      </c>
      <c r="M200" s="1">
        <v>0</v>
      </c>
      <c r="N200" s="1">
        <v>368281</v>
      </c>
      <c r="O200" s="1">
        <v>535608</v>
      </c>
      <c r="P200" s="1">
        <f t="shared" si="19"/>
        <v>903889</v>
      </c>
      <c r="Q200" s="1">
        <v>57469</v>
      </c>
      <c r="R200" s="1">
        <v>53349</v>
      </c>
      <c r="S200" s="1">
        <v>0</v>
      </c>
      <c r="T200" s="1">
        <v>304</v>
      </c>
      <c r="U200" s="1">
        <f t="shared" si="20"/>
        <v>111122</v>
      </c>
      <c r="V200" s="1">
        <f t="shared" si="21"/>
        <v>1495390</v>
      </c>
    </row>
    <row r="201" spans="2:22" s="15" customFormat="1" ht="13.2" customHeight="1" outlineLevel="2">
      <c r="B201" s="16">
        <v>4</v>
      </c>
      <c r="C201" s="15" t="s">
        <v>3919</v>
      </c>
      <c r="D201" s="71" t="s">
        <v>198</v>
      </c>
      <c r="E201" s="71" t="s">
        <v>199</v>
      </c>
      <c r="F201" s="71"/>
      <c r="G201" s="8" t="s">
        <v>200</v>
      </c>
      <c r="H201" s="1">
        <v>328390</v>
      </c>
      <c r="I201" s="1">
        <v>88309</v>
      </c>
      <c r="J201" s="1">
        <v>0</v>
      </c>
      <c r="K201" s="1">
        <v>232307</v>
      </c>
      <c r="L201" s="1">
        <v>0</v>
      </c>
      <c r="M201" s="1">
        <v>0</v>
      </c>
      <c r="N201" s="1">
        <v>259636</v>
      </c>
      <c r="O201" s="1">
        <v>400556</v>
      </c>
      <c r="P201" s="1">
        <f t="shared" si="19"/>
        <v>660192</v>
      </c>
      <c r="Q201" s="1">
        <v>40515</v>
      </c>
      <c r="R201" s="1">
        <v>37611</v>
      </c>
      <c r="S201" s="1">
        <v>0</v>
      </c>
      <c r="T201" s="1">
        <v>215</v>
      </c>
      <c r="U201" s="1">
        <f t="shared" si="20"/>
        <v>78341</v>
      </c>
      <c r="V201" s="1">
        <f t="shared" si="21"/>
        <v>1054239</v>
      </c>
    </row>
    <row r="202" spans="2:22" s="15" customFormat="1" ht="13.2" customHeight="1" outlineLevel="2">
      <c r="B202" s="16">
        <v>4</v>
      </c>
      <c r="C202" s="15" t="s">
        <v>3919</v>
      </c>
      <c r="D202" s="71" t="s">
        <v>201</v>
      </c>
      <c r="E202" s="71" t="s">
        <v>202</v>
      </c>
      <c r="F202" s="71"/>
      <c r="G202" s="8" t="s">
        <v>203</v>
      </c>
      <c r="H202" s="1">
        <v>87800</v>
      </c>
      <c r="I202" s="1">
        <v>26221</v>
      </c>
      <c r="J202" s="1">
        <v>0</v>
      </c>
      <c r="K202" s="1">
        <v>70379</v>
      </c>
      <c r="L202" s="1">
        <v>0</v>
      </c>
      <c r="M202" s="1">
        <v>0</v>
      </c>
      <c r="N202" s="1">
        <v>77088</v>
      </c>
      <c r="O202" s="1">
        <v>127225</v>
      </c>
      <c r="P202" s="1">
        <f t="shared" si="19"/>
        <v>204313</v>
      </c>
      <c r="Q202" s="1">
        <v>12029</v>
      </c>
      <c r="R202" s="1">
        <v>11167</v>
      </c>
      <c r="S202" s="1">
        <v>0</v>
      </c>
      <c r="T202" s="1">
        <v>63</v>
      </c>
      <c r="U202" s="1">
        <f t="shared" si="20"/>
        <v>23259</v>
      </c>
      <c r="V202" s="1">
        <f t="shared" si="21"/>
        <v>313012</v>
      </c>
    </row>
    <row r="203" spans="2:22" s="15" customFormat="1" ht="13.2" customHeight="1" outlineLevel="2">
      <c r="B203" s="16">
        <v>4</v>
      </c>
      <c r="C203" s="15" t="s">
        <v>3919</v>
      </c>
      <c r="D203" s="71" t="s">
        <v>207</v>
      </c>
      <c r="E203" s="71" t="s">
        <v>208</v>
      </c>
      <c r="F203" s="71"/>
      <c r="G203" s="8" t="s">
        <v>206</v>
      </c>
      <c r="H203" s="1">
        <v>1070005</v>
      </c>
      <c r="I203" s="1">
        <v>208142</v>
      </c>
      <c r="J203" s="1">
        <v>0</v>
      </c>
      <c r="K203" s="1">
        <v>504660</v>
      </c>
      <c r="L203" s="1">
        <v>0</v>
      </c>
      <c r="M203" s="1">
        <v>0</v>
      </c>
      <c r="N203" s="1">
        <v>611951</v>
      </c>
      <c r="O203" s="1">
        <v>690972</v>
      </c>
      <c r="P203" s="1">
        <f t="shared" si="19"/>
        <v>1302923</v>
      </c>
      <c r="Q203" s="1">
        <v>95493</v>
      </c>
      <c r="R203" s="1">
        <v>88647</v>
      </c>
      <c r="S203" s="1">
        <v>0</v>
      </c>
      <c r="T203" s="1">
        <v>507</v>
      </c>
      <c r="U203" s="1">
        <f t="shared" si="20"/>
        <v>184647</v>
      </c>
      <c r="V203" s="1">
        <f t="shared" si="21"/>
        <v>2484799</v>
      </c>
    </row>
    <row r="204" spans="2:22" s="15" customFormat="1" ht="13.2" customHeight="1" outlineLevel="2">
      <c r="B204" s="16">
        <v>4</v>
      </c>
      <c r="C204" s="15" t="s">
        <v>3919</v>
      </c>
      <c r="D204" s="71" t="s">
        <v>204</v>
      </c>
      <c r="E204" s="71" t="s">
        <v>205</v>
      </c>
      <c r="F204" s="71"/>
      <c r="G204" s="8" t="s">
        <v>206</v>
      </c>
      <c r="H204" s="1">
        <v>375215</v>
      </c>
      <c r="I204" s="1">
        <v>43441</v>
      </c>
      <c r="J204" s="1">
        <v>0</v>
      </c>
      <c r="K204" s="1">
        <v>83321</v>
      </c>
      <c r="L204" s="1">
        <v>0</v>
      </c>
      <c r="M204" s="1">
        <v>0</v>
      </c>
      <c r="N204" s="1">
        <v>127720</v>
      </c>
      <c r="O204" s="1">
        <v>14322</v>
      </c>
      <c r="P204" s="1">
        <f t="shared" si="19"/>
        <v>142042</v>
      </c>
      <c r="Q204" s="1">
        <v>19930</v>
      </c>
      <c r="R204" s="1">
        <v>18501</v>
      </c>
      <c r="S204" s="1">
        <v>0</v>
      </c>
      <c r="T204" s="1">
        <v>106</v>
      </c>
      <c r="U204" s="1">
        <f t="shared" si="20"/>
        <v>38537</v>
      </c>
      <c r="V204" s="1">
        <f t="shared" si="21"/>
        <v>518600</v>
      </c>
    </row>
    <row r="205" spans="2:22" s="15" customFormat="1" ht="13.2" customHeight="1" outlineLevel="2">
      <c r="B205" s="16">
        <v>4</v>
      </c>
      <c r="C205" s="15" t="s">
        <v>3919</v>
      </c>
      <c r="D205" s="71" t="s">
        <v>209</v>
      </c>
      <c r="E205" s="71" t="s">
        <v>210</v>
      </c>
      <c r="F205" s="71"/>
      <c r="G205" s="8" t="s">
        <v>211</v>
      </c>
      <c r="H205" s="1">
        <v>4261694</v>
      </c>
      <c r="I205" s="1">
        <v>759255</v>
      </c>
      <c r="J205" s="1">
        <v>0</v>
      </c>
      <c r="K205" s="1">
        <v>1788930</v>
      </c>
      <c r="L205" s="1">
        <v>0</v>
      </c>
      <c r="M205" s="1">
        <v>0</v>
      </c>
      <c r="N205" s="1">
        <v>2232244</v>
      </c>
      <c r="O205" s="1">
        <v>2213857</v>
      </c>
      <c r="P205" s="1">
        <f t="shared" si="19"/>
        <v>4446101</v>
      </c>
      <c r="Q205" s="1">
        <v>348335</v>
      </c>
      <c r="R205" s="1">
        <v>323361</v>
      </c>
      <c r="S205" s="1">
        <v>0</v>
      </c>
      <c r="T205" s="1">
        <v>1845</v>
      </c>
      <c r="U205" s="1">
        <f t="shared" si="20"/>
        <v>673541</v>
      </c>
      <c r="V205" s="1">
        <f t="shared" si="21"/>
        <v>9063929</v>
      </c>
    </row>
    <row r="206" spans="2:22" s="15" customFormat="1" ht="13.2" customHeight="1" outlineLevel="2">
      <c r="B206" s="16">
        <v>4</v>
      </c>
      <c r="C206" s="15" t="s">
        <v>3919</v>
      </c>
      <c r="D206" s="71" t="s">
        <v>212</v>
      </c>
      <c r="E206" s="71" t="s">
        <v>213</v>
      </c>
      <c r="F206" s="71"/>
      <c r="G206" s="8" t="s">
        <v>214</v>
      </c>
      <c r="H206" s="1">
        <v>31209767</v>
      </c>
      <c r="I206" s="1">
        <v>4680154</v>
      </c>
      <c r="J206" s="1">
        <v>0</v>
      </c>
      <c r="K206" s="1">
        <v>10311546</v>
      </c>
      <c r="L206" s="1">
        <v>0</v>
      </c>
      <c r="M206" s="1">
        <v>0</v>
      </c>
      <c r="N206" s="1">
        <v>13759847</v>
      </c>
      <c r="O206" s="1">
        <v>9422046</v>
      </c>
      <c r="P206" s="1">
        <f t="shared" si="19"/>
        <v>23181893</v>
      </c>
      <c r="Q206" s="1">
        <v>2147182</v>
      </c>
      <c r="R206" s="1">
        <v>1993242</v>
      </c>
      <c r="S206" s="1">
        <v>0</v>
      </c>
      <c r="T206" s="1">
        <v>11370</v>
      </c>
      <c r="U206" s="1">
        <f t="shared" si="20"/>
        <v>4151794</v>
      </c>
      <c r="V206" s="1">
        <f t="shared" si="21"/>
        <v>55871258</v>
      </c>
    </row>
    <row r="207" spans="2:22" s="15" customFormat="1" ht="13.2" customHeight="1" outlineLevel="2">
      <c r="B207" s="16">
        <v>4</v>
      </c>
      <c r="C207" s="15" t="s">
        <v>3919</v>
      </c>
      <c r="D207" s="71" t="s">
        <v>215</v>
      </c>
      <c r="E207" s="71" t="s">
        <v>216</v>
      </c>
      <c r="F207" s="71"/>
      <c r="G207" s="8" t="s">
        <v>217</v>
      </c>
      <c r="H207" s="1">
        <v>966204</v>
      </c>
      <c r="I207" s="1">
        <v>187399</v>
      </c>
      <c r="J207" s="1">
        <v>0</v>
      </c>
      <c r="K207" s="1">
        <v>453953</v>
      </c>
      <c r="L207" s="1">
        <v>0</v>
      </c>
      <c r="M207" s="1">
        <v>0</v>
      </c>
      <c r="N207" s="1">
        <v>550959</v>
      </c>
      <c r="O207" s="1">
        <v>619673</v>
      </c>
      <c r="P207" s="1">
        <f t="shared" si="19"/>
        <v>1170632</v>
      </c>
      <c r="Q207" s="1">
        <v>85976</v>
      </c>
      <c r="R207" s="1">
        <v>79812</v>
      </c>
      <c r="S207" s="1">
        <v>0</v>
      </c>
      <c r="T207" s="1">
        <v>455</v>
      </c>
      <c r="U207" s="1">
        <f t="shared" si="20"/>
        <v>166243</v>
      </c>
      <c r="V207" s="1">
        <f t="shared" si="21"/>
        <v>2237147</v>
      </c>
    </row>
    <row r="208" spans="2:22" s="15" customFormat="1" ht="13.2" customHeight="1" outlineLevel="2">
      <c r="B208" s="16">
        <v>4</v>
      </c>
      <c r="C208" s="15" t="s">
        <v>3919</v>
      </c>
      <c r="D208" s="71" t="s">
        <v>218</v>
      </c>
      <c r="E208" s="71" t="s">
        <v>219</v>
      </c>
      <c r="F208" s="71"/>
      <c r="G208" s="8" t="s">
        <v>220</v>
      </c>
      <c r="H208" s="1">
        <v>223627</v>
      </c>
      <c r="I208" s="1">
        <v>46166</v>
      </c>
      <c r="J208" s="1">
        <v>0</v>
      </c>
      <c r="K208" s="1">
        <v>113917</v>
      </c>
      <c r="L208" s="1">
        <v>0</v>
      </c>
      <c r="M208" s="1">
        <v>0</v>
      </c>
      <c r="N208" s="1">
        <v>135729</v>
      </c>
      <c r="O208" s="1">
        <v>164968</v>
      </c>
      <c r="P208" s="1">
        <f t="shared" si="19"/>
        <v>300697</v>
      </c>
      <c r="Q208" s="1">
        <v>21180</v>
      </c>
      <c r="R208" s="1">
        <v>19662</v>
      </c>
      <c r="S208" s="1">
        <v>0</v>
      </c>
      <c r="T208" s="1">
        <v>112</v>
      </c>
      <c r="U208" s="1">
        <f t="shared" si="20"/>
        <v>40954</v>
      </c>
      <c r="V208" s="1">
        <f t="shared" si="21"/>
        <v>551121</v>
      </c>
    </row>
    <row r="209" spans="2:22" s="15" customFormat="1" ht="13.2" customHeight="1" outlineLevel="2">
      <c r="B209" s="16">
        <v>4</v>
      </c>
      <c r="C209" s="15" t="s">
        <v>3919</v>
      </c>
      <c r="D209" s="71" t="s">
        <v>221</v>
      </c>
      <c r="E209" s="71" t="s">
        <v>222</v>
      </c>
      <c r="F209" s="71"/>
      <c r="G209" s="8" t="s">
        <v>223</v>
      </c>
      <c r="H209" s="1">
        <v>1322374</v>
      </c>
      <c r="I209" s="1">
        <v>225885</v>
      </c>
      <c r="J209" s="1">
        <v>0</v>
      </c>
      <c r="K209" s="1">
        <v>524323</v>
      </c>
      <c r="L209" s="1">
        <v>0</v>
      </c>
      <c r="M209" s="1">
        <v>0</v>
      </c>
      <c r="N209" s="1">
        <v>664106</v>
      </c>
      <c r="O209" s="1">
        <v>612036</v>
      </c>
      <c r="P209" s="1">
        <f t="shared" si="19"/>
        <v>1276142</v>
      </c>
      <c r="Q209" s="1">
        <v>103632</v>
      </c>
      <c r="R209" s="1">
        <v>96202</v>
      </c>
      <c r="S209" s="1">
        <v>0</v>
      </c>
      <c r="T209" s="1">
        <v>547</v>
      </c>
      <c r="U209" s="1">
        <f t="shared" si="20"/>
        <v>200381</v>
      </c>
      <c r="V209" s="1">
        <f t="shared" si="21"/>
        <v>2696573</v>
      </c>
    </row>
    <row r="210" spans="2:22" s="15" customFormat="1" ht="13.2" customHeight="1" outlineLevel="2">
      <c r="B210" s="16">
        <v>4</v>
      </c>
      <c r="C210" s="15" t="s">
        <v>3919</v>
      </c>
      <c r="D210" s="71" t="s">
        <v>224</v>
      </c>
      <c r="E210" s="71" t="s">
        <v>225</v>
      </c>
      <c r="F210" s="71"/>
      <c r="G210" s="8" t="s">
        <v>226</v>
      </c>
      <c r="H210" s="1">
        <v>539970</v>
      </c>
      <c r="I210" s="1">
        <v>111971</v>
      </c>
      <c r="J210" s="1">
        <v>0</v>
      </c>
      <c r="K210" s="1">
        <v>276649</v>
      </c>
      <c r="L210" s="1">
        <v>0</v>
      </c>
      <c r="M210" s="1">
        <v>0</v>
      </c>
      <c r="N210" s="1">
        <v>329202</v>
      </c>
      <c r="O210" s="1">
        <v>402192</v>
      </c>
      <c r="P210" s="1">
        <f t="shared" si="19"/>
        <v>731394</v>
      </c>
      <c r="Q210" s="1">
        <v>51371</v>
      </c>
      <c r="R210" s="1">
        <v>47688</v>
      </c>
      <c r="S210" s="1">
        <v>0</v>
      </c>
      <c r="T210" s="1">
        <v>273</v>
      </c>
      <c r="U210" s="1">
        <f t="shared" si="20"/>
        <v>99332</v>
      </c>
      <c r="V210" s="1">
        <f t="shared" si="21"/>
        <v>1336710</v>
      </c>
    </row>
    <row r="211" spans="2:22" s="15" customFormat="1" ht="13.2" customHeight="1" outlineLevel="2">
      <c r="B211" s="16">
        <v>4</v>
      </c>
      <c r="C211" s="15" t="s">
        <v>3919</v>
      </c>
      <c r="D211" s="71" t="s">
        <v>227</v>
      </c>
      <c r="E211" s="71" t="s">
        <v>228</v>
      </c>
      <c r="F211" s="71"/>
      <c r="G211" s="8" t="s">
        <v>229</v>
      </c>
      <c r="H211" s="1">
        <v>156849</v>
      </c>
      <c r="I211" s="1">
        <v>37937.620000000003</v>
      </c>
      <c r="J211" s="1">
        <v>-1762.62</v>
      </c>
      <c r="K211" s="1">
        <v>97256</v>
      </c>
      <c r="L211" s="1">
        <v>0</v>
      </c>
      <c r="M211" s="1">
        <v>0</v>
      </c>
      <c r="N211" s="1">
        <v>111536</v>
      </c>
      <c r="O211" s="1">
        <v>158582</v>
      </c>
      <c r="P211" s="1">
        <f t="shared" si="19"/>
        <v>270118</v>
      </c>
      <c r="Q211" s="1">
        <v>17405</v>
      </c>
      <c r="R211" s="1">
        <v>16157</v>
      </c>
      <c r="S211" s="1">
        <v>0</v>
      </c>
      <c r="T211" s="1">
        <v>1599</v>
      </c>
      <c r="U211" s="1">
        <f t="shared" si="20"/>
        <v>35161</v>
      </c>
      <c r="V211" s="1">
        <f t="shared" si="21"/>
        <v>452887</v>
      </c>
    </row>
    <row r="212" spans="2:22" s="15" customFormat="1" ht="13.2" customHeight="1" outlineLevel="2">
      <c r="B212" s="16">
        <v>4</v>
      </c>
      <c r="C212" s="15" t="s">
        <v>3919</v>
      </c>
      <c r="D212" s="71" t="s">
        <v>230</v>
      </c>
      <c r="E212" s="71" t="s">
        <v>231</v>
      </c>
      <c r="F212" s="71"/>
      <c r="G212" s="8" t="s">
        <v>232</v>
      </c>
      <c r="H212" s="1">
        <v>181610</v>
      </c>
      <c r="I212" s="1">
        <v>41151</v>
      </c>
      <c r="J212" s="1">
        <v>0</v>
      </c>
      <c r="K212" s="1">
        <v>104105</v>
      </c>
      <c r="L212" s="1">
        <v>0</v>
      </c>
      <c r="M212" s="1">
        <v>0</v>
      </c>
      <c r="N212" s="1">
        <v>120982</v>
      </c>
      <c r="O212" s="1">
        <v>162197</v>
      </c>
      <c r="P212" s="1">
        <f t="shared" si="19"/>
        <v>283179</v>
      </c>
      <c r="Q212" s="1">
        <v>18879</v>
      </c>
      <c r="R212" s="1">
        <v>17525</v>
      </c>
      <c r="S212" s="1">
        <v>0</v>
      </c>
      <c r="T212" s="1">
        <v>99</v>
      </c>
      <c r="U212" s="1">
        <f t="shared" si="20"/>
        <v>36503</v>
      </c>
      <c r="V212" s="1">
        <f t="shared" si="21"/>
        <v>491240</v>
      </c>
    </row>
    <row r="213" spans="2:22" s="15" customFormat="1" ht="13.2" customHeight="1" outlineLevel="2">
      <c r="B213" s="16">
        <v>4</v>
      </c>
      <c r="C213" s="15" t="s">
        <v>3919</v>
      </c>
      <c r="D213" s="71" t="s">
        <v>233</v>
      </c>
      <c r="E213" s="71" t="s">
        <v>234</v>
      </c>
      <c r="F213" s="71"/>
      <c r="G213" s="8" t="s">
        <v>235</v>
      </c>
      <c r="H213" s="1">
        <v>478107</v>
      </c>
      <c r="I213" s="1">
        <v>103306</v>
      </c>
      <c r="J213" s="1">
        <v>0</v>
      </c>
      <c r="K213" s="1">
        <v>258142</v>
      </c>
      <c r="L213" s="1">
        <v>0</v>
      </c>
      <c r="M213" s="1">
        <v>0</v>
      </c>
      <c r="N213" s="1">
        <v>303721</v>
      </c>
      <c r="O213" s="1">
        <v>388222</v>
      </c>
      <c r="P213" s="1">
        <f t="shared" si="19"/>
        <v>691943</v>
      </c>
      <c r="Q213" s="1">
        <v>47395</v>
      </c>
      <c r="R213" s="1">
        <v>43997</v>
      </c>
      <c r="S213" s="1">
        <v>0</v>
      </c>
      <c r="T213" s="1">
        <v>250</v>
      </c>
      <c r="U213" s="1">
        <f t="shared" si="20"/>
        <v>91642</v>
      </c>
      <c r="V213" s="1">
        <f t="shared" si="21"/>
        <v>1233244</v>
      </c>
    </row>
    <row r="214" spans="2:22" s="15" customFormat="1" ht="13.2" customHeight="1" outlineLevel="2">
      <c r="B214" s="16">
        <v>4</v>
      </c>
      <c r="C214" s="15" t="s">
        <v>3919</v>
      </c>
      <c r="D214" s="71" t="s">
        <v>236</v>
      </c>
      <c r="E214" s="71" t="s">
        <v>237</v>
      </c>
      <c r="F214" s="71"/>
      <c r="G214" s="8" t="s">
        <v>238</v>
      </c>
      <c r="H214" s="1">
        <v>729568</v>
      </c>
      <c r="I214" s="1">
        <v>154585</v>
      </c>
      <c r="J214" s="1">
        <v>0</v>
      </c>
      <c r="K214" s="1">
        <v>384234</v>
      </c>
      <c r="L214" s="1">
        <v>0</v>
      </c>
      <c r="M214" s="1">
        <v>0</v>
      </c>
      <c r="N214" s="1">
        <v>454484</v>
      </c>
      <c r="O214" s="1">
        <v>568844</v>
      </c>
      <c r="P214" s="1">
        <f t="shared" si="19"/>
        <v>1023328</v>
      </c>
      <c r="Q214" s="1">
        <v>70921</v>
      </c>
      <c r="R214" s="1">
        <v>65836</v>
      </c>
      <c r="S214" s="1">
        <v>0</v>
      </c>
      <c r="T214" s="1">
        <v>375</v>
      </c>
      <c r="U214" s="1">
        <f t="shared" si="20"/>
        <v>137132</v>
      </c>
      <c r="V214" s="1">
        <f t="shared" si="21"/>
        <v>1845413</v>
      </c>
    </row>
    <row r="215" spans="2:22" s="15" customFormat="1" ht="13.2" customHeight="1" outlineLevel="2">
      <c r="B215" s="16">
        <v>4</v>
      </c>
      <c r="C215" s="15" t="s">
        <v>3919</v>
      </c>
      <c r="D215" s="71" t="s">
        <v>239</v>
      </c>
      <c r="E215" s="71" t="s">
        <v>240</v>
      </c>
      <c r="F215" s="71"/>
      <c r="G215" s="8" t="s">
        <v>241</v>
      </c>
      <c r="H215" s="1">
        <v>430320</v>
      </c>
      <c r="I215" s="1">
        <v>90871</v>
      </c>
      <c r="J215" s="1">
        <v>0</v>
      </c>
      <c r="K215" s="1">
        <v>225658</v>
      </c>
      <c r="L215" s="1">
        <v>0</v>
      </c>
      <c r="M215" s="1">
        <v>0</v>
      </c>
      <c r="N215" s="1">
        <v>267166</v>
      </c>
      <c r="O215" s="1">
        <v>333154</v>
      </c>
      <c r="P215" s="1">
        <f t="shared" si="19"/>
        <v>600320</v>
      </c>
      <c r="Q215" s="1">
        <v>41690</v>
      </c>
      <c r="R215" s="1">
        <v>38701</v>
      </c>
      <c r="S215" s="1">
        <v>0</v>
      </c>
      <c r="T215" s="1">
        <v>221</v>
      </c>
      <c r="U215" s="1">
        <f t="shared" si="20"/>
        <v>80612</v>
      </c>
      <c r="V215" s="1">
        <f t="shared" si="21"/>
        <v>1084815</v>
      </c>
    </row>
    <row r="216" spans="2:22" s="15" customFormat="1" ht="13.2" customHeight="1" outlineLevel="2">
      <c r="B216" s="16">
        <v>4</v>
      </c>
      <c r="C216" s="15" t="s">
        <v>3919</v>
      </c>
      <c r="D216" s="71" t="s">
        <v>242</v>
      </c>
      <c r="E216" s="71" t="s">
        <v>243</v>
      </c>
      <c r="F216" s="71"/>
      <c r="G216" s="8" t="s">
        <v>244</v>
      </c>
      <c r="H216" s="1">
        <v>69343</v>
      </c>
      <c r="I216" s="1">
        <v>13982.84</v>
      </c>
      <c r="J216" s="1">
        <v>197.16</v>
      </c>
      <c r="K216" s="1">
        <v>34296</v>
      </c>
      <c r="L216" s="1">
        <v>0</v>
      </c>
      <c r="M216" s="1">
        <v>0</v>
      </c>
      <c r="N216" s="1">
        <v>41108</v>
      </c>
      <c r="O216" s="1">
        <v>48719</v>
      </c>
      <c r="P216" s="1">
        <f t="shared" si="19"/>
        <v>89827</v>
      </c>
      <c r="Q216" s="1">
        <v>6415</v>
      </c>
      <c r="R216" s="1">
        <v>5955</v>
      </c>
      <c r="S216" s="1">
        <v>0</v>
      </c>
      <c r="T216" s="1">
        <v>0</v>
      </c>
      <c r="U216" s="1">
        <f t="shared" si="20"/>
        <v>12370</v>
      </c>
      <c r="V216" s="1">
        <f t="shared" si="21"/>
        <v>166916</v>
      </c>
    </row>
    <row r="217" spans="2:22" s="15" customFormat="1" ht="13.2" customHeight="1" outlineLevel="2">
      <c r="B217" s="16">
        <v>4</v>
      </c>
      <c r="C217" s="15" t="s">
        <v>3919</v>
      </c>
      <c r="D217" s="71" t="s">
        <v>245</v>
      </c>
      <c r="E217" s="71" t="s">
        <v>246</v>
      </c>
      <c r="F217" s="71"/>
      <c r="G217" s="8" t="s">
        <v>247</v>
      </c>
      <c r="H217" s="1">
        <v>201938</v>
      </c>
      <c r="I217" s="1">
        <v>51966</v>
      </c>
      <c r="J217" s="1">
        <v>0</v>
      </c>
      <c r="K217" s="1">
        <v>135443</v>
      </c>
      <c r="L217" s="1">
        <v>0</v>
      </c>
      <c r="M217" s="1">
        <v>0</v>
      </c>
      <c r="N217" s="1">
        <v>152783</v>
      </c>
      <c r="O217" s="1">
        <v>228271</v>
      </c>
      <c r="P217" s="1">
        <f t="shared" si="19"/>
        <v>381054</v>
      </c>
      <c r="Q217" s="1">
        <v>23841</v>
      </c>
      <c r="R217" s="1">
        <v>22132</v>
      </c>
      <c r="S217" s="1">
        <v>0</v>
      </c>
      <c r="T217" s="1">
        <v>127</v>
      </c>
      <c r="U217" s="1">
        <f t="shared" si="20"/>
        <v>46100</v>
      </c>
      <c r="V217" s="1">
        <f t="shared" si="21"/>
        <v>620369</v>
      </c>
    </row>
    <row r="218" spans="2:22" s="15" customFormat="1" ht="13.2" customHeight="1" outlineLevel="2">
      <c r="B218" s="16">
        <v>4</v>
      </c>
      <c r="C218" s="15" t="s">
        <v>3919</v>
      </c>
      <c r="D218" s="71" t="s">
        <v>248</v>
      </c>
      <c r="E218" s="71" t="s">
        <v>249</v>
      </c>
      <c r="F218" s="71"/>
      <c r="G218" s="8" t="s">
        <v>250</v>
      </c>
      <c r="H218" s="1">
        <v>6491027</v>
      </c>
      <c r="I218" s="1">
        <v>1171453</v>
      </c>
      <c r="J218" s="1">
        <v>0</v>
      </c>
      <c r="K218" s="1">
        <v>2772352</v>
      </c>
      <c r="L218" s="1">
        <v>0</v>
      </c>
      <c r="M218" s="1">
        <v>0</v>
      </c>
      <c r="N218" s="1">
        <v>3444123</v>
      </c>
      <c r="O218" s="1">
        <v>3487867</v>
      </c>
      <c r="P218" s="1">
        <f t="shared" ref="P218:P281" si="22">SUM(L218:O218)</f>
        <v>6931990</v>
      </c>
      <c r="Q218" s="1">
        <v>537445</v>
      </c>
      <c r="R218" s="1">
        <v>498913</v>
      </c>
      <c r="S218" s="1">
        <v>0</v>
      </c>
      <c r="T218" s="1">
        <v>2847</v>
      </c>
      <c r="U218" s="1">
        <f t="shared" ref="U218:U281" si="23">SUM(Q218:T218)</f>
        <v>1039205</v>
      </c>
      <c r="V218" s="1">
        <f t="shared" si="21"/>
        <v>13984711</v>
      </c>
    </row>
    <row r="219" spans="2:22" s="15" customFormat="1" ht="13.2" customHeight="1" outlineLevel="2">
      <c r="B219" s="16">
        <v>4</v>
      </c>
      <c r="C219" s="15" t="s">
        <v>3919</v>
      </c>
      <c r="D219" s="71" t="s">
        <v>251</v>
      </c>
      <c r="E219" s="71" t="s">
        <v>252</v>
      </c>
      <c r="F219" s="71"/>
      <c r="G219" s="8" t="s">
        <v>253</v>
      </c>
      <c r="H219" s="1">
        <v>423375</v>
      </c>
      <c r="I219" s="1">
        <v>79391</v>
      </c>
      <c r="J219" s="1">
        <v>0</v>
      </c>
      <c r="K219" s="1">
        <v>190283</v>
      </c>
      <c r="L219" s="1">
        <v>0</v>
      </c>
      <c r="M219" s="1">
        <v>0</v>
      </c>
      <c r="N219" s="1">
        <v>233414</v>
      </c>
      <c r="O219" s="1">
        <v>250517</v>
      </c>
      <c r="P219" s="1">
        <f t="shared" si="22"/>
        <v>483931</v>
      </c>
      <c r="Q219" s="1">
        <v>36424</v>
      </c>
      <c r="R219" s="1">
        <v>33812</v>
      </c>
      <c r="S219" s="1">
        <v>0</v>
      </c>
      <c r="T219" s="1">
        <v>193</v>
      </c>
      <c r="U219" s="1">
        <f t="shared" si="23"/>
        <v>70429</v>
      </c>
      <c r="V219" s="1">
        <f t="shared" si="21"/>
        <v>947769</v>
      </c>
    </row>
    <row r="220" spans="2:22" s="15" customFormat="1" ht="13.2" customHeight="1" outlineLevel="2">
      <c r="B220" s="16">
        <v>4</v>
      </c>
      <c r="C220" s="15" t="s">
        <v>3919</v>
      </c>
      <c r="D220" s="71" t="s">
        <v>254</v>
      </c>
      <c r="E220" s="71" t="s">
        <v>255</v>
      </c>
      <c r="F220" s="71"/>
      <c r="G220" s="8" t="s">
        <v>256</v>
      </c>
      <c r="H220" s="1">
        <v>702750</v>
      </c>
      <c r="I220" s="1">
        <v>133876</v>
      </c>
      <c r="J220" s="1">
        <v>0</v>
      </c>
      <c r="K220" s="1">
        <v>322484</v>
      </c>
      <c r="L220" s="1">
        <v>0</v>
      </c>
      <c r="M220" s="1">
        <v>0</v>
      </c>
      <c r="N220" s="1">
        <v>393597</v>
      </c>
      <c r="O220" s="1">
        <v>431989</v>
      </c>
      <c r="P220" s="1">
        <f t="shared" si="22"/>
        <v>825586</v>
      </c>
      <c r="Q220" s="1">
        <v>61420</v>
      </c>
      <c r="R220" s="1">
        <v>57016</v>
      </c>
      <c r="S220" s="1">
        <v>0</v>
      </c>
      <c r="T220" s="1">
        <v>324</v>
      </c>
      <c r="U220" s="1">
        <f t="shared" si="23"/>
        <v>118760</v>
      </c>
      <c r="V220" s="1">
        <f t="shared" si="21"/>
        <v>1598184</v>
      </c>
    </row>
    <row r="221" spans="2:22" s="15" customFormat="1" ht="13.2" customHeight="1" outlineLevel="2">
      <c r="B221" s="16">
        <v>4</v>
      </c>
      <c r="C221" s="15" t="s">
        <v>3919</v>
      </c>
      <c r="D221" s="71" t="s">
        <v>257</v>
      </c>
      <c r="E221" s="71" t="s">
        <v>258</v>
      </c>
      <c r="F221" s="71"/>
      <c r="G221" s="8" t="s">
        <v>259</v>
      </c>
      <c r="H221" s="1">
        <v>1938365</v>
      </c>
      <c r="I221" s="1">
        <v>426818</v>
      </c>
      <c r="J221" s="1">
        <v>0</v>
      </c>
      <c r="K221" s="1">
        <v>1071913</v>
      </c>
      <c r="L221" s="1">
        <v>0</v>
      </c>
      <c r="M221" s="1">
        <v>0</v>
      </c>
      <c r="N221" s="1">
        <v>1254867</v>
      </c>
      <c r="O221" s="1">
        <v>1635642</v>
      </c>
      <c r="P221" s="1">
        <f t="shared" si="22"/>
        <v>2890509</v>
      </c>
      <c r="Q221" s="1">
        <v>195818</v>
      </c>
      <c r="R221" s="1">
        <v>181779</v>
      </c>
      <c r="S221" s="1">
        <v>0</v>
      </c>
      <c r="T221" s="1">
        <v>1038</v>
      </c>
      <c r="U221" s="1">
        <f t="shared" si="23"/>
        <v>378635</v>
      </c>
      <c r="V221" s="1">
        <f t="shared" si="21"/>
        <v>5095334</v>
      </c>
    </row>
    <row r="222" spans="2:22" s="15" customFormat="1" ht="13.2" customHeight="1" outlineLevel="2">
      <c r="B222" s="16">
        <v>4</v>
      </c>
      <c r="C222" s="15" t="s">
        <v>3919</v>
      </c>
      <c r="D222" s="71" t="s">
        <v>260</v>
      </c>
      <c r="E222" s="71" t="s">
        <v>261</v>
      </c>
      <c r="F222" s="71"/>
      <c r="G222" s="8" t="s">
        <v>262</v>
      </c>
      <c r="H222" s="1">
        <v>384403</v>
      </c>
      <c r="I222" s="1">
        <v>77005</v>
      </c>
      <c r="J222" s="1">
        <v>0</v>
      </c>
      <c r="K222" s="1">
        <v>188364</v>
      </c>
      <c r="L222" s="1">
        <v>0</v>
      </c>
      <c r="M222" s="1">
        <v>0</v>
      </c>
      <c r="N222" s="1">
        <v>226398</v>
      </c>
      <c r="O222" s="1">
        <v>265429</v>
      </c>
      <c r="P222" s="1">
        <f t="shared" si="22"/>
        <v>491827</v>
      </c>
      <c r="Q222" s="1">
        <v>35329</v>
      </c>
      <c r="R222" s="1">
        <v>32796</v>
      </c>
      <c r="S222" s="1">
        <v>0</v>
      </c>
      <c r="T222" s="1">
        <v>187</v>
      </c>
      <c r="U222" s="1">
        <f t="shared" si="23"/>
        <v>68312</v>
      </c>
      <c r="V222" s="1">
        <f t="shared" si="21"/>
        <v>919277</v>
      </c>
    </row>
    <row r="223" spans="2:22" s="15" customFormat="1" ht="13.2" customHeight="1" outlineLevel="2">
      <c r="B223" s="16">
        <v>4</v>
      </c>
      <c r="C223" s="15" t="s">
        <v>3919</v>
      </c>
      <c r="D223" s="71" t="s">
        <v>263</v>
      </c>
      <c r="E223" s="71" t="s">
        <v>264</v>
      </c>
      <c r="F223" s="71"/>
      <c r="G223" s="8" t="s">
        <v>265</v>
      </c>
      <c r="H223" s="1">
        <v>458608</v>
      </c>
      <c r="I223" s="1">
        <v>73816</v>
      </c>
      <c r="J223" s="1">
        <v>0</v>
      </c>
      <c r="K223" s="1">
        <v>167509</v>
      </c>
      <c r="L223" s="1">
        <v>0</v>
      </c>
      <c r="M223" s="1">
        <v>0</v>
      </c>
      <c r="N223" s="1">
        <v>217022</v>
      </c>
      <c r="O223" s="1">
        <v>177368</v>
      </c>
      <c r="P223" s="1">
        <f t="shared" si="22"/>
        <v>394390</v>
      </c>
      <c r="Q223" s="1">
        <v>33866</v>
      </c>
      <c r="R223" s="1">
        <v>31438</v>
      </c>
      <c r="S223" s="1">
        <v>0</v>
      </c>
      <c r="T223" s="1">
        <v>180</v>
      </c>
      <c r="U223" s="1">
        <f t="shared" si="23"/>
        <v>65484</v>
      </c>
      <c r="V223" s="1">
        <f t="shared" si="21"/>
        <v>881207</v>
      </c>
    </row>
    <row r="224" spans="2:22" s="15" customFormat="1" ht="13.2" customHeight="1" outlineLevel="2">
      <c r="B224" s="16">
        <v>4</v>
      </c>
      <c r="C224" s="15" t="s">
        <v>3919</v>
      </c>
      <c r="D224" s="71" t="s">
        <v>266</v>
      </c>
      <c r="E224" s="71" t="s">
        <v>267</v>
      </c>
      <c r="F224" s="71"/>
      <c r="G224" s="8" t="s">
        <v>268</v>
      </c>
      <c r="H224" s="1">
        <v>2481141</v>
      </c>
      <c r="I224" s="1">
        <v>451018</v>
      </c>
      <c r="J224" s="1">
        <v>0</v>
      </c>
      <c r="K224" s="1">
        <v>1069974</v>
      </c>
      <c r="L224" s="1">
        <v>0</v>
      </c>
      <c r="M224" s="1">
        <v>0</v>
      </c>
      <c r="N224" s="1">
        <v>1326009</v>
      </c>
      <c r="O224" s="1">
        <v>1358197</v>
      </c>
      <c r="P224" s="1">
        <f t="shared" si="22"/>
        <v>2684206</v>
      </c>
      <c r="Q224" s="1">
        <v>206920</v>
      </c>
      <c r="R224" s="1">
        <v>192085</v>
      </c>
      <c r="S224" s="1">
        <v>0</v>
      </c>
      <c r="T224" s="1">
        <v>1095</v>
      </c>
      <c r="U224" s="1">
        <f t="shared" si="23"/>
        <v>400100</v>
      </c>
      <c r="V224" s="1">
        <f t="shared" si="21"/>
        <v>5384203</v>
      </c>
    </row>
    <row r="225" spans="2:22" s="15" customFormat="1" ht="13.2" customHeight="1" outlineLevel="2">
      <c r="B225" s="16">
        <v>4</v>
      </c>
      <c r="C225" s="15" t="s">
        <v>3919</v>
      </c>
      <c r="D225" s="71" t="s">
        <v>269</v>
      </c>
      <c r="E225" s="71" t="s">
        <v>270</v>
      </c>
      <c r="F225" s="71"/>
      <c r="G225" s="8" t="s">
        <v>271</v>
      </c>
      <c r="H225" s="1">
        <v>419528</v>
      </c>
      <c r="I225" s="1">
        <v>89797</v>
      </c>
      <c r="J225" s="1">
        <v>0</v>
      </c>
      <c r="K225" s="1">
        <v>223817</v>
      </c>
      <c r="L225" s="1">
        <v>0</v>
      </c>
      <c r="M225" s="1">
        <v>0</v>
      </c>
      <c r="N225" s="1">
        <v>264006</v>
      </c>
      <c r="O225" s="1">
        <v>334089</v>
      </c>
      <c r="P225" s="1">
        <f t="shared" si="22"/>
        <v>598095</v>
      </c>
      <c r="Q225" s="1">
        <v>41197</v>
      </c>
      <c r="R225" s="1">
        <v>38244</v>
      </c>
      <c r="S225" s="1">
        <v>0</v>
      </c>
      <c r="T225" s="1">
        <v>218</v>
      </c>
      <c r="U225" s="1">
        <f t="shared" si="23"/>
        <v>79659</v>
      </c>
      <c r="V225" s="1">
        <f t="shared" si="21"/>
        <v>1071984</v>
      </c>
    </row>
    <row r="226" spans="2:22" s="15" customFormat="1" ht="13.2" customHeight="1" outlineLevel="2">
      <c r="B226" s="16">
        <v>4</v>
      </c>
      <c r="C226" s="15" t="s">
        <v>3919</v>
      </c>
      <c r="D226" s="71" t="s">
        <v>272</v>
      </c>
      <c r="E226" s="71" t="s">
        <v>273</v>
      </c>
      <c r="F226" s="71"/>
      <c r="G226" s="8" t="s">
        <v>274</v>
      </c>
      <c r="H226" s="1">
        <v>423803</v>
      </c>
      <c r="I226" s="1">
        <v>97003</v>
      </c>
      <c r="J226" s="1">
        <v>0</v>
      </c>
      <c r="K226" s="1">
        <v>246039</v>
      </c>
      <c r="L226" s="1">
        <v>0</v>
      </c>
      <c r="M226" s="1">
        <v>0</v>
      </c>
      <c r="N226" s="1">
        <v>285195</v>
      </c>
      <c r="O226" s="1">
        <v>386041</v>
      </c>
      <c r="P226" s="1">
        <f t="shared" si="22"/>
        <v>671236</v>
      </c>
      <c r="Q226" s="1">
        <v>44504</v>
      </c>
      <c r="R226" s="1">
        <v>41313</v>
      </c>
      <c r="S226" s="1">
        <v>0</v>
      </c>
      <c r="T226" s="1">
        <v>236</v>
      </c>
      <c r="U226" s="1">
        <f t="shared" si="23"/>
        <v>86053</v>
      </c>
      <c r="V226" s="1">
        <f t="shared" si="21"/>
        <v>1158022</v>
      </c>
    </row>
    <row r="227" spans="2:22" s="15" customFormat="1" ht="13.2" customHeight="1" outlineLevel="2">
      <c r="B227" s="16">
        <v>4</v>
      </c>
      <c r="C227" s="15" t="s">
        <v>3919</v>
      </c>
      <c r="D227" s="71" t="s">
        <v>3867</v>
      </c>
      <c r="E227" s="71" t="s">
        <v>3868</v>
      </c>
      <c r="F227" s="71"/>
      <c r="G227" s="8" t="s">
        <v>4092</v>
      </c>
      <c r="H227" s="1">
        <v>27887</v>
      </c>
      <c r="I227" s="1">
        <v>26234</v>
      </c>
      <c r="J227" s="1">
        <v>0</v>
      </c>
      <c r="K227" s="1">
        <v>79105</v>
      </c>
      <c r="L227" s="1">
        <v>0</v>
      </c>
      <c r="M227" s="1">
        <v>0</v>
      </c>
      <c r="N227" s="1">
        <v>77132</v>
      </c>
      <c r="O227" s="1">
        <v>178572</v>
      </c>
      <c r="P227" s="1">
        <f t="shared" si="22"/>
        <v>255704</v>
      </c>
      <c r="Q227" s="1">
        <v>12036</v>
      </c>
      <c r="R227" s="1">
        <v>11173</v>
      </c>
      <c r="S227" s="1">
        <v>0</v>
      </c>
      <c r="T227" s="1">
        <v>64</v>
      </c>
      <c r="U227" s="1">
        <f t="shared" si="23"/>
        <v>23273</v>
      </c>
      <c r="V227" s="1">
        <f t="shared" si="21"/>
        <v>313189</v>
      </c>
    </row>
    <row r="228" spans="2:22" s="15" customFormat="1" ht="13.2" customHeight="1" outlineLevel="2">
      <c r="B228" s="16">
        <v>4</v>
      </c>
      <c r="C228" s="15" t="s">
        <v>3919</v>
      </c>
      <c r="D228" s="71" t="s">
        <v>275</v>
      </c>
      <c r="E228" s="71" t="s">
        <v>276</v>
      </c>
      <c r="F228" s="71"/>
      <c r="G228" s="8" t="s">
        <v>277</v>
      </c>
      <c r="H228" s="1">
        <v>1355068</v>
      </c>
      <c r="I228" s="1">
        <v>259161</v>
      </c>
      <c r="J228" s="1">
        <v>0</v>
      </c>
      <c r="K228" s="1">
        <v>625051</v>
      </c>
      <c r="L228" s="1">
        <v>0</v>
      </c>
      <c r="M228" s="1">
        <v>0</v>
      </c>
      <c r="N228" s="1">
        <v>761939</v>
      </c>
      <c r="O228" s="1">
        <v>840826</v>
      </c>
      <c r="P228" s="1">
        <f t="shared" si="22"/>
        <v>1602765</v>
      </c>
      <c r="Q228" s="1">
        <v>118898</v>
      </c>
      <c r="R228" s="1">
        <v>110374</v>
      </c>
      <c r="S228" s="1">
        <v>0</v>
      </c>
      <c r="T228" s="1">
        <v>629</v>
      </c>
      <c r="U228" s="1">
        <f t="shared" si="23"/>
        <v>229901</v>
      </c>
      <c r="V228" s="1">
        <f t="shared" si="21"/>
        <v>3093822</v>
      </c>
    </row>
    <row r="229" spans="2:22" s="15" customFormat="1" ht="13.2" customHeight="1" outlineLevel="2">
      <c r="B229" s="16">
        <v>4</v>
      </c>
      <c r="C229" s="15" t="s">
        <v>3919</v>
      </c>
      <c r="D229" s="71" t="s">
        <v>278</v>
      </c>
      <c r="E229" s="71" t="s">
        <v>279</v>
      </c>
      <c r="F229" s="71"/>
      <c r="G229" s="8" t="s">
        <v>280</v>
      </c>
      <c r="H229" s="1">
        <v>559683</v>
      </c>
      <c r="I229" s="1">
        <v>159405</v>
      </c>
      <c r="J229" s="1">
        <v>0</v>
      </c>
      <c r="K229" s="1">
        <v>424121</v>
      </c>
      <c r="L229" s="1">
        <v>0</v>
      </c>
      <c r="M229" s="1">
        <v>0</v>
      </c>
      <c r="N229" s="1">
        <v>468657</v>
      </c>
      <c r="O229" s="1">
        <v>751312</v>
      </c>
      <c r="P229" s="1">
        <f t="shared" si="22"/>
        <v>1219969</v>
      </c>
      <c r="Q229" s="1">
        <v>73132</v>
      </c>
      <c r="R229" s="1">
        <v>67889</v>
      </c>
      <c r="S229" s="1">
        <v>0</v>
      </c>
      <c r="T229" s="1">
        <v>387</v>
      </c>
      <c r="U229" s="1">
        <f t="shared" si="23"/>
        <v>141408</v>
      </c>
      <c r="V229" s="1">
        <f t="shared" si="21"/>
        <v>1902960</v>
      </c>
    </row>
    <row r="230" spans="2:22" s="15" customFormat="1" ht="13.2" customHeight="1" outlineLevel="2">
      <c r="B230" s="16">
        <v>4</v>
      </c>
      <c r="C230" s="15" t="s">
        <v>3919</v>
      </c>
      <c r="D230" s="71" t="s">
        <v>281</v>
      </c>
      <c r="E230" s="71" t="s">
        <v>282</v>
      </c>
      <c r="F230" s="71"/>
      <c r="G230" s="8" t="s">
        <v>283</v>
      </c>
      <c r="H230" s="1">
        <v>428344</v>
      </c>
      <c r="I230" s="1">
        <v>113936</v>
      </c>
      <c r="J230" s="1">
        <v>0</v>
      </c>
      <c r="K230" s="1">
        <v>299042</v>
      </c>
      <c r="L230" s="1">
        <v>0</v>
      </c>
      <c r="M230" s="1">
        <v>0</v>
      </c>
      <c r="N230" s="1">
        <v>334974</v>
      </c>
      <c r="O230" s="1">
        <v>512794</v>
      </c>
      <c r="P230" s="1">
        <f t="shared" si="22"/>
        <v>847768</v>
      </c>
      <c r="Q230" s="1">
        <v>52272</v>
      </c>
      <c r="R230" s="1">
        <v>48524</v>
      </c>
      <c r="S230" s="1">
        <v>0</v>
      </c>
      <c r="T230" s="1">
        <v>276</v>
      </c>
      <c r="U230" s="1">
        <f t="shared" si="23"/>
        <v>101072</v>
      </c>
      <c r="V230" s="1">
        <f t="shared" si="21"/>
        <v>1360146</v>
      </c>
    </row>
    <row r="231" spans="2:22" s="15" customFormat="1" ht="13.2" customHeight="1" outlineLevel="2">
      <c r="B231" s="16">
        <v>4</v>
      </c>
      <c r="C231" s="15" t="s">
        <v>3919</v>
      </c>
      <c r="D231" s="71" t="s">
        <v>284</v>
      </c>
      <c r="E231" s="71" t="s">
        <v>285</v>
      </c>
      <c r="F231" s="71"/>
      <c r="G231" s="8" t="s">
        <v>286</v>
      </c>
      <c r="H231" s="1">
        <v>520659</v>
      </c>
      <c r="I231" s="1">
        <v>111535</v>
      </c>
      <c r="J231" s="1">
        <v>0</v>
      </c>
      <c r="K231" s="1">
        <v>278056</v>
      </c>
      <c r="L231" s="1">
        <v>0</v>
      </c>
      <c r="M231" s="1">
        <v>0</v>
      </c>
      <c r="N231" s="1">
        <v>327913</v>
      </c>
      <c r="O231" s="1">
        <v>415325</v>
      </c>
      <c r="P231" s="1">
        <f t="shared" si="22"/>
        <v>743238</v>
      </c>
      <c r="Q231" s="1">
        <v>51170</v>
      </c>
      <c r="R231" s="1">
        <v>47501</v>
      </c>
      <c r="S231" s="1">
        <v>0</v>
      </c>
      <c r="T231" s="1">
        <v>269</v>
      </c>
      <c r="U231" s="1">
        <f t="shared" si="23"/>
        <v>98940</v>
      </c>
      <c r="V231" s="1">
        <f t="shared" si="21"/>
        <v>1331478</v>
      </c>
    </row>
    <row r="232" spans="2:22" s="15" customFormat="1" ht="13.2" customHeight="1" outlineLevel="2">
      <c r="B232" s="16">
        <v>4</v>
      </c>
      <c r="C232" s="15" t="s">
        <v>3919</v>
      </c>
      <c r="D232" s="71" t="s">
        <v>287</v>
      </c>
      <c r="E232" s="71" t="s">
        <v>288</v>
      </c>
      <c r="F232" s="71"/>
      <c r="G232" s="8" t="s">
        <v>289</v>
      </c>
      <c r="H232" s="1">
        <v>1213284</v>
      </c>
      <c r="I232" s="1">
        <v>227179</v>
      </c>
      <c r="J232" s="1">
        <v>0</v>
      </c>
      <c r="K232" s="1">
        <v>544237</v>
      </c>
      <c r="L232" s="1">
        <v>0</v>
      </c>
      <c r="M232" s="1">
        <v>0</v>
      </c>
      <c r="N232" s="1">
        <v>667919</v>
      </c>
      <c r="O232" s="1">
        <v>715329</v>
      </c>
      <c r="P232" s="1">
        <f t="shared" si="22"/>
        <v>1383248</v>
      </c>
      <c r="Q232" s="1">
        <v>104227</v>
      </c>
      <c r="R232" s="1">
        <v>96754</v>
      </c>
      <c r="S232" s="1">
        <v>0</v>
      </c>
      <c r="T232" s="1">
        <v>553</v>
      </c>
      <c r="U232" s="1">
        <f t="shared" si="23"/>
        <v>201534</v>
      </c>
      <c r="V232" s="1">
        <f t="shared" si="21"/>
        <v>2712056</v>
      </c>
    </row>
    <row r="233" spans="2:22" s="15" customFormat="1" ht="13.2" customHeight="1" outlineLevel="2">
      <c r="B233" s="16">
        <v>4</v>
      </c>
      <c r="C233" s="15" t="s">
        <v>3919</v>
      </c>
      <c r="D233" s="71" t="s">
        <v>290</v>
      </c>
      <c r="E233" s="71" t="s">
        <v>291</v>
      </c>
      <c r="F233" s="71"/>
      <c r="G233" s="8" t="s">
        <v>292</v>
      </c>
      <c r="H233" s="1">
        <v>910618</v>
      </c>
      <c r="I233" s="1">
        <v>151686</v>
      </c>
      <c r="J233" s="1">
        <v>0</v>
      </c>
      <c r="K233" s="1">
        <v>348819</v>
      </c>
      <c r="L233" s="1">
        <v>0</v>
      </c>
      <c r="M233" s="1">
        <v>0</v>
      </c>
      <c r="N233" s="1">
        <v>445961</v>
      </c>
      <c r="O233" s="1">
        <v>391655</v>
      </c>
      <c r="P233" s="1">
        <f t="shared" si="22"/>
        <v>837616</v>
      </c>
      <c r="Q233" s="1">
        <v>69591</v>
      </c>
      <c r="R233" s="1">
        <v>64602</v>
      </c>
      <c r="S233" s="1">
        <v>0</v>
      </c>
      <c r="T233" s="1">
        <v>368</v>
      </c>
      <c r="U233" s="1">
        <f t="shared" si="23"/>
        <v>134561</v>
      </c>
      <c r="V233" s="1">
        <f t="shared" si="21"/>
        <v>1810806</v>
      </c>
    </row>
    <row r="234" spans="2:22" s="15" customFormat="1" ht="13.2" customHeight="1" outlineLevel="2">
      <c r="B234" s="16">
        <v>4</v>
      </c>
      <c r="C234" s="15" t="s">
        <v>3919</v>
      </c>
      <c r="D234" s="71" t="s">
        <v>293</v>
      </c>
      <c r="E234" s="71" t="s">
        <v>294</v>
      </c>
      <c r="F234" s="71"/>
      <c r="G234" s="8" t="s">
        <v>295</v>
      </c>
      <c r="H234" s="1">
        <v>13421028</v>
      </c>
      <c r="I234" s="1">
        <v>2256428</v>
      </c>
      <c r="J234" s="1">
        <v>0</v>
      </c>
      <c r="K234" s="1">
        <v>5207031</v>
      </c>
      <c r="L234" s="1">
        <v>0</v>
      </c>
      <c r="M234" s="1">
        <v>0</v>
      </c>
      <c r="N234" s="1">
        <v>6633990</v>
      </c>
      <c r="O234" s="1">
        <v>5933098</v>
      </c>
      <c r="P234" s="1">
        <f t="shared" si="22"/>
        <v>12567088</v>
      </c>
      <c r="Q234" s="1">
        <v>1035214</v>
      </c>
      <c r="R234" s="1">
        <v>960995</v>
      </c>
      <c r="S234" s="1">
        <v>0</v>
      </c>
      <c r="T234" s="1">
        <v>5481</v>
      </c>
      <c r="U234" s="1">
        <f t="shared" si="23"/>
        <v>2001690</v>
      </c>
      <c r="V234" s="1">
        <f t="shared" si="21"/>
        <v>26937029</v>
      </c>
    </row>
    <row r="235" spans="2:22" s="15" customFormat="1" ht="13.2" customHeight="1" outlineLevel="2">
      <c r="B235" s="16">
        <v>4</v>
      </c>
      <c r="C235" s="15" t="s">
        <v>3919</v>
      </c>
      <c r="D235" s="71" t="s">
        <v>296</v>
      </c>
      <c r="E235" s="71" t="s">
        <v>297</v>
      </c>
      <c r="F235" s="71"/>
      <c r="G235" s="8" t="s">
        <v>298</v>
      </c>
      <c r="H235" s="1">
        <v>1289946</v>
      </c>
      <c r="I235" s="1">
        <v>234143</v>
      </c>
      <c r="J235" s="1">
        <v>0</v>
      </c>
      <c r="K235" s="1">
        <v>555195</v>
      </c>
      <c r="L235" s="1">
        <v>0</v>
      </c>
      <c r="M235" s="1">
        <v>0</v>
      </c>
      <c r="N235" s="1">
        <v>688386</v>
      </c>
      <c r="O235" s="1">
        <v>703485</v>
      </c>
      <c r="P235" s="1">
        <f t="shared" si="22"/>
        <v>1391871</v>
      </c>
      <c r="Q235" s="1">
        <v>107421</v>
      </c>
      <c r="R235" s="1">
        <v>99719</v>
      </c>
      <c r="S235" s="1">
        <v>0</v>
      </c>
      <c r="T235" s="1">
        <v>568</v>
      </c>
      <c r="U235" s="1">
        <f t="shared" si="23"/>
        <v>207708</v>
      </c>
      <c r="V235" s="1">
        <f t="shared" si="21"/>
        <v>2795161</v>
      </c>
    </row>
    <row r="236" spans="2:22" s="15" customFormat="1" ht="13.2" customHeight="1" outlineLevel="2">
      <c r="B236" s="16">
        <v>4</v>
      </c>
      <c r="C236" s="15" t="s">
        <v>3919</v>
      </c>
      <c r="D236" s="71" t="s">
        <v>299</v>
      </c>
      <c r="E236" s="71" t="s">
        <v>300</v>
      </c>
      <c r="F236" s="71"/>
      <c r="G236" s="8" t="s">
        <v>301</v>
      </c>
      <c r="H236" s="1">
        <v>307554</v>
      </c>
      <c r="I236" s="1">
        <v>79094</v>
      </c>
      <c r="J236" s="1">
        <v>0</v>
      </c>
      <c r="K236" s="1">
        <v>206122</v>
      </c>
      <c r="L236" s="1">
        <v>0</v>
      </c>
      <c r="M236" s="1">
        <v>0</v>
      </c>
      <c r="N236" s="1">
        <v>232544</v>
      </c>
      <c r="O236" s="1">
        <v>347275</v>
      </c>
      <c r="P236" s="1">
        <f t="shared" si="22"/>
        <v>579819</v>
      </c>
      <c r="Q236" s="1">
        <v>36288</v>
      </c>
      <c r="R236" s="1">
        <v>33686</v>
      </c>
      <c r="S236" s="1">
        <v>0</v>
      </c>
      <c r="T236" s="1">
        <v>193</v>
      </c>
      <c r="U236" s="1">
        <f t="shared" si="23"/>
        <v>70167</v>
      </c>
      <c r="V236" s="1">
        <f t="shared" si="21"/>
        <v>944234</v>
      </c>
    </row>
    <row r="237" spans="2:22" s="15" customFormat="1" ht="13.2" customHeight="1" outlineLevel="2">
      <c r="B237" s="16">
        <v>4</v>
      </c>
      <c r="C237" s="15" t="s">
        <v>3919</v>
      </c>
      <c r="D237" s="71" t="s">
        <v>302</v>
      </c>
      <c r="E237" s="71" t="s">
        <v>303</v>
      </c>
      <c r="F237" s="71"/>
      <c r="G237" s="8" t="s">
        <v>304</v>
      </c>
      <c r="H237" s="1">
        <v>3577936</v>
      </c>
      <c r="I237" s="1">
        <v>707703</v>
      </c>
      <c r="J237" s="1">
        <v>0</v>
      </c>
      <c r="K237" s="1">
        <v>1724602</v>
      </c>
      <c r="L237" s="1">
        <v>0</v>
      </c>
      <c r="M237" s="1">
        <v>0</v>
      </c>
      <c r="N237" s="1">
        <v>2080680</v>
      </c>
      <c r="O237" s="1">
        <v>2400805</v>
      </c>
      <c r="P237" s="1">
        <f t="shared" si="22"/>
        <v>4481485</v>
      </c>
      <c r="Q237" s="1">
        <v>324684</v>
      </c>
      <c r="R237" s="1">
        <v>301406</v>
      </c>
      <c r="S237" s="1">
        <v>0</v>
      </c>
      <c r="T237" s="1">
        <v>1721</v>
      </c>
      <c r="U237" s="1">
        <f t="shared" si="23"/>
        <v>627811</v>
      </c>
      <c r="V237" s="1">
        <f t="shared" si="21"/>
        <v>8448509</v>
      </c>
    </row>
    <row r="238" spans="2:22" s="15" customFormat="1" ht="13.2" customHeight="1" outlineLevel="2">
      <c r="B238" s="16">
        <v>4</v>
      </c>
      <c r="C238" s="15" t="s">
        <v>3919</v>
      </c>
      <c r="D238" s="71" t="s">
        <v>305</v>
      </c>
      <c r="E238" s="71" t="s">
        <v>306</v>
      </c>
      <c r="F238" s="71"/>
      <c r="G238" s="8" t="s">
        <v>307</v>
      </c>
      <c r="H238" s="1">
        <v>1738857</v>
      </c>
      <c r="I238" s="1">
        <v>350265</v>
      </c>
      <c r="J238" s="1">
        <v>0</v>
      </c>
      <c r="K238" s="1">
        <v>858191</v>
      </c>
      <c r="L238" s="1">
        <v>0</v>
      </c>
      <c r="M238" s="1">
        <v>0</v>
      </c>
      <c r="N238" s="1">
        <v>1029793</v>
      </c>
      <c r="O238" s="1">
        <v>1215575</v>
      </c>
      <c r="P238" s="1">
        <f t="shared" si="22"/>
        <v>2245368</v>
      </c>
      <c r="Q238" s="1">
        <v>160696</v>
      </c>
      <c r="R238" s="1">
        <v>149175</v>
      </c>
      <c r="S238" s="1">
        <v>0</v>
      </c>
      <c r="T238" s="1">
        <v>851</v>
      </c>
      <c r="U238" s="1">
        <f t="shared" si="23"/>
        <v>310722</v>
      </c>
      <c r="V238" s="1">
        <f t="shared" si="21"/>
        <v>4181429</v>
      </c>
    </row>
    <row r="239" spans="2:22" s="15" customFormat="1" ht="13.2" customHeight="1" outlineLevel="2">
      <c r="B239" s="16">
        <v>4</v>
      </c>
      <c r="C239" s="15" t="s">
        <v>3919</v>
      </c>
      <c r="D239" s="71" t="s">
        <v>308</v>
      </c>
      <c r="E239" s="71" t="s">
        <v>309</v>
      </c>
      <c r="F239" s="71"/>
      <c r="G239" s="8" t="s">
        <v>310</v>
      </c>
      <c r="H239" s="1">
        <v>3022394</v>
      </c>
      <c r="I239" s="1">
        <v>456004</v>
      </c>
      <c r="J239" s="1">
        <v>0</v>
      </c>
      <c r="K239" s="1">
        <v>1007365</v>
      </c>
      <c r="L239" s="1">
        <v>0</v>
      </c>
      <c r="M239" s="1">
        <v>0</v>
      </c>
      <c r="N239" s="1">
        <v>1340670</v>
      </c>
      <c r="O239" s="1">
        <v>933827</v>
      </c>
      <c r="P239" s="1">
        <f t="shared" si="22"/>
        <v>2274497</v>
      </c>
      <c r="Q239" s="1">
        <v>209207</v>
      </c>
      <c r="R239" s="1">
        <v>194208</v>
      </c>
      <c r="S239" s="1">
        <v>0</v>
      </c>
      <c r="T239" s="1">
        <v>1107</v>
      </c>
      <c r="U239" s="1">
        <f t="shared" si="23"/>
        <v>404522</v>
      </c>
      <c r="V239" s="1">
        <f t="shared" si="21"/>
        <v>5443730</v>
      </c>
    </row>
    <row r="240" spans="2:22" s="15" customFormat="1" ht="13.2" customHeight="1" outlineLevel="2">
      <c r="B240" s="16">
        <v>4</v>
      </c>
      <c r="C240" s="15" t="s">
        <v>3919</v>
      </c>
      <c r="D240" s="71" t="s">
        <v>311</v>
      </c>
      <c r="E240" s="71" t="s">
        <v>312</v>
      </c>
      <c r="F240" s="71"/>
      <c r="G240" s="8" t="s">
        <v>313</v>
      </c>
      <c r="H240" s="1">
        <v>458234</v>
      </c>
      <c r="I240" s="1">
        <v>60326.75</v>
      </c>
      <c r="J240" s="1">
        <v>-2895.75</v>
      </c>
      <c r="K240" s="1">
        <v>124386</v>
      </c>
      <c r="L240" s="1">
        <v>0</v>
      </c>
      <c r="M240" s="1">
        <v>0</v>
      </c>
      <c r="N240" s="1">
        <v>177359</v>
      </c>
      <c r="O240" s="1">
        <v>73600</v>
      </c>
      <c r="P240" s="1">
        <f t="shared" si="22"/>
        <v>250959</v>
      </c>
      <c r="Q240" s="1">
        <v>27676</v>
      </c>
      <c r="R240" s="1">
        <v>25692</v>
      </c>
      <c r="S240" s="1">
        <v>0</v>
      </c>
      <c r="T240" s="1">
        <v>2622</v>
      </c>
      <c r="U240" s="1">
        <f t="shared" si="23"/>
        <v>55990</v>
      </c>
      <c r="V240" s="1">
        <f t="shared" si="21"/>
        <v>720158</v>
      </c>
    </row>
    <row r="241" spans="2:22" s="15" customFormat="1" ht="13.2" customHeight="1" outlineLevel="2">
      <c r="B241" s="16">
        <v>4</v>
      </c>
      <c r="C241" s="15" t="s">
        <v>3919</v>
      </c>
      <c r="D241" s="71" t="s">
        <v>314</v>
      </c>
      <c r="E241" s="71" t="s">
        <v>315</v>
      </c>
      <c r="F241" s="71"/>
      <c r="G241" s="8" t="s">
        <v>316</v>
      </c>
      <c r="H241" s="1">
        <v>583163</v>
      </c>
      <c r="I241" s="1">
        <v>135124</v>
      </c>
      <c r="J241" s="1">
        <v>0</v>
      </c>
      <c r="K241" s="1">
        <v>343767</v>
      </c>
      <c r="L241" s="1">
        <v>0</v>
      </c>
      <c r="M241" s="1">
        <v>0</v>
      </c>
      <c r="N241" s="1">
        <v>397271</v>
      </c>
      <c r="O241" s="1">
        <v>543893</v>
      </c>
      <c r="P241" s="1">
        <f t="shared" si="22"/>
        <v>941164</v>
      </c>
      <c r="Q241" s="1">
        <v>61993</v>
      </c>
      <c r="R241" s="1">
        <v>57548</v>
      </c>
      <c r="S241" s="1">
        <v>0</v>
      </c>
      <c r="T241" s="1">
        <v>328</v>
      </c>
      <c r="U241" s="1">
        <f t="shared" si="23"/>
        <v>119869</v>
      </c>
      <c r="V241" s="1">
        <f t="shared" si="21"/>
        <v>1613101</v>
      </c>
    </row>
    <row r="242" spans="2:22" s="15" customFormat="1" ht="13.2" customHeight="1" outlineLevel="2">
      <c r="B242" s="16">
        <v>4</v>
      </c>
      <c r="C242" s="15" t="s">
        <v>3919</v>
      </c>
      <c r="D242" s="71" t="s">
        <v>317</v>
      </c>
      <c r="E242" s="71" t="s">
        <v>318</v>
      </c>
      <c r="F242" s="71"/>
      <c r="G242" s="8" t="s">
        <v>319</v>
      </c>
      <c r="H242" s="1">
        <v>153537</v>
      </c>
      <c r="I242" s="1">
        <v>54209</v>
      </c>
      <c r="J242" s="1">
        <v>0</v>
      </c>
      <c r="K242" s="1">
        <v>149560</v>
      </c>
      <c r="L242" s="1">
        <v>0</v>
      </c>
      <c r="M242" s="1">
        <v>0</v>
      </c>
      <c r="N242" s="1">
        <v>159373</v>
      </c>
      <c r="O242" s="1">
        <v>286955</v>
      </c>
      <c r="P242" s="1">
        <f t="shared" si="22"/>
        <v>446328</v>
      </c>
      <c r="Q242" s="1">
        <v>24870</v>
      </c>
      <c r="R242" s="1">
        <v>23087</v>
      </c>
      <c r="S242" s="1">
        <v>0</v>
      </c>
      <c r="T242" s="1">
        <v>131</v>
      </c>
      <c r="U242" s="1">
        <f t="shared" si="23"/>
        <v>48088</v>
      </c>
      <c r="V242" s="1">
        <f t="shared" si="21"/>
        <v>647128</v>
      </c>
    </row>
    <row r="243" spans="2:22" s="15" customFormat="1" ht="13.2" customHeight="1" outlineLevel="2">
      <c r="B243" s="16">
        <v>4</v>
      </c>
      <c r="C243" s="15" t="s">
        <v>3919</v>
      </c>
      <c r="D243" s="71" t="s">
        <v>320</v>
      </c>
      <c r="E243" s="71" t="s">
        <v>321</v>
      </c>
      <c r="F243" s="71"/>
      <c r="G243" s="8" t="s">
        <v>322</v>
      </c>
      <c r="H243" s="1">
        <v>342921</v>
      </c>
      <c r="I243" s="1">
        <v>27558</v>
      </c>
      <c r="J243" s="1">
        <v>0</v>
      </c>
      <c r="K243" s="1">
        <v>37663</v>
      </c>
      <c r="L243" s="1">
        <v>0</v>
      </c>
      <c r="M243" s="1">
        <v>0</v>
      </c>
      <c r="N243" s="1">
        <v>81023</v>
      </c>
      <c r="O243" s="1">
        <v>0</v>
      </c>
      <c r="P243" s="1">
        <f t="shared" si="22"/>
        <v>81023</v>
      </c>
      <c r="Q243" s="1">
        <v>12643</v>
      </c>
      <c r="R243" s="1">
        <v>11737</v>
      </c>
      <c r="S243" s="1">
        <v>0</v>
      </c>
      <c r="T243" s="1">
        <v>80679</v>
      </c>
      <c r="U243" s="1">
        <f t="shared" si="23"/>
        <v>105059</v>
      </c>
      <c r="V243" s="1">
        <f t="shared" si="21"/>
        <v>328990</v>
      </c>
    </row>
    <row r="244" spans="2:22" s="15" customFormat="1" ht="13.2" customHeight="1" outlineLevel="2">
      <c r="B244" s="16">
        <v>4</v>
      </c>
      <c r="C244" s="15" t="s">
        <v>3919</v>
      </c>
      <c r="D244" s="71" t="s">
        <v>323</v>
      </c>
      <c r="E244" s="71" t="s">
        <v>324</v>
      </c>
      <c r="F244" s="71"/>
      <c r="G244" s="8" t="s">
        <v>325</v>
      </c>
      <c r="H244" s="1">
        <v>155059</v>
      </c>
      <c r="I244" s="1">
        <v>37835</v>
      </c>
      <c r="J244" s="1">
        <v>0</v>
      </c>
      <c r="K244" s="1">
        <v>97451</v>
      </c>
      <c r="L244" s="1">
        <v>0</v>
      </c>
      <c r="M244" s="1">
        <v>0</v>
      </c>
      <c r="N244" s="1">
        <v>111240</v>
      </c>
      <c r="O244" s="1">
        <v>159336</v>
      </c>
      <c r="P244" s="1">
        <f t="shared" si="22"/>
        <v>270576</v>
      </c>
      <c r="Q244" s="1">
        <v>17359</v>
      </c>
      <c r="R244" s="1">
        <v>16114</v>
      </c>
      <c r="S244" s="1">
        <v>0</v>
      </c>
      <c r="T244" s="1">
        <v>93</v>
      </c>
      <c r="U244" s="1">
        <f t="shared" si="23"/>
        <v>33566</v>
      </c>
      <c r="V244" s="1">
        <f t="shared" si="21"/>
        <v>451685</v>
      </c>
    </row>
    <row r="245" spans="2:22" s="15" customFormat="1" ht="13.2" customHeight="1" outlineLevel="2">
      <c r="B245" s="16">
        <v>4</v>
      </c>
      <c r="C245" s="15" t="s">
        <v>3919</v>
      </c>
      <c r="D245" s="71" t="s">
        <v>326</v>
      </c>
      <c r="E245" s="71" t="s">
        <v>327</v>
      </c>
      <c r="F245" s="71"/>
      <c r="G245" s="8" t="s">
        <v>328</v>
      </c>
      <c r="H245" s="1">
        <v>1434749</v>
      </c>
      <c r="I245" s="1">
        <v>280524</v>
      </c>
      <c r="J245" s="1">
        <v>0</v>
      </c>
      <c r="K245" s="1">
        <v>681216</v>
      </c>
      <c r="L245" s="1">
        <v>0</v>
      </c>
      <c r="M245" s="1">
        <v>0</v>
      </c>
      <c r="N245" s="1">
        <v>824750</v>
      </c>
      <c r="O245" s="1">
        <v>937525</v>
      </c>
      <c r="P245" s="1">
        <f t="shared" si="22"/>
        <v>1762275</v>
      </c>
      <c r="Q245" s="1">
        <v>128700</v>
      </c>
      <c r="R245" s="1">
        <v>119473</v>
      </c>
      <c r="S245" s="1">
        <v>0</v>
      </c>
      <c r="T245" s="1">
        <v>681</v>
      </c>
      <c r="U245" s="1">
        <f t="shared" si="23"/>
        <v>248854</v>
      </c>
      <c r="V245" s="1">
        <f t="shared" si="21"/>
        <v>3348862</v>
      </c>
    </row>
    <row r="246" spans="2:22" s="15" customFormat="1" ht="13.2" customHeight="1" outlineLevel="2">
      <c r="B246" s="16">
        <v>4</v>
      </c>
      <c r="C246" s="15" t="s">
        <v>3919</v>
      </c>
      <c r="D246" s="71" t="s">
        <v>329</v>
      </c>
      <c r="E246" s="71" t="s">
        <v>330</v>
      </c>
      <c r="F246" s="71"/>
      <c r="G246" s="8" t="s">
        <v>331</v>
      </c>
      <c r="H246" s="1">
        <v>2484719</v>
      </c>
      <c r="I246" s="1">
        <v>421418</v>
      </c>
      <c r="J246" s="1">
        <v>0</v>
      </c>
      <c r="K246" s="1">
        <v>975648</v>
      </c>
      <c r="L246" s="1">
        <v>0</v>
      </c>
      <c r="M246" s="1">
        <v>0</v>
      </c>
      <c r="N246" s="1">
        <v>1238988</v>
      </c>
      <c r="O246" s="1">
        <v>1126764</v>
      </c>
      <c r="P246" s="1">
        <f t="shared" si="22"/>
        <v>2365752</v>
      </c>
      <c r="Q246" s="1">
        <v>193340</v>
      </c>
      <c r="R246" s="1">
        <v>179479</v>
      </c>
      <c r="S246" s="1">
        <v>0</v>
      </c>
      <c r="T246" s="1">
        <v>1024</v>
      </c>
      <c r="U246" s="1">
        <f t="shared" si="23"/>
        <v>373843</v>
      </c>
      <c r="V246" s="1">
        <f t="shared" si="21"/>
        <v>5030858</v>
      </c>
    </row>
    <row r="247" spans="2:22" s="15" customFormat="1" ht="13.2" customHeight="1" outlineLevel="2">
      <c r="B247" s="16">
        <v>4</v>
      </c>
      <c r="C247" s="15" t="s">
        <v>3919</v>
      </c>
      <c r="D247" s="71" t="s">
        <v>332</v>
      </c>
      <c r="E247" s="71" t="s">
        <v>333</v>
      </c>
      <c r="F247" s="71"/>
      <c r="G247" s="8" t="s">
        <v>334</v>
      </c>
      <c r="H247" s="1">
        <v>1905457</v>
      </c>
      <c r="I247" s="1">
        <v>377700</v>
      </c>
      <c r="J247" s="1">
        <v>0</v>
      </c>
      <c r="K247" s="1">
        <v>921004</v>
      </c>
      <c r="L247" s="1">
        <v>0</v>
      </c>
      <c r="M247" s="1">
        <v>0</v>
      </c>
      <c r="N247" s="1">
        <v>1110450</v>
      </c>
      <c r="O247" s="1">
        <v>1284782</v>
      </c>
      <c r="P247" s="1">
        <f t="shared" si="22"/>
        <v>2395232</v>
      </c>
      <c r="Q247" s="1">
        <v>173282</v>
      </c>
      <c r="R247" s="1">
        <v>160859</v>
      </c>
      <c r="S247" s="1">
        <v>0</v>
      </c>
      <c r="T247" s="1">
        <v>917</v>
      </c>
      <c r="U247" s="1">
        <f t="shared" si="23"/>
        <v>335058</v>
      </c>
      <c r="V247" s="1">
        <f t="shared" si="21"/>
        <v>4508935</v>
      </c>
    </row>
    <row r="248" spans="2:22" s="15" customFormat="1" ht="13.2" customHeight="1" outlineLevel="2">
      <c r="B248" s="16">
        <v>4</v>
      </c>
      <c r="C248" s="15" t="s">
        <v>3919</v>
      </c>
      <c r="D248" s="71" t="s">
        <v>335</v>
      </c>
      <c r="E248" s="71" t="s">
        <v>336</v>
      </c>
      <c r="F248" s="71"/>
      <c r="G248" s="8" t="s">
        <v>337</v>
      </c>
      <c r="H248" s="1">
        <v>58442823</v>
      </c>
      <c r="I248" s="1">
        <v>9522118</v>
      </c>
      <c r="J248" s="1">
        <v>0</v>
      </c>
      <c r="K248" s="1">
        <v>21712009</v>
      </c>
      <c r="L248" s="1">
        <v>0</v>
      </c>
      <c r="M248" s="1">
        <v>0</v>
      </c>
      <c r="N248" s="1">
        <v>27995419</v>
      </c>
      <c r="O248" s="1">
        <v>23493176</v>
      </c>
      <c r="P248" s="1">
        <f t="shared" si="22"/>
        <v>51488595</v>
      </c>
      <c r="Q248" s="1">
        <v>4368600</v>
      </c>
      <c r="R248" s="1">
        <v>4055397</v>
      </c>
      <c r="S248" s="1">
        <v>0</v>
      </c>
      <c r="T248" s="1">
        <v>23133</v>
      </c>
      <c r="U248" s="1">
        <f t="shared" si="23"/>
        <v>8447130</v>
      </c>
      <c r="V248" s="1">
        <f t="shared" si="21"/>
        <v>113674179</v>
      </c>
    </row>
    <row r="249" spans="2:22" s="15" customFormat="1" ht="13.2" customHeight="1" outlineLevel="2">
      <c r="B249" s="16">
        <v>4</v>
      </c>
      <c r="C249" s="15" t="s">
        <v>3919</v>
      </c>
      <c r="D249" s="71" t="s">
        <v>338</v>
      </c>
      <c r="E249" s="71" t="s">
        <v>339</v>
      </c>
      <c r="F249" s="71"/>
      <c r="G249" s="8" t="s">
        <v>340</v>
      </c>
      <c r="H249" s="1">
        <v>3062353</v>
      </c>
      <c r="I249" s="1">
        <v>336630</v>
      </c>
      <c r="J249" s="1">
        <v>0</v>
      </c>
      <c r="K249" s="1">
        <v>623246</v>
      </c>
      <c r="L249" s="1">
        <v>0</v>
      </c>
      <c r="M249" s="1">
        <v>0</v>
      </c>
      <c r="N249" s="1">
        <v>989704</v>
      </c>
      <c r="O249" s="1">
        <v>0</v>
      </c>
      <c r="P249" s="1">
        <f t="shared" si="22"/>
        <v>989704</v>
      </c>
      <c r="Q249" s="1">
        <v>154440</v>
      </c>
      <c r="R249" s="1">
        <v>143368</v>
      </c>
      <c r="S249" s="1">
        <v>0</v>
      </c>
      <c r="T249" s="1">
        <v>22216</v>
      </c>
      <c r="U249" s="1">
        <f t="shared" si="23"/>
        <v>320024</v>
      </c>
      <c r="V249" s="1">
        <f t="shared" si="21"/>
        <v>4018649</v>
      </c>
    </row>
    <row r="250" spans="2:22" s="15" customFormat="1" ht="13.2" customHeight="1" outlineLevel="2">
      <c r="B250" s="16">
        <v>4</v>
      </c>
      <c r="C250" s="15" t="s">
        <v>3919</v>
      </c>
      <c r="D250" s="71" t="s">
        <v>341</v>
      </c>
      <c r="E250" s="71" t="s">
        <v>342</v>
      </c>
      <c r="F250" s="71"/>
      <c r="G250" s="8" t="s">
        <v>343</v>
      </c>
      <c r="H250" s="1">
        <v>534949</v>
      </c>
      <c r="I250" s="1">
        <v>138286</v>
      </c>
      <c r="J250" s="1">
        <v>0</v>
      </c>
      <c r="K250" s="1">
        <v>360776</v>
      </c>
      <c r="L250" s="1">
        <v>0</v>
      </c>
      <c r="M250" s="1">
        <v>0</v>
      </c>
      <c r="N250" s="1">
        <v>406568</v>
      </c>
      <c r="O250" s="1">
        <v>609523</v>
      </c>
      <c r="P250" s="1">
        <f t="shared" si="22"/>
        <v>1016091</v>
      </c>
      <c r="Q250" s="1">
        <v>63444</v>
      </c>
      <c r="R250" s="1">
        <v>58895</v>
      </c>
      <c r="S250" s="1">
        <v>0</v>
      </c>
      <c r="T250" s="1">
        <v>337</v>
      </c>
      <c r="U250" s="1">
        <f t="shared" si="23"/>
        <v>122676</v>
      </c>
      <c r="V250" s="1">
        <f t="shared" si="21"/>
        <v>1650854</v>
      </c>
    </row>
    <row r="251" spans="2:22" s="15" customFormat="1" ht="13.2" customHeight="1" outlineLevel="2">
      <c r="B251" s="16">
        <v>4</v>
      </c>
      <c r="C251" s="15" t="s">
        <v>3919</v>
      </c>
      <c r="D251" s="71" t="s">
        <v>344</v>
      </c>
      <c r="E251" s="71" t="s">
        <v>345</v>
      </c>
      <c r="F251" s="71"/>
      <c r="G251" s="8" t="s">
        <v>346</v>
      </c>
      <c r="H251" s="1">
        <v>16448361</v>
      </c>
      <c r="I251" s="1">
        <v>2510127</v>
      </c>
      <c r="J251" s="1">
        <v>0</v>
      </c>
      <c r="K251" s="1">
        <v>5572520</v>
      </c>
      <c r="L251" s="1">
        <v>0</v>
      </c>
      <c r="M251" s="1">
        <v>0</v>
      </c>
      <c r="N251" s="1">
        <v>7379877</v>
      </c>
      <c r="O251" s="1">
        <v>5301786</v>
      </c>
      <c r="P251" s="1">
        <f t="shared" si="22"/>
        <v>12681663</v>
      </c>
      <c r="Q251" s="1">
        <v>1151607</v>
      </c>
      <c r="R251" s="1">
        <v>1069044</v>
      </c>
      <c r="S251" s="1">
        <v>0</v>
      </c>
      <c r="T251" s="1">
        <v>6098</v>
      </c>
      <c r="U251" s="1">
        <f t="shared" si="23"/>
        <v>2226749</v>
      </c>
      <c r="V251" s="1">
        <f t="shared" si="21"/>
        <v>29965668</v>
      </c>
    </row>
    <row r="252" spans="2:22" s="15" customFormat="1" ht="13.2" customHeight="1" outlineLevel="2">
      <c r="B252" s="16">
        <v>4</v>
      </c>
      <c r="C252" s="15" t="s">
        <v>3919</v>
      </c>
      <c r="D252" s="71" t="s">
        <v>347</v>
      </c>
      <c r="E252" s="71" t="s">
        <v>348</v>
      </c>
      <c r="F252" s="71"/>
      <c r="G252" s="8" t="s">
        <v>349</v>
      </c>
      <c r="H252" s="1">
        <v>187220</v>
      </c>
      <c r="I252" s="1">
        <v>38049</v>
      </c>
      <c r="J252" s="1">
        <v>0</v>
      </c>
      <c r="K252" s="1">
        <v>93467</v>
      </c>
      <c r="L252" s="1">
        <v>0</v>
      </c>
      <c r="M252" s="1">
        <v>0</v>
      </c>
      <c r="N252" s="1">
        <v>111867</v>
      </c>
      <c r="O252" s="1">
        <v>133479</v>
      </c>
      <c r="P252" s="1">
        <f t="shared" si="22"/>
        <v>245346</v>
      </c>
      <c r="Q252" s="1">
        <v>17456</v>
      </c>
      <c r="R252" s="1">
        <v>16205</v>
      </c>
      <c r="S252" s="1">
        <v>0</v>
      </c>
      <c r="T252" s="1">
        <v>93</v>
      </c>
      <c r="U252" s="1">
        <f t="shared" si="23"/>
        <v>33754</v>
      </c>
      <c r="V252" s="1">
        <f t="shared" si="21"/>
        <v>454230</v>
      </c>
    </row>
    <row r="253" spans="2:22" s="15" customFormat="1" ht="13.2" customHeight="1" outlineLevel="2">
      <c r="B253" s="16">
        <v>4</v>
      </c>
      <c r="C253" s="15" t="s">
        <v>3919</v>
      </c>
      <c r="D253" s="71" t="s">
        <v>350</v>
      </c>
      <c r="E253" s="71" t="s">
        <v>351</v>
      </c>
      <c r="F253" s="71"/>
      <c r="G253" s="8" t="s">
        <v>352</v>
      </c>
      <c r="H253" s="1">
        <v>135587</v>
      </c>
      <c r="I253" s="1">
        <v>35561</v>
      </c>
      <c r="J253" s="1">
        <v>0</v>
      </c>
      <c r="K253" s="1">
        <v>93065</v>
      </c>
      <c r="L253" s="1">
        <v>0</v>
      </c>
      <c r="M253" s="1">
        <v>0</v>
      </c>
      <c r="N253" s="1">
        <v>104554</v>
      </c>
      <c r="O253" s="1">
        <v>158441</v>
      </c>
      <c r="P253" s="1">
        <f t="shared" si="22"/>
        <v>262995</v>
      </c>
      <c r="Q253" s="1">
        <v>16315</v>
      </c>
      <c r="R253" s="1">
        <v>15146</v>
      </c>
      <c r="S253" s="1">
        <v>0</v>
      </c>
      <c r="T253" s="1">
        <v>87</v>
      </c>
      <c r="U253" s="1">
        <f t="shared" si="23"/>
        <v>31548</v>
      </c>
      <c r="V253" s="1">
        <f t="shared" si="21"/>
        <v>424538</v>
      </c>
    </row>
    <row r="254" spans="2:22" s="15" customFormat="1" ht="13.2" customHeight="1" outlineLevel="2">
      <c r="B254" s="16">
        <v>4</v>
      </c>
      <c r="C254" s="15" t="s">
        <v>3919</v>
      </c>
      <c r="D254" s="71" t="s">
        <v>353</v>
      </c>
      <c r="E254" s="71" t="s">
        <v>354</v>
      </c>
      <c r="F254" s="71"/>
      <c r="G254" s="8" t="s">
        <v>355</v>
      </c>
      <c r="H254" s="1">
        <v>163741</v>
      </c>
      <c r="I254" s="1">
        <v>26789</v>
      </c>
      <c r="J254" s="1">
        <v>0</v>
      </c>
      <c r="K254" s="1">
        <v>61181</v>
      </c>
      <c r="L254" s="1">
        <v>0</v>
      </c>
      <c r="M254" s="1">
        <v>0</v>
      </c>
      <c r="N254" s="1">
        <v>78759</v>
      </c>
      <c r="O254" s="1">
        <v>66671</v>
      </c>
      <c r="P254" s="1">
        <f t="shared" si="22"/>
        <v>145430</v>
      </c>
      <c r="Q254" s="1">
        <v>12290</v>
      </c>
      <c r="R254" s="1">
        <v>11409</v>
      </c>
      <c r="S254" s="1">
        <v>0</v>
      </c>
      <c r="T254" s="1">
        <v>65</v>
      </c>
      <c r="U254" s="1">
        <f t="shared" si="23"/>
        <v>23764</v>
      </c>
      <c r="V254" s="1">
        <f t="shared" si="21"/>
        <v>319799</v>
      </c>
    </row>
    <row r="255" spans="2:22" s="15" customFormat="1" ht="13.2" customHeight="1" outlineLevel="2">
      <c r="B255" s="16">
        <v>4</v>
      </c>
      <c r="C255" s="15" t="s">
        <v>3919</v>
      </c>
      <c r="D255" s="71" t="s">
        <v>356</v>
      </c>
      <c r="E255" s="71" t="s">
        <v>357</v>
      </c>
      <c r="F255" s="71"/>
      <c r="G255" s="8" t="s">
        <v>358</v>
      </c>
      <c r="H255" s="1">
        <v>499530</v>
      </c>
      <c r="I255" s="1">
        <v>125900</v>
      </c>
      <c r="J255" s="1">
        <v>0</v>
      </c>
      <c r="K255" s="1">
        <v>326650</v>
      </c>
      <c r="L255" s="1">
        <v>0</v>
      </c>
      <c r="M255" s="1">
        <v>0</v>
      </c>
      <c r="N255" s="1">
        <v>370153</v>
      </c>
      <c r="O255" s="1">
        <v>544244</v>
      </c>
      <c r="P255" s="1">
        <f t="shared" si="22"/>
        <v>914397</v>
      </c>
      <c r="Q255" s="1">
        <v>57761</v>
      </c>
      <c r="R255" s="1">
        <v>53620</v>
      </c>
      <c r="S255" s="1">
        <v>0</v>
      </c>
      <c r="T255" s="1">
        <v>306</v>
      </c>
      <c r="U255" s="1">
        <f t="shared" si="23"/>
        <v>111687</v>
      </c>
      <c r="V255" s="1">
        <f t="shared" si="21"/>
        <v>1502990</v>
      </c>
    </row>
    <row r="256" spans="2:22" s="15" customFormat="1" ht="13.2" customHeight="1" outlineLevel="2">
      <c r="B256" s="16">
        <v>4</v>
      </c>
      <c r="C256" s="15" t="s">
        <v>3919</v>
      </c>
      <c r="D256" s="71" t="s">
        <v>359</v>
      </c>
      <c r="E256" s="71" t="s">
        <v>360</v>
      </c>
      <c r="F256" s="71"/>
      <c r="G256" s="8" t="s">
        <v>361</v>
      </c>
      <c r="H256" s="1">
        <v>1269218</v>
      </c>
      <c r="I256" s="1">
        <v>297054</v>
      </c>
      <c r="J256" s="1">
        <v>0</v>
      </c>
      <c r="K256" s="1">
        <v>757589</v>
      </c>
      <c r="L256" s="1">
        <v>0</v>
      </c>
      <c r="M256" s="1">
        <v>0</v>
      </c>
      <c r="N256" s="1">
        <v>873353</v>
      </c>
      <c r="O256" s="1">
        <v>1206628</v>
      </c>
      <c r="P256" s="1">
        <f t="shared" si="22"/>
        <v>2079981</v>
      </c>
      <c r="Q256" s="1">
        <v>136284</v>
      </c>
      <c r="R256" s="1">
        <v>126513</v>
      </c>
      <c r="S256" s="1">
        <v>0</v>
      </c>
      <c r="T256" s="1">
        <v>723</v>
      </c>
      <c r="U256" s="1">
        <f t="shared" si="23"/>
        <v>263520</v>
      </c>
      <c r="V256" s="1">
        <f t="shared" si="21"/>
        <v>3546214</v>
      </c>
    </row>
    <row r="257" spans="2:22" s="15" customFormat="1" ht="13.2" customHeight="1" outlineLevel="2">
      <c r="B257" s="16">
        <v>4</v>
      </c>
      <c r="C257" s="15" t="s">
        <v>3919</v>
      </c>
      <c r="D257" s="71" t="s">
        <v>362</v>
      </c>
      <c r="E257" s="71" t="s">
        <v>363</v>
      </c>
      <c r="F257" s="71"/>
      <c r="G257" s="8" t="s">
        <v>364</v>
      </c>
      <c r="H257" s="1">
        <v>1530615</v>
      </c>
      <c r="I257" s="1">
        <v>264465</v>
      </c>
      <c r="J257" s="1">
        <v>0</v>
      </c>
      <c r="K257" s="1">
        <v>616435</v>
      </c>
      <c r="L257" s="1">
        <v>0</v>
      </c>
      <c r="M257" s="1">
        <v>0</v>
      </c>
      <c r="N257" s="1">
        <v>777540</v>
      </c>
      <c r="O257" s="1">
        <v>731651</v>
      </c>
      <c r="P257" s="1">
        <f t="shared" si="22"/>
        <v>1509191</v>
      </c>
      <c r="Q257" s="1">
        <v>121333</v>
      </c>
      <c r="R257" s="1">
        <v>112634</v>
      </c>
      <c r="S257" s="1">
        <v>0</v>
      </c>
      <c r="T257" s="1">
        <v>643</v>
      </c>
      <c r="U257" s="1">
        <f t="shared" si="23"/>
        <v>234610</v>
      </c>
      <c r="V257" s="1">
        <f t="shared" si="21"/>
        <v>3157166</v>
      </c>
    </row>
    <row r="258" spans="2:22" s="15" customFormat="1" ht="13.2" customHeight="1" outlineLevel="2">
      <c r="B258" s="16">
        <v>4</v>
      </c>
      <c r="C258" s="15" t="s">
        <v>3919</v>
      </c>
      <c r="D258" s="71" t="s">
        <v>365</v>
      </c>
      <c r="E258" s="71" t="s">
        <v>366</v>
      </c>
      <c r="F258" s="71"/>
      <c r="G258" s="8" t="s">
        <v>367</v>
      </c>
      <c r="H258" s="1">
        <v>3386496</v>
      </c>
      <c r="I258" s="1">
        <v>498823</v>
      </c>
      <c r="J258" s="1">
        <v>0</v>
      </c>
      <c r="K258" s="1">
        <v>1090328</v>
      </c>
      <c r="L258" s="1">
        <v>0</v>
      </c>
      <c r="M258" s="1">
        <v>0</v>
      </c>
      <c r="N258" s="1">
        <v>1466561</v>
      </c>
      <c r="O258" s="1">
        <v>952854</v>
      </c>
      <c r="P258" s="1">
        <f t="shared" si="22"/>
        <v>2419415</v>
      </c>
      <c r="Q258" s="1">
        <v>228852</v>
      </c>
      <c r="R258" s="1">
        <v>212445</v>
      </c>
      <c r="S258" s="1">
        <v>0</v>
      </c>
      <c r="T258" s="1">
        <v>1212</v>
      </c>
      <c r="U258" s="1">
        <f t="shared" si="23"/>
        <v>442509</v>
      </c>
      <c r="V258" s="1">
        <f t="shared" si="21"/>
        <v>5954907</v>
      </c>
    </row>
    <row r="259" spans="2:22" s="15" customFormat="1" ht="13.2" customHeight="1" outlineLevel="2">
      <c r="B259" s="16">
        <v>4</v>
      </c>
      <c r="C259" s="15" t="s">
        <v>3919</v>
      </c>
      <c r="D259" s="71" t="s">
        <v>368</v>
      </c>
      <c r="E259" s="71" t="s">
        <v>369</v>
      </c>
      <c r="F259" s="71"/>
      <c r="G259" s="8" t="s">
        <v>370</v>
      </c>
      <c r="H259" s="1">
        <v>239975</v>
      </c>
      <c r="I259" s="1">
        <v>51746</v>
      </c>
      <c r="J259" s="1">
        <v>0</v>
      </c>
      <c r="K259" s="1">
        <v>129238</v>
      </c>
      <c r="L259" s="1">
        <v>0</v>
      </c>
      <c r="M259" s="1">
        <v>0</v>
      </c>
      <c r="N259" s="1">
        <v>152139</v>
      </c>
      <c r="O259" s="1">
        <v>194054</v>
      </c>
      <c r="P259" s="1">
        <f t="shared" si="22"/>
        <v>346193</v>
      </c>
      <c r="Q259" s="1">
        <v>23741</v>
      </c>
      <c r="R259" s="1">
        <v>22039</v>
      </c>
      <c r="S259" s="1">
        <v>0</v>
      </c>
      <c r="T259" s="1">
        <v>127</v>
      </c>
      <c r="U259" s="1">
        <f t="shared" si="23"/>
        <v>45907</v>
      </c>
      <c r="V259" s="1">
        <f t="shared" si="21"/>
        <v>617753</v>
      </c>
    </row>
    <row r="260" spans="2:22" s="15" customFormat="1" ht="13.2" customHeight="1" outlineLevel="2">
      <c r="B260" s="16">
        <v>4</v>
      </c>
      <c r="C260" s="15" t="s">
        <v>3919</v>
      </c>
      <c r="D260" s="71" t="s">
        <v>371</v>
      </c>
      <c r="E260" s="71" t="s">
        <v>372</v>
      </c>
      <c r="F260" s="71"/>
      <c r="G260" s="8" t="s">
        <v>373</v>
      </c>
      <c r="H260" s="1">
        <v>7492783</v>
      </c>
      <c r="I260" s="1">
        <v>1514404</v>
      </c>
      <c r="J260" s="1">
        <v>0</v>
      </c>
      <c r="K260" s="1">
        <v>3714145</v>
      </c>
      <c r="L260" s="1">
        <v>0</v>
      </c>
      <c r="M260" s="1">
        <v>0</v>
      </c>
      <c r="N260" s="1">
        <v>4452413</v>
      </c>
      <c r="O260" s="1">
        <v>5277331</v>
      </c>
      <c r="P260" s="1">
        <f t="shared" si="22"/>
        <v>9729744</v>
      </c>
      <c r="Q260" s="1">
        <v>694786</v>
      </c>
      <c r="R260" s="1">
        <v>644973</v>
      </c>
      <c r="S260" s="1">
        <v>0</v>
      </c>
      <c r="T260" s="1">
        <v>3680</v>
      </c>
      <c r="U260" s="1">
        <f t="shared" si="23"/>
        <v>1343439</v>
      </c>
      <c r="V260" s="1">
        <f t="shared" si="21"/>
        <v>18078829</v>
      </c>
    </row>
    <row r="261" spans="2:22" s="15" customFormat="1" ht="13.2" customHeight="1" outlineLevel="2">
      <c r="B261" s="16">
        <v>4</v>
      </c>
      <c r="C261" s="15" t="s">
        <v>3919</v>
      </c>
      <c r="D261" s="71" t="s">
        <v>374</v>
      </c>
      <c r="E261" s="71" t="s">
        <v>375</v>
      </c>
      <c r="F261" s="71"/>
      <c r="G261" s="8" t="s">
        <v>376</v>
      </c>
      <c r="H261" s="1">
        <v>2985958</v>
      </c>
      <c r="I261" s="1">
        <v>518271</v>
      </c>
      <c r="J261" s="1">
        <v>0</v>
      </c>
      <c r="K261" s="1">
        <v>1209993</v>
      </c>
      <c r="L261" s="1">
        <v>0</v>
      </c>
      <c r="M261" s="1">
        <v>0</v>
      </c>
      <c r="N261" s="1">
        <v>1523739</v>
      </c>
      <c r="O261" s="1">
        <v>1445422</v>
      </c>
      <c r="P261" s="1">
        <f t="shared" si="22"/>
        <v>2969161</v>
      </c>
      <c r="Q261" s="1">
        <v>237775</v>
      </c>
      <c r="R261" s="1">
        <v>220728</v>
      </c>
      <c r="S261" s="1">
        <v>0</v>
      </c>
      <c r="T261" s="1">
        <v>1260</v>
      </c>
      <c r="U261" s="1">
        <f t="shared" si="23"/>
        <v>459763</v>
      </c>
      <c r="V261" s="1">
        <f t="shared" si="21"/>
        <v>6187078</v>
      </c>
    </row>
    <row r="262" spans="2:22" s="15" customFormat="1" ht="13.2" customHeight="1" outlineLevel="2">
      <c r="B262" s="16">
        <v>4</v>
      </c>
      <c r="C262" s="15" t="s">
        <v>3919</v>
      </c>
      <c r="D262" s="71" t="s">
        <v>377</v>
      </c>
      <c r="E262" s="71" t="s">
        <v>378</v>
      </c>
      <c r="F262" s="71"/>
      <c r="G262" s="8" t="s">
        <v>379</v>
      </c>
      <c r="H262" s="1">
        <v>337792</v>
      </c>
      <c r="I262" s="1">
        <v>79589</v>
      </c>
      <c r="J262" s="1">
        <v>0</v>
      </c>
      <c r="K262" s="1">
        <v>203309</v>
      </c>
      <c r="L262" s="1">
        <v>0</v>
      </c>
      <c r="M262" s="1">
        <v>0</v>
      </c>
      <c r="N262" s="1">
        <v>233998</v>
      </c>
      <c r="O262" s="1">
        <v>325233</v>
      </c>
      <c r="P262" s="1">
        <f t="shared" si="22"/>
        <v>559231</v>
      </c>
      <c r="Q262" s="1">
        <v>36515</v>
      </c>
      <c r="R262" s="1">
        <v>33897</v>
      </c>
      <c r="S262" s="1">
        <v>0</v>
      </c>
      <c r="T262" s="1">
        <v>194</v>
      </c>
      <c r="U262" s="1">
        <f t="shared" si="23"/>
        <v>70606</v>
      </c>
      <c r="V262" s="1">
        <f t="shared" ref="V262:V325" si="24">H262-I262-J262+K262+P262-U262</f>
        <v>950137</v>
      </c>
    </row>
    <row r="263" spans="2:22" s="15" customFormat="1" ht="13.2" customHeight="1" outlineLevel="2">
      <c r="B263" s="16">
        <v>4</v>
      </c>
      <c r="C263" s="15" t="s">
        <v>3919</v>
      </c>
      <c r="D263" s="71" t="s">
        <v>380</v>
      </c>
      <c r="E263" s="71" t="s">
        <v>381</v>
      </c>
      <c r="F263" s="71"/>
      <c r="G263" s="8" t="s">
        <v>382</v>
      </c>
      <c r="H263" s="1">
        <v>1255302</v>
      </c>
      <c r="I263" s="1">
        <v>253355</v>
      </c>
      <c r="J263" s="1">
        <v>0</v>
      </c>
      <c r="K263" s="1">
        <v>621110</v>
      </c>
      <c r="L263" s="1">
        <v>0</v>
      </c>
      <c r="M263" s="1">
        <v>0</v>
      </c>
      <c r="N263" s="1">
        <v>744876</v>
      </c>
      <c r="O263" s="1">
        <v>881360</v>
      </c>
      <c r="P263" s="1">
        <f t="shared" si="22"/>
        <v>1626236</v>
      </c>
      <c r="Q263" s="1">
        <v>116236</v>
      </c>
      <c r="R263" s="1">
        <v>107902</v>
      </c>
      <c r="S263" s="1">
        <v>0</v>
      </c>
      <c r="T263" s="1">
        <v>617</v>
      </c>
      <c r="U263" s="1">
        <f t="shared" si="23"/>
        <v>224755</v>
      </c>
      <c r="V263" s="1">
        <f t="shared" si="24"/>
        <v>3024538</v>
      </c>
    </row>
    <row r="264" spans="2:22" s="15" customFormat="1" ht="13.2" customHeight="1" outlineLevel="2">
      <c r="B264" s="16">
        <v>4</v>
      </c>
      <c r="C264" s="15" t="s">
        <v>3919</v>
      </c>
      <c r="D264" s="71" t="s">
        <v>383</v>
      </c>
      <c r="E264" s="71" t="s">
        <v>384</v>
      </c>
      <c r="F264" s="71"/>
      <c r="G264" s="8" t="s">
        <v>385</v>
      </c>
      <c r="H264" s="1">
        <v>142720</v>
      </c>
      <c r="I264" s="1">
        <v>33251</v>
      </c>
      <c r="J264" s="1">
        <v>0</v>
      </c>
      <c r="K264" s="1">
        <v>84712</v>
      </c>
      <c r="L264" s="1">
        <v>0</v>
      </c>
      <c r="M264" s="1">
        <v>0</v>
      </c>
      <c r="N264" s="1">
        <v>97764</v>
      </c>
      <c r="O264" s="1">
        <v>134521</v>
      </c>
      <c r="P264" s="1">
        <f t="shared" si="22"/>
        <v>232285</v>
      </c>
      <c r="Q264" s="1">
        <v>15256</v>
      </c>
      <c r="R264" s="1">
        <v>14162</v>
      </c>
      <c r="S264" s="1">
        <v>0</v>
      </c>
      <c r="T264" s="1">
        <v>82</v>
      </c>
      <c r="U264" s="1">
        <f t="shared" si="23"/>
        <v>29500</v>
      </c>
      <c r="V264" s="1">
        <f t="shared" si="24"/>
        <v>396966</v>
      </c>
    </row>
    <row r="265" spans="2:22" s="15" customFormat="1" ht="13.2" customHeight="1" outlineLevel="2">
      <c r="B265" s="16">
        <v>4</v>
      </c>
      <c r="C265" s="15" t="s">
        <v>3919</v>
      </c>
      <c r="D265" s="71" t="s">
        <v>386</v>
      </c>
      <c r="E265" s="71" t="s">
        <v>387</v>
      </c>
      <c r="F265" s="71"/>
      <c r="G265" s="8" t="s">
        <v>388</v>
      </c>
      <c r="H265" s="1">
        <v>1195121</v>
      </c>
      <c r="I265" s="1">
        <v>230598</v>
      </c>
      <c r="J265" s="1">
        <v>0</v>
      </c>
      <c r="K265" s="1">
        <v>557697</v>
      </c>
      <c r="L265" s="1">
        <v>0</v>
      </c>
      <c r="M265" s="1">
        <v>0</v>
      </c>
      <c r="N265" s="1">
        <v>677965</v>
      </c>
      <c r="O265" s="1">
        <v>757226</v>
      </c>
      <c r="P265" s="1">
        <f t="shared" si="22"/>
        <v>1435191</v>
      </c>
      <c r="Q265" s="1">
        <v>105794</v>
      </c>
      <c r="R265" s="1">
        <v>98210</v>
      </c>
      <c r="S265" s="1">
        <v>0</v>
      </c>
      <c r="T265" s="1">
        <v>559</v>
      </c>
      <c r="U265" s="1">
        <f t="shared" si="23"/>
        <v>204563</v>
      </c>
      <c r="V265" s="1">
        <f t="shared" si="24"/>
        <v>2752848</v>
      </c>
    </row>
    <row r="266" spans="2:22" s="15" customFormat="1" ht="13.2" customHeight="1" outlineLevel="2">
      <c r="B266" s="16">
        <v>4</v>
      </c>
      <c r="C266" s="15" t="s">
        <v>3919</v>
      </c>
      <c r="D266" s="71" t="s">
        <v>389</v>
      </c>
      <c r="E266" s="71" t="s">
        <v>390</v>
      </c>
      <c r="F266" s="71"/>
      <c r="G266" s="8" t="s">
        <v>391</v>
      </c>
      <c r="H266" s="1">
        <v>3365821</v>
      </c>
      <c r="I266" s="1">
        <v>646501</v>
      </c>
      <c r="J266" s="1">
        <v>0</v>
      </c>
      <c r="K266" s="1">
        <v>1561354</v>
      </c>
      <c r="L266" s="1">
        <v>0</v>
      </c>
      <c r="M266" s="1">
        <v>0</v>
      </c>
      <c r="N266" s="1">
        <v>1900735</v>
      </c>
      <c r="O266" s="1">
        <v>2109955</v>
      </c>
      <c r="P266" s="1">
        <f t="shared" si="22"/>
        <v>4010690</v>
      </c>
      <c r="Q266" s="1">
        <v>296604</v>
      </c>
      <c r="R266" s="1">
        <v>275339</v>
      </c>
      <c r="S266" s="1">
        <v>0</v>
      </c>
      <c r="T266" s="1">
        <v>1569</v>
      </c>
      <c r="U266" s="1">
        <f t="shared" si="23"/>
        <v>573512</v>
      </c>
      <c r="V266" s="1">
        <f t="shared" si="24"/>
        <v>7717852</v>
      </c>
    </row>
    <row r="267" spans="2:22" s="15" customFormat="1" ht="13.2" customHeight="1" outlineLevel="2">
      <c r="B267" s="16">
        <v>4</v>
      </c>
      <c r="C267" s="15" t="s">
        <v>3919</v>
      </c>
      <c r="D267" s="71" t="s">
        <v>392</v>
      </c>
      <c r="E267" s="71" t="s">
        <v>393</v>
      </c>
      <c r="F267" s="71"/>
      <c r="G267" s="8" t="s">
        <v>394</v>
      </c>
      <c r="H267" s="1">
        <v>1270500</v>
      </c>
      <c r="I267" s="1">
        <v>250758</v>
      </c>
      <c r="J267" s="1">
        <v>0</v>
      </c>
      <c r="K267" s="1">
        <v>610675</v>
      </c>
      <c r="L267" s="1">
        <v>0</v>
      </c>
      <c r="M267" s="1">
        <v>0</v>
      </c>
      <c r="N267" s="1">
        <v>737242</v>
      </c>
      <c r="O267" s="1">
        <v>848328</v>
      </c>
      <c r="P267" s="1">
        <f t="shared" si="22"/>
        <v>1585570</v>
      </c>
      <c r="Q267" s="1">
        <v>115044</v>
      </c>
      <c r="R267" s="1">
        <v>106796</v>
      </c>
      <c r="S267" s="1">
        <v>0</v>
      </c>
      <c r="T267" s="1">
        <v>610</v>
      </c>
      <c r="U267" s="1">
        <f t="shared" si="23"/>
        <v>222450</v>
      </c>
      <c r="V267" s="1">
        <f t="shared" si="24"/>
        <v>2993537</v>
      </c>
    </row>
    <row r="268" spans="2:22" s="15" customFormat="1" ht="13.2" customHeight="1" outlineLevel="2">
      <c r="B268" s="16">
        <v>4</v>
      </c>
      <c r="C268" s="15" t="s">
        <v>3919</v>
      </c>
      <c r="D268" s="71" t="s">
        <v>395</v>
      </c>
      <c r="E268" s="71" t="s">
        <v>396</v>
      </c>
      <c r="F268" s="71"/>
      <c r="G268" s="8" t="s">
        <v>397</v>
      </c>
      <c r="H268" s="1">
        <v>3288438</v>
      </c>
      <c r="I268" s="1">
        <v>505986</v>
      </c>
      <c r="J268" s="1">
        <v>0</v>
      </c>
      <c r="K268" s="1">
        <v>1127237</v>
      </c>
      <c r="L268" s="1">
        <v>0</v>
      </c>
      <c r="M268" s="1">
        <v>0</v>
      </c>
      <c r="N268" s="1">
        <v>1487620</v>
      </c>
      <c r="O268" s="1">
        <v>1091972</v>
      </c>
      <c r="P268" s="1">
        <f t="shared" si="22"/>
        <v>2579592</v>
      </c>
      <c r="Q268" s="1">
        <v>232139</v>
      </c>
      <c r="R268" s="1">
        <v>215496</v>
      </c>
      <c r="S268" s="1">
        <v>0</v>
      </c>
      <c r="T268" s="1">
        <v>1230</v>
      </c>
      <c r="U268" s="1">
        <f t="shared" si="23"/>
        <v>448865</v>
      </c>
      <c r="V268" s="1">
        <f t="shared" si="24"/>
        <v>6040416</v>
      </c>
    </row>
    <row r="269" spans="2:22" s="15" customFormat="1" ht="13.2" customHeight="1" outlineLevel="2">
      <c r="B269" s="16">
        <v>4</v>
      </c>
      <c r="C269" s="15" t="s">
        <v>3919</v>
      </c>
      <c r="D269" s="71" t="s">
        <v>398</v>
      </c>
      <c r="E269" s="71" t="s">
        <v>399</v>
      </c>
      <c r="F269" s="71"/>
      <c r="G269" s="8" t="s">
        <v>400</v>
      </c>
      <c r="H269" s="1">
        <v>1265077</v>
      </c>
      <c r="I269" s="1">
        <v>210308</v>
      </c>
      <c r="J269" s="1">
        <v>0</v>
      </c>
      <c r="K269" s="1">
        <v>483261</v>
      </c>
      <c r="L269" s="1">
        <v>0</v>
      </c>
      <c r="M269" s="1">
        <v>0</v>
      </c>
      <c r="N269" s="1">
        <v>618315</v>
      </c>
      <c r="O269" s="1">
        <v>540860</v>
      </c>
      <c r="P269" s="1">
        <f t="shared" si="22"/>
        <v>1159175</v>
      </c>
      <c r="Q269" s="1">
        <v>96486</v>
      </c>
      <c r="R269" s="1">
        <v>89569</v>
      </c>
      <c r="S269" s="1">
        <v>0</v>
      </c>
      <c r="T269" s="1">
        <v>511</v>
      </c>
      <c r="U269" s="1">
        <f t="shared" si="23"/>
        <v>186566</v>
      </c>
      <c r="V269" s="1">
        <f t="shared" si="24"/>
        <v>2510639</v>
      </c>
    </row>
    <row r="270" spans="2:22" s="15" customFormat="1" ht="13.2" customHeight="1" outlineLevel="2">
      <c r="B270" s="16">
        <v>4</v>
      </c>
      <c r="C270" s="15" t="s">
        <v>3919</v>
      </c>
      <c r="D270" s="71" t="s">
        <v>401</v>
      </c>
      <c r="E270" s="71" t="s">
        <v>402</v>
      </c>
      <c r="F270" s="71"/>
      <c r="G270" s="8" t="s">
        <v>403</v>
      </c>
      <c r="H270" s="1">
        <v>386861</v>
      </c>
      <c r="I270" s="1">
        <v>52923</v>
      </c>
      <c r="J270" s="1">
        <v>0</v>
      </c>
      <c r="K270" s="1">
        <v>111684</v>
      </c>
      <c r="L270" s="1">
        <v>0</v>
      </c>
      <c r="M270" s="1">
        <v>0</v>
      </c>
      <c r="N270" s="1">
        <v>155595</v>
      </c>
      <c r="O270" s="1">
        <v>77517</v>
      </c>
      <c r="P270" s="1">
        <f t="shared" si="22"/>
        <v>233112</v>
      </c>
      <c r="Q270" s="1">
        <v>24280</v>
      </c>
      <c r="R270" s="1">
        <v>22539</v>
      </c>
      <c r="S270" s="1">
        <v>0</v>
      </c>
      <c r="T270" s="1">
        <v>128</v>
      </c>
      <c r="U270" s="1">
        <f t="shared" si="23"/>
        <v>46947</v>
      </c>
      <c r="V270" s="1">
        <f t="shared" si="24"/>
        <v>631787</v>
      </c>
    </row>
    <row r="271" spans="2:22" s="15" customFormat="1" ht="13.2" customHeight="1" outlineLevel="2">
      <c r="B271" s="16">
        <v>4</v>
      </c>
      <c r="C271" s="15" t="s">
        <v>3919</v>
      </c>
      <c r="D271" s="71" t="s">
        <v>404</v>
      </c>
      <c r="E271" s="71" t="s">
        <v>405</v>
      </c>
      <c r="F271" s="71"/>
      <c r="G271" s="8" t="s">
        <v>406</v>
      </c>
      <c r="H271" s="1">
        <v>1707819</v>
      </c>
      <c r="I271" s="1">
        <v>266388</v>
      </c>
      <c r="J271" s="1">
        <v>0</v>
      </c>
      <c r="K271" s="1">
        <v>596854</v>
      </c>
      <c r="L271" s="1">
        <v>0</v>
      </c>
      <c r="M271" s="1">
        <v>0</v>
      </c>
      <c r="N271" s="1">
        <v>783190</v>
      </c>
      <c r="O271" s="1">
        <v>594945</v>
      </c>
      <c r="P271" s="1">
        <f t="shared" si="22"/>
        <v>1378135</v>
      </c>
      <c r="Q271" s="1">
        <v>122214</v>
      </c>
      <c r="R271" s="1">
        <v>113452</v>
      </c>
      <c r="S271" s="1">
        <v>0</v>
      </c>
      <c r="T271" s="1">
        <v>646</v>
      </c>
      <c r="U271" s="1">
        <f t="shared" si="23"/>
        <v>236312</v>
      </c>
      <c r="V271" s="1">
        <f t="shared" si="24"/>
        <v>3180108</v>
      </c>
    </row>
    <row r="272" spans="2:22" s="15" customFormat="1" ht="13.2" customHeight="1" outlineLevel="2">
      <c r="B272" s="16">
        <v>4</v>
      </c>
      <c r="C272" s="15" t="s">
        <v>3919</v>
      </c>
      <c r="D272" s="71" t="s">
        <v>407</v>
      </c>
      <c r="E272" s="71" t="s">
        <v>408</v>
      </c>
      <c r="F272" s="71"/>
      <c r="G272" s="8" t="s">
        <v>409</v>
      </c>
      <c r="H272" s="1">
        <v>313886</v>
      </c>
      <c r="I272" s="1">
        <v>57259</v>
      </c>
      <c r="J272" s="1">
        <v>0</v>
      </c>
      <c r="K272" s="1">
        <v>135996</v>
      </c>
      <c r="L272" s="1">
        <v>0</v>
      </c>
      <c r="M272" s="1">
        <v>0</v>
      </c>
      <c r="N272" s="1">
        <v>168340</v>
      </c>
      <c r="O272" s="1">
        <v>173367</v>
      </c>
      <c r="P272" s="1">
        <f t="shared" si="22"/>
        <v>341707</v>
      </c>
      <c r="Q272" s="1">
        <v>26269</v>
      </c>
      <c r="R272" s="1">
        <v>24386</v>
      </c>
      <c r="S272" s="1">
        <v>0</v>
      </c>
      <c r="T272" s="1">
        <v>138</v>
      </c>
      <c r="U272" s="1">
        <f t="shared" si="23"/>
        <v>50793</v>
      </c>
      <c r="V272" s="1">
        <f t="shared" si="24"/>
        <v>683537</v>
      </c>
    </row>
    <row r="273" spans="2:22" s="15" customFormat="1" ht="13.2" customHeight="1" outlineLevel="2">
      <c r="B273" s="16">
        <v>4</v>
      </c>
      <c r="C273" s="15" t="s">
        <v>3919</v>
      </c>
      <c r="D273" s="71" t="s">
        <v>410</v>
      </c>
      <c r="E273" s="71" t="s">
        <v>411</v>
      </c>
      <c r="F273" s="71"/>
      <c r="G273" s="8" t="s">
        <v>412</v>
      </c>
      <c r="H273" s="1">
        <v>921355</v>
      </c>
      <c r="I273" s="1">
        <v>181377</v>
      </c>
      <c r="J273" s="1">
        <v>0</v>
      </c>
      <c r="K273" s="1">
        <v>441361</v>
      </c>
      <c r="L273" s="1">
        <v>0</v>
      </c>
      <c r="M273" s="1">
        <v>0</v>
      </c>
      <c r="N273" s="1">
        <v>533252</v>
      </c>
      <c r="O273" s="1">
        <v>611555</v>
      </c>
      <c r="P273" s="1">
        <f t="shared" si="22"/>
        <v>1144807</v>
      </c>
      <c r="Q273" s="1">
        <v>83212</v>
      </c>
      <c r="R273" s="1">
        <v>77247</v>
      </c>
      <c r="S273" s="1">
        <v>0</v>
      </c>
      <c r="T273" s="1">
        <v>440</v>
      </c>
      <c r="U273" s="1">
        <f t="shared" si="23"/>
        <v>160899</v>
      </c>
      <c r="V273" s="1">
        <f t="shared" si="24"/>
        <v>2165247</v>
      </c>
    </row>
    <row r="274" spans="2:22" s="15" customFormat="1" ht="13.2" customHeight="1" outlineLevel="2">
      <c r="B274" s="16">
        <v>4</v>
      </c>
      <c r="C274" s="15" t="s">
        <v>3919</v>
      </c>
      <c r="D274" s="71" t="s">
        <v>413</v>
      </c>
      <c r="E274" s="71" t="s">
        <v>414</v>
      </c>
      <c r="F274" s="71"/>
      <c r="G274" s="8" t="s">
        <v>415</v>
      </c>
      <c r="H274" s="1">
        <v>1183956</v>
      </c>
      <c r="I274" s="1">
        <v>256916</v>
      </c>
      <c r="J274" s="1">
        <v>0</v>
      </c>
      <c r="K274" s="1">
        <v>642724</v>
      </c>
      <c r="L274" s="1">
        <v>0</v>
      </c>
      <c r="M274" s="1">
        <v>0</v>
      </c>
      <c r="N274" s="1">
        <v>755341</v>
      </c>
      <c r="O274" s="1">
        <v>969832</v>
      </c>
      <c r="P274" s="1">
        <f t="shared" si="22"/>
        <v>1725173</v>
      </c>
      <c r="Q274" s="1">
        <v>117869</v>
      </c>
      <c r="R274" s="1">
        <v>109418</v>
      </c>
      <c r="S274" s="1">
        <v>0</v>
      </c>
      <c r="T274" s="1">
        <v>623</v>
      </c>
      <c r="U274" s="1">
        <f t="shared" si="23"/>
        <v>227910</v>
      </c>
      <c r="V274" s="1">
        <f t="shared" si="24"/>
        <v>3067027</v>
      </c>
    </row>
    <row r="275" spans="2:22" s="15" customFormat="1" ht="13.2" customHeight="1" outlineLevel="2">
      <c r="B275" s="16">
        <v>4</v>
      </c>
      <c r="C275" s="15" t="s">
        <v>3919</v>
      </c>
      <c r="D275" s="71" t="s">
        <v>416</v>
      </c>
      <c r="E275" s="71" t="s">
        <v>417</v>
      </c>
      <c r="F275" s="71"/>
      <c r="G275" s="8" t="s">
        <v>418</v>
      </c>
      <c r="H275" s="1">
        <v>7782816</v>
      </c>
      <c r="I275" s="1">
        <v>1219141</v>
      </c>
      <c r="J275" s="1">
        <v>0</v>
      </c>
      <c r="K275" s="1">
        <v>2736352</v>
      </c>
      <c r="L275" s="1">
        <v>0</v>
      </c>
      <c r="M275" s="1">
        <v>0</v>
      </c>
      <c r="N275" s="1">
        <v>3584326</v>
      </c>
      <c r="O275" s="1">
        <v>2751156</v>
      </c>
      <c r="P275" s="1">
        <f t="shared" si="22"/>
        <v>6335482</v>
      </c>
      <c r="Q275" s="1">
        <v>559323</v>
      </c>
      <c r="R275" s="1">
        <v>519223</v>
      </c>
      <c r="S275" s="1">
        <v>0</v>
      </c>
      <c r="T275" s="1">
        <v>2962</v>
      </c>
      <c r="U275" s="1">
        <f t="shared" si="23"/>
        <v>1081508</v>
      </c>
      <c r="V275" s="1">
        <f t="shared" si="24"/>
        <v>14554001</v>
      </c>
    </row>
    <row r="276" spans="2:22" s="15" customFormat="1" ht="13.2" customHeight="1" outlineLevel="2">
      <c r="B276" s="16">
        <v>4</v>
      </c>
      <c r="C276" s="15" t="s">
        <v>3919</v>
      </c>
      <c r="D276" s="71" t="s">
        <v>419</v>
      </c>
      <c r="E276" s="71" t="s">
        <v>420</v>
      </c>
      <c r="F276" s="71"/>
      <c r="G276" s="8" t="s">
        <v>421</v>
      </c>
      <c r="H276" s="1">
        <v>7747823</v>
      </c>
      <c r="I276" s="1">
        <v>1235082</v>
      </c>
      <c r="J276" s="1">
        <v>0</v>
      </c>
      <c r="K276" s="1">
        <v>2791937</v>
      </c>
      <c r="L276" s="1">
        <v>0</v>
      </c>
      <c r="M276" s="1">
        <v>0</v>
      </c>
      <c r="N276" s="1">
        <v>3631189</v>
      </c>
      <c r="O276" s="1">
        <v>2904063</v>
      </c>
      <c r="P276" s="1">
        <f t="shared" si="22"/>
        <v>6535252</v>
      </c>
      <c r="Q276" s="1">
        <v>566636</v>
      </c>
      <c r="R276" s="1">
        <v>526011</v>
      </c>
      <c r="S276" s="1">
        <v>0</v>
      </c>
      <c r="T276" s="1">
        <v>3000</v>
      </c>
      <c r="U276" s="1">
        <f t="shared" si="23"/>
        <v>1095647</v>
      </c>
      <c r="V276" s="1">
        <f t="shared" si="24"/>
        <v>14744283</v>
      </c>
    </row>
    <row r="277" spans="2:22" s="15" customFormat="1" ht="13.2" customHeight="1" outlineLevel="2">
      <c r="B277" s="16">
        <v>4</v>
      </c>
      <c r="C277" s="15" t="s">
        <v>3919</v>
      </c>
      <c r="D277" s="71" t="s">
        <v>422</v>
      </c>
      <c r="E277" s="71" t="s">
        <v>423</v>
      </c>
      <c r="F277" s="71"/>
      <c r="G277" s="8" t="s">
        <v>424</v>
      </c>
      <c r="H277" s="1">
        <v>1446288</v>
      </c>
      <c r="I277" s="1">
        <v>136759</v>
      </c>
      <c r="J277" s="1">
        <v>0</v>
      </c>
      <c r="K277" s="1">
        <v>223911</v>
      </c>
      <c r="L277" s="1">
        <v>0</v>
      </c>
      <c r="M277" s="1">
        <v>0</v>
      </c>
      <c r="N277" s="1">
        <v>402076</v>
      </c>
      <c r="O277" s="1">
        <v>0</v>
      </c>
      <c r="P277" s="1">
        <f t="shared" si="22"/>
        <v>402076</v>
      </c>
      <c r="Q277" s="1">
        <v>62743</v>
      </c>
      <c r="R277" s="1">
        <v>58245</v>
      </c>
      <c r="S277" s="1">
        <v>0</v>
      </c>
      <c r="T277" s="1">
        <v>181914</v>
      </c>
      <c r="U277" s="1">
        <f t="shared" si="23"/>
        <v>302902</v>
      </c>
      <c r="V277" s="1">
        <f t="shared" si="24"/>
        <v>1632614</v>
      </c>
    </row>
    <row r="278" spans="2:22" s="15" customFormat="1" ht="13.2" customHeight="1" outlineLevel="2">
      <c r="B278" s="16">
        <v>4</v>
      </c>
      <c r="C278" s="15" t="s">
        <v>3919</v>
      </c>
      <c r="D278" s="71" t="s">
        <v>425</v>
      </c>
      <c r="E278" s="71" t="s">
        <v>426</v>
      </c>
      <c r="F278" s="71"/>
      <c r="G278" s="8" t="s">
        <v>427</v>
      </c>
      <c r="H278" s="1">
        <v>3050412</v>
      </c>
      <c r="I278" s="1">
        <v>483944</v>
      </c>
      <c r="J278" s="1">
        <v>0</v>
      </c>
      <c r="K278" s="1">
        <v>1091859</v>
      </c>
      <c r="L278" s="1">
        <v>0</v>
      </c>
      <c r="M278" s="1">
        <v>0</v>
      </c>
      <c r="N278" s="1">
        <v>1422816</v>
      </c>
      <c r="O278" s="1">
        <v>1125447</v>
      </c>
      <c r="P278" s="1">
        <f t="shared" si="22"/>
        <v>2548263</v>
      </c>
      <c r="Q278" s="1">
        <v>222026</v>
      </c>
      <c r="R278" s="1">
        <v>206108</v>
      </c>
      <c r="S278" s="1">
        <v>0</v>
      </c>
      <c r="T278" s="1">
        <v>1176</v>
      </c>
      <c r="U278" s="1">
        <f t="shared" si="23"/>
        <v>429310</v>
      </c>
      <c r="V278" s="1">
        <f t="shared" si="24"/>
        <v>5777280</v>
      </c>
    </row>
    <row r="279" spans="2:22" s="15" customFormat="1" ht="13.2" customHeight="1" outlineLevel="2">
      <c r="B279" s="16">
        <v>4</v>
      </c>
      <c r="C279" s="15" t="s">
        <v>3919</v>
      </c>
      <c r="D279" s="71" t="s">
        <v>428</v>
      </c>
      <c r="E279" s="71" t="s">
        <v>429</v>
      </c>
      <c r="F279" s="71"/>
      <c r="G279" s="8" t="s">
        <v>430</v>
      </c>
      <c r="H279" s="1">
        <v>7128759</v>
      </c>
      <c r="I279" s="1">
        <v>1306767.56</v>
      </c>
      <c r="J279" s="1">
        <v>21903.439999999999</v>
      </c>
      <c r="K279" s="1">
        <v>3111989</v>
      </c>
      <c r="L279" s="1">
        <v>0</v>
      </c>
      <c r="M279" s="1">
        <v>0</v>
      </c>
      <c r="N279" s="1">
        <v>3841951</v>
      </c>
      <c r="O279" s="1">
        <v>4002114</v>
      </c>
      <c r="P279" s="1">
        <f t="shared" si="22"/>
        <v>7844065</v>
      </c>
      <c r="Q279" s="1">
        <v>599525</v>
      </c>
      <c r="R279" s="1">
        <v>556542</v>
      </c>
      <c r="S279" s="1">
        <v>0</v>
      </c>
      <c r="T279" s="1">
        <v>0</v>
      </c>
      <c r="U279" s="1">
        <f t="shared" si="23"/>
        <v>1156067</v>
      </c>
      <c r="V279" s="1">
        <f t="shared" si="24"/>
        <v>15600075</v>
      </c>
    </row>
    <row r="280" spans="2:22" s="15" customFormat="1" ht="13.2" customHeight="1" outlineLevel="2">
      <c r="B280" s="16">
        <v>4</v>
      </c>
      <c r="C280" s="15" t="s">
        <v>3919</v>
      </c>
      <c r="D280" s="71" t="s">
        <v>431</v>
      </c>
      <c r="E280" s="71" t="s">
        <v>432</v>
      </c>
      <c r="F280" s="71"/>
      <c r="G280" s="8" t="s">
        <v>433</v>
      </c>
      <c r="H280" s="1">
        <v>22347945</v>
      </c>
      <c r="I280" s="1">
        <v>4179405</v>
      </c>
      <c r="J280" s="1">
        <v>0</v>
      </c>
      <c r="K280" s="1">
        <v>10008310</v>
      </c>
      <c r="L280" s="1">
        <v>0</v>
      </c>
      <c r="M280" s="1">
        <v>0</v>
      </c>
      <c r="N280" s="1">
        <v>12287627</v>
      </c>
      <c r="O280" s="1">
        <v>13136476</v>
      </c>
      <c r="P280" s="1">
        <f t="shared" si="22"/>
        <v>25424103</v>
      </c>
      <c r="Q280" s="1">
        <v>1917447</v>
      </c>
      <c r="R280" s="1">
        <v>1779977</v>
      </c>
      <c r="S280" s="1">
        <v>0</v>
      </c>
      <c r="T280" s="1">
        <v>10155</v>
      </c>
      <c r="U280" s="1">
        <f t="shared" si="23"/>
        <v>3707579</v>
      </c>
      <c r="V280" s="1">
        <f t="shared" si="24"/>
        <v>49893374</v>
      </c>
    </row>
    <row r="281" spans="2:22" s="15" customFormat="1" ht="13.2" customHeight="1" outlineLevel="2">
      <c r="B281" s="16">
        <v>4</v>
      </c>
      <c r="C281" s="15" t="s">
        <v>3919</v>
      </c>
      <c r="D281" s="71" t="s">
        <v>434</v>
      </c>
      <c r="E281" s="71" t="s">
        <v>435</v>
      </c>
      <c r="F281" s="71"/>
      <c r="G281" s="8" t="s">
        <v>436</v>
      </c>
      <c r="H281" s="1">
        <v>2777182</v>
      </c>
      <c r="I281" s="1">
        <v>484453</v>
      </c>
      <c r="J281" s="1">
        <v>0</v>
      </c>
      <c r="K281" s="1">
        <v>1133057</v>
      </c>
      <c r="L281" s="1">
        <v>0</v>
      </c>
      <c r="M281" s="1">
        <v>0</v>
      </c>
      <c r="N281" s="1">
        <v>1424313</v>
      </c>
      <c r="O281" s="1">
        <v>1363024</v>
      </c>
      <c r="P281" s="1">
        <f t="shared" si="22"/>
        <v>2787337</v>
      </c>
      <c r="Q281" s="1">
        <v>222260</v>
      </c>
      <c r="R281" s="1">
        <v>206325</v>
      </c>
      <c r="S281" s="1">
        <v>0</v>
      </c>
      <c r="T281" s="1">
        <v>1178</v>
      </c>
      <c r="U281" s="1">
        <f t="shared" si="23"/>
        <v>429763</v>
      </c>
      <c r="V281" s="1">
        <f t="shared" si="24"/>
        <v>5783360</v>
      </c>
    </row>
    <row r="282" spans="2:22" s="15" customFormat="1" ht="13.2" customHeight="1" outlineLevel="2">
      <c r="B282" s="16">
        <v>4</v>
      </c>
      <c r="C282" s="15" t="s">
        <v>3919</v>
      </c>
      <c r="D282" s="71" t="s">
        <v>437</v>
      </c>
      <c r="E282" s="71" t="s">
        <v>438</v>
      </c>
      <c r="F282" s="71"/>
      <c r="G282" s="8" t="s">
        <v>439</v>
      </c>
      <c r="H282" s="1">
        <v>4323398</v>
      </c>
      <c r="I282" s="1">
        <v>733450</v>
      </c>
      <c r="J282" s="1">
        <v>0</v>
      </c>
      <c r="K282" s="1">
        <v>1698206</v>
      </c>
      <c r="L282" s="1">
        <v>0</v>
      </c>
      <c r="M282" s="1">
        <v>0</v>
      </c>
      <c r="N282" s="1">
        <v>2156375</v>
      </c>
      <c r="O282" s="1">
        <v>1961985</v>
      </c>
      <c r="P282" s="1">
        <f t="shared" ref="P282:P345" si="25">SUM(L282:O282)</f>
        <v>4118360</v>
      </c>
      <c r="Q282" s="1">
        <v>336496</v>
      </c>
      <c r="R282" s="1">
        <v>312371</v>
      </c>
      <c r="S282" s="1">
        <v>0</v>
      </c>
      <c r="T282" s="1">
        <v>1782</v>
      </c>
      <c r="U282" s="1">
        <f t="shared" ref="U282:U345" si="26">SUM(Q282:T282)</f>
        <v>650649</v>
      </c>
      <c r="V282" s="1">
        <f t="shared" si="24"/>
        <v>8755865</v>
      </c>
    </row>
    <row r="283" spans="2:22" s="15" customFormat="1" ht="13.2" customHeight="1" outlineLevel="2">
      <c r="B283" s="16">
        <v>4</v>
      </c>
      <c r="C283" s="15" t="s">
        <v>3919</v>
      </c>
      <c r="D283" s="71" t="s">
        <v>440</v>
      </c>
      <c r="E283" s="71" t="s">
        <v>441</v>
      </c>
      <c r="F283" s="71"/>
      <c r="G283" s="8" t="s">
        <v>442</v>
      </c>
      <c r="H283" s="1">
        <v>487669</v>
      </c>
      <c r="I283" s="1">
        <v>97081</v>
      </c>
      <c r="J283" s="1">
        <v>0</v>
      </c>
      <c r="K283" s="1">
        <v>237031</v>
      </c>
      <c r="L283" s="1">
        <v>0</v>
      </c>
      <c r="M283" s="1">
        <v>0</v>
      </c>
      <c r="N283" s="1">
        <v>285421</v>
      </c>
      <c r="O283" s="1">
        <v>332022</v>
      </c>
      <c r="P283" s="1">
        <f t="shared" si="25"/>
        <v>617443</v>
      </c>
      <c r="Q283" s="1">
        <v>44539</v>
      </c>
      <c r="R283" s="1">
        <v>41346</v>
      </c>
      <c r="S283" s="1">
        <v>0</v>
      </c>
      <c r="T283" s="1">
        <v>236</v>
      </c>
      <c r="U283" s="1">
        <f t="shared" si="26"/>
        <v>86121</v>
      </c>
      <c r="V283" s="1">
        <f t="shared" si="24"/>
        <v>1158941</v>
      </c>
    </row>
    <row r="284" spans="2:22" s="15" customFormat="1" ht="13.2" customHeight="1" outlineLevel="2">
      <c r="B284" s="16">
        <v>4</v>
      </c>
      <c r="C284" s="15" t="s">
        <v>3919</v>
      </c>
      <c r="D284" s="71" t="s">
        <v>443</v>
      </c>
      <c r="E284" s="71" t="s">
        <v>444</v>
      </c>
      <c r="F284" s="71"/>
      <c r="G284" s="8" t="s">
        <v>445</v>
      </c>
      <c r="H284" s="1">
        <v>8201703</v>
      </c>
      <c r="I284" s="1">
        <v>1209482</v>
      </c>
      <c r="J284" s="1">
        <v>0</v>
      </c>
      <c r="K284" s="1">
        <v>2645057</v>
      </c>
      <c r="L284" s="1">
        <v>0</v>
      </c>
      <c r="M284" s="1">
        <v>0</v>
      </c>
      <c r="N284" s="1">
        <v>3555929</v>
      </c>
      <c r="O284" s="1">
        <v>2318427</v>
      </c>
      <c r="P284" s="1">
        <f t="shared" si="25"/>
        <v>5874356</v>
      </c>
      <c r="Q284" s="1">
        <v>554892</v>
      </c>
      <c r="R284" s="1">
        <v>515109</v>
      </c>
      <c r="S284" s="1">
        <v>0</v>
      </c>
      <c r="T284" s="1">
        <v>2939</v>
      </c>
      <c r="U284" s="1">
        <f t="shared" si="26"/>
        <v>1072940</v>
      </c>
      <c r="V284" s="1">
        <f t="shared" si="24"/>
        <v>14438694</v>
      </c>
    </row>
    <row r="285" spans="2:22" s="15" customFormat="1" ht="13.2" customHeight="1" outlineLevel="2">
      <c r="B285" s="16">
        <v>4</v>
      </c>
      <c r="C285" s="15" t="s">
        <v>3919</v>
      </c>
      <c r="D285" s="71" t="s">
        <v>446</v>
      </c>
      <c r="E285" s="71" t="s">
        <v>447</v>
      </c>
      <c r="F285" s="71"/>
      <c r="G285" s="8" t="s">
        <v>448</v>
      </c>
      <c r="H285" s="1">
        <v>417819</v>
      </c>
      <c r="I285" s="1">
        <v>83252</v>
      </c>
      <c r="J285" s="1">
        <v>0</v>
      </c>
      <c r="K285" s="1">
        <v>203325</v>
      </c>
      <c r="L285" s="1">
        <v>0</v>
      </c>
      <c r="M285" s="1">
        <v>0</v>
      </c>
      <c r="N285" s="1">
        <v>244766</v>
      </c>
      <c r="O285" s="1">
        <v>285060</v>
      </c>
      <c r="P285" s="1">
        <f t="shared" si="25"/>
        <v>529826</v>
      </c>
      <c r="Q285" s="1">
        <v>38195</v>
      </c>
      <c r="R285" s="1">
        <v>35457</v>
      </c>
      <c r="S285" s="1">
        <v>0</v>
      </c>
      <c r="T285" s="1">
        <v>203</v>
      </c>
      <c r="U285" s="1">
        <f t="shared" si="26"/>
        <v>73855</v>
      </c>
      <c r="V285" s="1">
        <f t="shared" si="24"/>
        <v>993863</v>
      </c>
    </row>
    <row r="286" spans="2:22" s="15" customFormat="1" ht="13.2" customHeight="1" outlineLevel="2">
      <c r="B286" s="16">
        <v>4</v>
      </c>
      <c r="C286" s="15" t="s">
        <v>3919</v>
      </c>
      <c r="D286" s="71" t="s">
        <v>449</v>
      </c>
      <c r="E286" s="71" t="s">
        <v>450</v>
      </c>
      <c r="F286" s="71"/>
      <c r="G286" s="8" t="s">
        <v>451</v>
      </c>
      <c r="H286" s="1">
        <v>1605594</v>
      </c>
      <c r="I286" s="1">
        <v>321324</v>
      </c>
      <c r="J286" s="1">
        <v>0</v>
      </c>
      <c r="K286" s="1">
        <v>785772</v>
      </c>
      <c r="L286" s="1">
        <v>0</v>
      </c>
      <c r="M286" s="1">
        <v>0</v>
      </c>
      <c r="N286" s="1">
        <v>944705</v>
      </c>
      <c r="O286" s="1">
        <v>1106232</v>
      </c>
      <c r="P286" s="1">
        <f t="shared" si="25"/>
        <v>2050937</v>
      </c>
      <c r="Q286" s="1">
        <v>147418</v>
      </c>
      <c r="R286" s="1">
        <v>136849</v>
      </c>
      <c r="S286" s="1">
        <v>0</v>
      </c>
      <c r="T286" s="1">
        <v>780</v>
      </c>
      <c r="U286" s="1">
        <f t="shared" si="26"/>
        <v>285047</v>
      </c>
      <c r="V286" s="1">
        <f t="shared" si="24"/>
        <v>3835932</v>
      </c>
    </row>
    <row r="287" spans="2:22" s="15" customFormat="1" ht="13.2" customHeight="1" outlineLevel="2">
      <c r="B287" s="16">
        <v>4</v>
      </c>
      <c r="C287" s="15" t="s">
        <v>3919</v>
      </c>
      <c r="D287" s="71" t="s">
        <v>452</v>
      </c>
      <c r="E287" s="71" t="s">
        <v>453</v>
      </c>
      <c r="F287" s="71"/>
      <c r="G287" s="8" t="s">
        <v>454</v>
      </c>
      <c r="H287" s="1">
        <v>2568567</v>
      </c>
      <c r="I287" s="1">
        <v>458850</v>
      </c>
      <c r="J287" s="1">
        <v>0</v>
      </c>
      <c r="K287" s="1">
        <v>1082129</v>
      </c>
      <c r="L287" s="1">
        <v>0</v>
      </c>
      <c r="M287" s="1">
        <v>0</v>
      </c>
      <c r="N287" s="1">
        <v>1349036</v>
      </c>
      <c r="O287" s="1">
        <v>1343865</v>
      </c>
      <c r="P287" s="1">
        <f t="shared" si="25"/>
        <v>2692901</v>
      </c>
      <c r="Q287" s="1">
        <v>210513</v>
      </c>
      <c r="R287" s="1">
        <v>195420</v>
      </c>
      <c r="S287" s="1">
        <v>0</v>
      </c>
      <c r="T287" s="1">
        <v>1114</v>
      </c>
      <c r="U287" s="1">
        <f t="shared" si="26"/>
        <v>407047</v>
      </c>
      <c r="V287" s="1">
        <f t="shared" si="24"/>
        <v>5477700</v>
      </c>
    </row>
    <row r="288" spans="2:22" s="15" customFormat="1" ht="13.2" customHeight="1" outlineLevel="2">
      <c r="B288" s="16">
        <v>4</v>
      </c>
      <c r="C288" s="15" t="s">
        <v>3919</v>
      </c>
      <c r="D288" s="71" t="s">
        <v>455</v>
      </c>
      <c r="E288" s="71" t="s">
        <v>456</v>
      </c>
      <c r="F288" s="71"/>
      <c r="G288" s="8" t="s">
        <v>457</v>
      </c>
      <c r="H288" s="1">
        <v>665087</v>
      </c>
      <c r="I288" s="1">
        <v>106478</v>
      </c>
      <c r="J288" s="1">
        <v>0</v>
      </c>
      <c r="K288" s="1">
        <v>241116</v>
      </c>
      <c r="L288" s="1">
        <v>0</v>
      </c>
      <c r="M288" s="1">
        <v>0</v>
      </c>
      <c r="N288" s="1">
        <v>313053</v>
      </c>
      <c r="O288" s="1">
        <v>252820</v>
      </c>
      <c r="P288" s="1">
        <f t="shared" si="25"/>
        <v>565873</v>
      </c>
      <c r="Q288" s="1">
        <v>48851</v>
      </c>
      <c r="R288" s="1">
        <v>45349</v>
      </c>
      <c r="S288" s="1">
        <v>0</v>
      </c>
      <c r="T288" s="1">
        <v>260</v>
      </c>
      <c r="U288" s="1">
        <f t="shared" si="26"/>
        <v>94460</v>
      </c>
      <c r="V288" s="1">
        <f t="shared" si="24"/>
        <v>1271138</v>
      </c>
    </row>
    <row r="289" spans="2:22" s="15" customFormat="1" ht="13.2" customHeight="1" outlineLevel="2">
      <c r="B289" s="16">
        <v>4</v>
      </c>
      <c r="C289" s="15" t="s">
        <v>3919</v>
      </c>
      <c r="D289" s="71" t="s">
        <v>461</v>
      </c>
      <c r="E289" s="71" t="s">
        <v>462</v>
      </c>
      <c r="F289" s="71"/>
      <c r="G289" s="8" t="s">
        <v>460</v>
      </c>
      <c r="H289" s="1">
        <v>634476</v>
      </c>
      <c r="I289" s="1">
        <v>116126</v>
      </c>
      <c r="J289" s="1">
        <v>0</v>
      </c>
      <c r="K289" s="1">
        <v>276123</v>
      </c>
      <c r="L289" s="1">
        <v>0</v>
      </c>
      <c r="M289" s="1">
        <v>0</v>
      </c>
      <c r="N289" s="1">
        <v>341416</v>
      </c>
      <c r="O289" s="1">
        <v>353431</v>
      </c>
      <c r="P289" s="1">
        <f t="shared" si="25"/>
        <v>694847</v>
      </c>
      <c r="Q289" s="1">
        <v>53277</v>
      </c>
      <c r="R289" s="1">
        <v>49457</v>
      </c>
      <c r="S289" s="1">
        <v>0</v>
      </c>
      <c r="T289" s="1">
        <v>282</v>
      </c>
      <c r="U289" s="1">
        <f t="shared" si="26"/>
        <v>103016</v>
      </c>
      <c r="V289" s="1">
        <f t="shared" si="24"/>
        <v>1386304</v>
      </c>
    </row>
    <row r="290" spans="2:22" s="15" customFormat="1" ht="13.2" customHeight="1" outlineLevel="2">
      <c r="B290" s="16">
        <v>4</v>
      </c>
      <c r="C290" s="15" t="s">
        <v>3919</v>
      </c>
      <c r="D290" s="71" t="s">
        <v>458</v>
      </c>
      <c r="E290" s="71" t="s">
        <v>459</v>
      </c>
      <c r="F290" s="71"/>
      <c r="G290" s="8" t="s">
        <v>460</v>
      </c>
      <c r="H290" s="1">
        <v>138846</v>
      </c>
      <c r="I290" s="1">
        <v>24314</v>
      </c>
      <c r="J290" s="1">
        <v>0</v>
      </c>
      <c r="K290" s="1">
        <v>56941</v>
      </c>
      <c r="L290" s="1">
        <v>0</v>
      </c>
      <c r="M290" s="1">
        <v>0</v>
      </c>
      <c r="N290" s="1">
        <v>71482</v>
      </c>
      <c r="O290" s="1">
        <v>68860</v>
      </c>
      <c r="P290" s="1">
        <f t="shared" si="25"/>
        <v>140342</v>
      </c>
      <c r="Q290" s="1">
        <v>11154</v>
      </c>
      <c r="R290" s="1">
        <v>10355</v>
      </c>
      <c r="S290" s="1">
        <v>0</v>
      </c>
      <c r="T290" s="1">
        <v>58</v>
      </c>
      <c r="U290" s="1">
        <f t="shared" si="26"/>
        <v>21567</v>
      </c>
      <c r="V290" s="1">
        <f t="shared" si="24"/>
        <v>290248</v>
      </c>
    </row>
    <row r="291" spans="2:22" s="15" customFormat="1" ht="13.2" customHeight="1" outlineLevel="2">
      <c r="B291" s="16">
        <v>4</v>
      </c>
      <c r="C291" s="15" t="s">
        <v>3919</v>
      </c>
      <c r="D291" s="71" t="s">
        <v>463</v>
      </c>
      <c r="E291" s="71" t="s">
        <v>464</v>
      </c>
      <c r="F291" s="71"/>
      <c r="G291" s="8" t="s">
        <v>465</v>
      </c>
      <c r="H291" s="1">
        <v>805348</v>
      </c>
      <c r="I291" s="1">
        <v>141261</v>
      </c>
      <c r="J291" s="1">
        <v>0</v>
      </c>
      <c r="K291" s="1">
        <v>331026</v>
      </c>
      <c r="L291" s="1">
        <v>0</v>
      </c>
      <c r="M291" s="1">
        <v>0</v>
      </c>
      <c r="N291" s="1">
        <v>415309</v>
      </c>
      <c r="O291" s="1">
        <v>401233</v>
      </c>
      <c r="P291" s="1">
        <f t="shared" si="25"/>
        <v>816542</v>
      </c>
      <c r="Q291" s="1">
        <v>64808</v>
      </c>
      <c r="R291" s="1">
        <v>60161</v>
      </c>
      <c r="S291" s="1">
        <v>0</v>
      </c>
      <c r="T291" s="1">
        <v>342</v>
      </c>
      <c r="U291" s="1">
        <f t="shared" si="26"/>
        <v>125311</v>
      </c>
      <c r="V291" s="1">
        <f t="shared" si="24"/>
        <v>1686344</v>
      </c>
    </row>
    <row r="292" spans="2:22" s="15" customFormat="1" ht="13.2" customHeight="1" outlineLevel="2">
      <c r="B292" s="16">
        <v>4</v>
      </c>
      <c r="C292" s="15" t="s">
        <v>3919</v>
      </c>
      <c r="D292" s="71" t="s">
        <v>466</v>
      </c>
      <c r="E292" s="71" t="s">
        <v>467</v>
      </c>
      <c r="F292" s="71"/>
      <c r="G292" s="8" t="s">
        <v>468</v>
      </c>
      <c r="H292" s="1">
        <v>1475136</v>
      </c>
      <c r="I292" s="1">
        <v>272106</v>
      </c>
      <c r="J292" s="1">
        <v>0</v>
      </c>
      <c r="K292" s="1">
        <v>648684</v>
      </c>
      <c r="L292" s="1">
        <v>0</v>
      </c>
      <c r="M292" s="1">
        <v>0</v>
      </c>
      <c r="N292" s="1">
        <v>800000</v>
      </c>
      <c r="O292" s="1">
        <v>838037</v>
      </c>
      <c r="P292" s="1">
        <f t="shared" si="25"/>
        <v>1638037</v>
      </c>
      <c r="Q292" s="1">
        <v>124838</v>
      </c>
      <c r="R292" s="1">
        <v>115887</v>
      </c>
      <c r="S292" s="1">
        <v>0</v>
      </c>
      <c r="T292" s="1">
        <v>660</v>
      </c>
      <c r="U292" s="1">
        <f t="shared" si="26"/>
        <v>241385</v>
      </c>
      <c r="V292" s="1">
        <f t="shared" si="24"/>
        <v>3248366</v>
      </c>
    </row>
    <row r="293" spans="2:22" s="15" customFormat="1" ht="13.2" customHeight="1" outlineLevel="2">
      <c r="B293" s="16">
        <v>4</v>
      </c>
      <c r="C293" s="15" t="s">
        <v>3919</v>
      </c>
      <c r="D293" s="71" t="s">
        <v>469</v>
      </c>
      <c r="E293" s="71" t="s">
        <v>470</v>
      </c>
      <c r="F293" s="71"/>
      <c r="G293" s="8" t="s">
        <v>471</v>
      </c>
      <c r="H293" s="1">
        <v>9775965</v>
      </c>
      <c r="I293" s="1">
        <v>1659530</v>
      </c>
      <c r="J293" s="1">
        <v>0</v>
      </c>
      <c r="K293" s="1">
        <v>3843338</v>
      </c>
      <c r="L293" s="1">
        <v>0</v>
      </c>
      <c r="M293" s="1">
        <v>0</v>
      </c>
      <c r="N293" s="1">
        <v>4879091</v>
      </c>
      <c r="O293" s="1">
        <v>4444656</v>
      </c>
      <c r="P293" s="1">
        <f t="shared" si="25"/>
        <v>9323747</v>
      </c>
      <c r="Q293" s="1">
        <v>761367</v>
      </c>
      <c r="R293" s="1">
        <v>706782</v>
      </c>
      <c r="S293" s="1">
        <v>0</v>
      </c>
      <c r="T293" s="1">
        <v>4033</v>
      </c>
      <c r="U293" s="1">
        <f t="shared" si="26"/>
        <v>1472182</v>
      </c>
      <c r="V293" s="1">
        <f t="shared" si="24"/>
        <v>19811338</v>
      </c>
    </row>
    <row r="294" spans="2:22" s="15" customFormat="1" ht="13.2" customHeight="1" outlineLevel="2">
      <c r="B294" s="16">
        <v>4</v>
      </c>
      <c r="C294" s="15" t="s">
        <v>3919</v>
      </c>
      <c r="D294" s="71" t="s">
        <v>472</v>
      </c>
      <c r="E294" s="71" t="s">
        <v>473</v>
      </c>
      <c r="F294" s="71"/>
      <c r="G294" s="8" t="s">
        <v>474</v>
      </c>
      <c r="H294" s="1">
        <v>240723</v>
      </c>
      <c r="I294" s="1">
        <v>37492</v>
      </c>
      <c r="J294" s="1">
        <v>0</v>
      </c>
      <c r="K294" s="1">
        <v>83952</v>
      </c>
      <c r="L294" s="1">
        <v>0</v>
      </c>
      <c r="M294" s="1">
        <v>0</v>
      </c>
      <c r="N294" s="1">
        <v>110230</v>
      </c>
      <c r="O294" s="1">
        <v>83432</v>
      </c>
      <c r="P294" s="1">
        <f t="shared" si="25"/>
        <v>193662</v>
      </c>
      <c r="Q294" s="1">
        <v>17201</v>
      </c>
      <c r="R294" s="1">
        <v>15968</v>
      </c>
      <c r="S294" s="1">
        <v>0</v>
      </c>
      <c r="T294" s="1">
        <v>91</v>
      </c>
      <c r="U294" s="1">
        <f t="shared" si="26"/>
        <v>33260</v>
      </c>
      <c r="V294" s="1">
        <f t="shared" si="24"/>
        <v>447585</v>
      </c>
    </row>
    <row r="295" spans="2:22" s="15" customFormat="1" ht="13.2" customHeight="1" outlineLevel="2">
      <c r="B295" s="16">
        <v>4</v>
      </c>
      <c r="C295" s="15" t="s">
        <v>3919</v>
      </c>
      <c r="D295" s="71" t="s">
        <v>475</v>
      </c>
      <c r="E295" s="71" t="s">
        <v>476</v>
      </c>
      <c r="F295" s="71"/>
      <c r="G295" s="8" t="s">
        <v>477</v>
      </c>
      <c r="H295" s="1">
        <v>3241159</v>
      </c>
      <c r="I295" s="1">
        <v>575637</v>
      </c>
      <c r="J295" s="1">
        <v>0</v>
      </c>
      <c r="K295" s="1">
        <v>1354834</v>
      </c>
      <c r="L295" s="1">
        <v>0</v>
      </c>
      <c r="M295" s="1">
        <v>0</v>
      </c>
      <c r="N295" s="1">
        <v>1692402</v>
      </c>
      <c r="O295" s="1">
        <v>1669819</v>
      </c>
      <c r="P295" s="1">
        <f t="shared" si="25"/>
        <v>3362221</v>
      </c>
      <c r="Q295" s="1">
        <v>264094</v>
      </c>
      <c r="R295" s="1">
        <v>245160</v>
      </c>
      <c r="S295" s="1">
        <v>0</v>
      </c>
      <c r="T295" s="1">
        <v>1400</v>
      </c>
      <c r="U295" s="1">
        <f t="shared" si="26"/>
        <v>510654</v>
      </c>
      <c r="V295" s="1">
        <f t="shared" si="24"/>
        <v>6871923</v>
      </c>
    </row>
    <row r="296" spans="2:22" s="15" customFormat="1" ht="13.2" customHeight="1" outlineLevel="2">
      <c r="B296" s="16">
        <v>4</v>
      </c>
      <c r="C296" s="15" t="s">
        <v>3919</v>
      </c>
      <c r="D296" s="71" t="s">
        <v>478</v>
      </c>
      <c r="E296" s="71" t="s">
        <v>479</v>
      </c>
      <c r="F296" s="71"/>
      <c r="G296" s="8" t="s">
        <v>477</v>
      </c>
      <c r="H296" s="1">
        <v>611023</v>
      </c>
      <c r="I296" s="1">
        <v>130498</v>
      </c>
      <c r="J296" s="1">
        <v>0</v>
      </c>
      <c r="K296" s="1">
        <v>325074</v>
      </c>
      <c r="L296" s="1">
        <v>0</v>
      </c>
      <c r="M296" s="1">
        <v>0</v>
      </c>
      <c r="N296" s="1">
        <v>383673</v>
      </c>
      <c r="O296" s="1">
        <v>484383</v>
      </c>
      <c r="P296" s="1">
        <f t="shared" si="25"/>
        <v>868056</v>
      </c>
      <c r="Q296" s="1">
        <v>59871</v>
      </c>
      <c r="R296" s="1">
        <v>55579</v>
      </c>
      <c r="S296" s="1">
        <v>0</v>
      </c>
      <c r="T296" s="1">
        <v>318</v>
      </c>
      <c r="U296" s="1">
        <f t="shared" si="26"/>
        <v>115768</v>
      </c>
      <c r="V296" s="1">
        <f t="shared" si="24"/>
        <v>1557887</v>
      </c>
    </row>
    <row r="297" spans="2:22" s="15" customFormat="1" ht="13.2" customHeight="1" outlineLevel="2">
      <c r="B297" s="16">
        <v>4</v>
      </c>
      <c r="C297" s="15" t="s">
        <v>3919</v>
      </c>
      <c r="D297" s="71" t="s">
        <v>480</v>
      </c>
      <c r="E297" s="71" t="s">
        <v>481</v>
      </c>
      <c r="F297" s="71"/>
      <c r="G297" s="8" t="s">
        <v>482</v>
      </c>
      <c r="H297" s="1">
        <v>710363</v>
      </c>
      <c r="I297" s="1">
        <v>119259</v>
      </c>
      <c r="J297" s="1">
        <v>0</v>
      </c>
      <c r="K297" s="1">
        <v>275059</v>
      </c>
      <c r="L297" s="1">
        <v>0</v>
      </c>
      <c r="M297" s="1">
        <v>0</v>
      </c>
      <c r="N297" s="1">
        <v>350626</v>
      </c>
      <c r="O297" s="1">
        <v>312709</v>
      </c>
      <c r="P297" s="1">
        <f t="shared" si="25"/>
        <v>663335</v>
      </c>
      <c r="Q297" s="1">
        <v>54714</v>
      </c>
      <c r="R297" s="1">
        <v>50791</v>
      </c>
      <c r="S297" s="1">
        <v>0</v>
      </c>
      <c r="T297" s="1">
        <v>290</v>
      </c>
      <c r="U297" s="1">
        <f t="shared" si="26"/>
        <v>105795</v>
      </c>
      <c r="V297" s="1">
        <f t="shared" si="24"/>
        <v>1423703</v>
      </c>
    </row>
    <row r="298" spans="2:22" s="15" customFormat="1" ht="13.2" customHeight="1" outlineLevel="2">
      <c r="B298" s="16">
        <v>4</v>
      </c>
      <c r="C298" s="15" t="s">
        <v>3919</v>
      </c>
      <c r="D298" s="71" t="s">
        <v>483</v>
      </c>
      <c r="E298" s="71" t="s">
        <v>484</v>
      </c>
      <c r="F298" s="71"/>
      <c r="G298" s="8" t="s">
        <v>485</v>
      </c>
      <c r="H298" s="1">
        <v>169538</v>
      </c>
      <c r="I298" s="1">
        <v>32744</v>
      </c>
      <c r="J298" s="1">
        <v>0</v>
      </c>
      <c r="K298" s="1">
        <v>79213</v>
      </c>
      <c r="L298" s="1">
        <v>0</v>
      </c>
      <c r="M298" s="1">
        <v>0</v>
      </c>
      <c r="N298" s="1">
        <v>96266</v>
      </c>
      <c r="O298" s="1">
        <v>107659</v>
      </c>
      <c r="P298" s="1">
        <f t="shared" si="25"/>
        <v>203925</v>
      </c>
      <c r="Q298" s="1">
        <v>15022</v>
      </c>
      <c r="R298" s="1">
        <v>13945</v>
      </c>
      <c r="S298" s="1">
        <v>0</v>
      </c>
      <c r="T298" s="1">
        <v>79</v>
      </c>
      <c r="U298" s="1">
        <f t="shared" si="26"/>
        <v>29046</v>
      </c>
      <c r="V298" s="1">
        <f t="shared" si="24"/>
        <v>390886</v>
      </c>
    </row>
    <row r="299" spans="2:22" s="15" customFormat="1" ht="13.2" customHeight="1" outlineLevel="2">
      <c r="B299" s="16">
        <v>4</v>
      </c>
      <c r="C299" s="15" t="s">
        <v>3919</v>
      </c>
      <c r="D299" s="71" t="s">
        <v>486</v>
      </c>
      <c r="E299" s="71" t="s">
        <v>487</v>
      </c>
      <c r="F299" s="71"/>
      <c r="G299" s="8" t="s">
        <v>488</v>
      </c>
      <c r="H299" s="1">
        <v>127093</v>
      </c>
      <c r="I299" s="1">
        <v>29542</v>
      </c>
      <c r="J299" s="1">
        <v>0</v>
      </c>
      <c r="K299" s="1">
        <v>75217</v>
      </c>
      <c r="L299" s="1">
        <v>0</v>
      </c>
      <c r="M299" s="1">
        <v>0</v>
      </c>
      <c r="N299" s="1">
        <v>86856</v>
      </c>
      <c r="O299" s="1">
        <v>119258</v>
      </c>
      <c r="P299" s="1">
        <f t="shared" si="25"/>
        <v>206114</v>
      </c>
      <c r="Q299" s="1">
        <v>13554</v>
      </c>
      <c r="R299" s="1">
        <v>12582</v>
      </c>
      <c r="S299" s="1">
        <v>0</v>
      </c>
      <c r="T299" s="1">
        <v>72</v>
      </c>
      <c r="U299" s="1">
        <f t="shared" si="26"/>
        <v>26208</v>
      </c>
      <c r="V299" s="1">
        <f t="shared" si="24"/>
        <v>352674</v>
      </c>
    </row>
    <row r="300" spans="2:22" s="15" customFormat="1" ht="13.2" customHeight="1" outlineLevel="2">
      <c r="B300" s="16">
        <v>4</v>
      </c>
      <c r="C300" s="15" t="s">
        <v>3919</v>
      </c>
      <c r="D300" s="71" t="s">
        <v>489</v>
      </c>
      <c r="E300" s="71" t="s">
        <v>490</v>
      </c>
      <c r="F300" s="71"/>
      <c r="G300" s="8" t="s">
        <v>491</v>
      </c>
      <c r="H300" s="1">
        <v>621574</v>
      </c>
      <c r="I300" s="1">
        <v>116030</v>
      </c>
      <c r="J300" s="1">
        <v>0</v>
      </c>
      <c r="K300" s="1">
        <v>277692</v>
      </c>
      <c r="L300" s="1">
        <v>0</v>
      </c>
      <c r="M300" s="1">
        <v>0</v>
      </c>
      <c r="N300" s="1">
        <v>341137</v>
      </c>
      <c r="O300" s="1">
        <v>363733</v>
      </c>
      <c r="P300" s="1">
        <f t="shared" si="25"/>
        <v>704870</v>
      </c>
      <c r="Q300" s="1">
        <v>53233</v>
      </c>
      <c r="R300" s="1">
        <v>49417</v>
      </c>
      <c r="S300" s="1">
        <v>0</v>
      </c>
      <c r="T300" s="1">
        <v>283</v>
      </c>
      <c r="U300" s="1">
        <f t="shared" si="26"/>
        <v>102933</v>
      </c>
      <c r="V300" s="1">
        <f t="shared" si="24"/>
        <v>1385173</v>
      </c>
    </row>
    <row r="301" spans="2:22" s="15" customFormat="1" ht="13.2" customHeight="1" outlineLevel="2">
      <c r="B301" s="16">
        <v>4</v>
      </c>
      <c r="C301" s="15" t="s">
        <v>3919</v>
      </c>
      <c r="D301" s="71" t="s">
        <v>492</v>
      </c>
      <c r="E301" s="71" t="s">
        <v>493</v>
      </c>
      <c r="F301" s="71"/>
      <c r="G301" s="8" t="s">
        <v>494</v>
      </c>
      <c r="H301" s="1">
        <v>888073</v>
      </c>
      <c r="I301" s="1">
        <v>175596</v>
      </c>
      <c r="J301" s="1">
        <v>0</v>
      </c>
      <c r="K301" s="1">
        <v>427864</v>
      </c>
      <c r="L301" s="1">
        <v>0</v>
      </c>
      <c r="M301" s="1">
        <v>0</v>
      </c>
      <c r="N301" s="1">
        <v>516259</v>
      </c>
      <c r="O301" s="1">
        <v>595420</v>
      </c>
      <c r="P301" s="1">
        <f t="shared" si="25"/>
        <v>1111679</v>
      </c>
      <c r="Q301" s="1">
        <v>80561</v>
      </c>
      <c r="R301" s="1">
        <v>74785</v>
      </c>
      <c r="S301" s="1">
        <v>0</v>
      </c>
      <c r="T301" s="1">
        <v>427</v>
      </c>
      <c r="U301" s="1">
        <f t="shared" si="26"/>
        <v>155773</v>
      </c>
      <c r="V301" s="1">
        <f t="shared" si="24"/>
        <v>2096247</v>
      </c>
    </row>
    <row r="302" spans="2:22" s="15" customFormat="1" ht="13.2" customHeight="1" outlineLevel="2">
      <c r="B302" s="16">
        <v>4</v>
      </c>
      <c r="C302" s="15" t="s">
        <v>3919</v>
      </c>
      <c r="D302" s="71" t="s">
        <v>495</v>
      </c>
      <c r="E302" s="71" t="s">
        <v>496</v>
      </c>
      <c r="F302" s="71"/>
      <c r="G302" s="8" t="s">
        <v>497</v>
      </c>
      <c r="H302" s="1">
        <v>244569</v>
      </c>
      <c r="I302" s="1">
        <v>40589</v>
      </c>
      <c r="J302" s="1">
        <v>0</v>
      </c>
      <c r="K302" s="1">
        <v>93212</v>
      </c>
      <c r="L302" s="1">
        <v>0</v>
      </c>
      <c r="M302" s="1">
        <v>0</v>
      </c>
      <c r="N302" s="1">
        <v>119336</v>
      </c>
      <c r="O302" s="1">
        <v>104040</v>
      </c>
      <c r="P302" s="1">
        <f t="shared" si="25"/>
        <v>223376</v>
      </c>
      <c r="Q302" s="1">
        <v>18622</v>
      </c>
      <c r="R302" s="1">
        <v>17287</v>
      </c>
      <c r="S302" s="1">
        <v>0</v>
      </c>
      <c r="T302" s="1">
        <v>99</v>
      </c>
      <c r="U302" s="1">
        <f t="shared" si="26"/>
        <v>36008</v>
      </c>
      <c r="V302" s="1">
        <f t="shared" si="24"/>
        <v>484560</v>
      </c>
    </row>
    <row r="303" spans="2:22" s="15" customFormat="1" ht="13.2" customHeight="1" outlineLevel="2">
      <c r="B303" s="16">
        <v>4</v>
      </c>
      <c r="C303" s="15" t="s">
        <v>3919</v>
      </c>
      <c r="D303" s="71" t="s">
        <v>498</v>
      </c>
      <c r="E303" s="71" t="s">
        <v>499</v>
      </c>
      <c r="F303" s="71"/>
      <c r="G303" s="8" t="s">
        <v>500</v>
      </c>
      <c r="H303" s="1">
        <v>841675</v>
      </c>
      <c r="I303" s="1">
        <v>111850</v>
      </c>
      <c r="J303" s="1">
        <v>0</v>
      </c>
      <c r="K303" s="1">
        <v>232556</v>
      </c>
      <c r="L303" s="1">
        <v>0</v>
      </c>
      <c r="M303" s="1">
        <v>0</v>
      </c>
      <c r="N303" s="1">
        <v>328845</v>
      </c>
      <c r="O303" s="1">
        <v>143258</v>
      </c>
      <c r="P303" s="1">
        <f t="shared" si="25"/>
        <v>472103</v>
      </c>
      <c r="Q303" s="1">
        <v>51315</v>
      </c>
      <c r="R303" s="1">
        <v>47636</v>
      </c>
      <c r="S303" s="1">
        <v>0</v>
      </c>
      <c r="T303" s="1">
        <v>272</v>
      </c>
      <c r="U303" s="1">
        <f t="shared" si="26"/>
        <v>99223</v>
      </c>
      <c r="V303" s="1">
        <f t="shared" si="24"/>
        <v>1335261</v>
      </c>
    </row>
    <row r="304" spans="2:22" s="15" customFormat="1" ht="13.2" customHeight="1" outlineLevel="2">
      <c r="B304" s="16">
        <v>4</v>
      </c>
      <c r="C304" s="15" t="s">
        <v>3919</v>
      </c>
      <c r="D304" s="71" t="s">
        <v>501</v>
      </c>
      <c r="E304" s="71" t="s">
        <v>502</v>
      </c>
      <c r="F304" s="71"/>
      <c r="G304" s="8" t="s">
        <v>503</v>
      </c>
      <c r="H304" s="1">
        <v>1479971</v>
      </c>
      <c r="I304" s="1">
        <v>314998</v>
      </c>
      <c r="J304" s="1">
        <v>0</v>
      </c>
      <c r="K304" s="1">
        <v>783928</v>
      </c>
      <c r="L304" s="1">
        <v>0</v>
      </c>
      <c r="M304" s="1">
        <v>0</v>
      </c>
      <c r="N304" s="1">
        <v>926109</v>
      </c>
      <c r="O304" s="1">
        <v>1164856</v>
      </c>
      <c r="P304" s="1">
        <f t="shared" si="25"/>
        <v>2090965</v>
      </c>
      <c r="Q304" s="1">
        <v>144517</v>
      </c>
      <c r="R304" s="1">
        <v>134156</v>
      </c>
      <c r="S304" s="1">
        <v>0</v>
      </c>
      <c r="T304" s="1">
        <v>766</v>
      </c>
      <c r="U304" s="1">
        <f t="shared" si="26"/>
        <v>279439</v>
      </c>
      <c r="V304" s="1">
        <f t="shared" si="24"/>
        <v>3760427</v>
      </c>
    </row>
    <row r="305" spans="2:22" s="15" customFormat="1" ht="13.2" customHeight="1" outlineLevel="2">
      <c r="B305" s="16">
        <v>4</v>
      </c>
      <c r="C305" s="15" t="s">
        <v>3919</v>
      </c>
      <c r="D305" s="71" t="s">
        <v>504</v>
      </c>
      <c r="E305" s="71" t="s">
        <v>505</v>
      </c>
      <c r="F305" s="71"/>
      <c r="G305" s="8" t="s">
        <v>506</v>
      </c>
      <c r="H305" s="1">
        <v>274647</v>
      </c>
      <c r="I305" s="1">
        <v>53516</v>
      </c>
      <c r="J305" s="1">
        <v>0</v>
      </c>
      <c r="K305" s="1">
        <v>129827</v>
      </c>
      <c r="L305" s="1">
        <v>0</v>
      </c>
      <c r="M305" s="1">
        <v>0</v>
      </c>
      <c r="N305" s="1">
        <v>157345</v>
      </c>
      <c r="O305" s="1">
        <v>178067</v>
      </c>
      <c r="P305" s="1">
        <f t="shared" si="25"/>
        <v>335412</v>
      </c>
      <c r="Q305" s="1">
        <v>24553</v>
      </c>
      <c r="R305" s="1">
        <v>22793</v>
      </c>
      <c r="S305" s="1">
        <v>0</v>
      </c>
      <c r="T305" s="1">
        <v>132</v>
      </c>
      <c r="U305" s="1">
        <f t="shared" si="26"/>
        <v>47478</v>
      </c>
      <c r="V305" s="1">
        <f t="shared" si="24"/>
        <v>638892</v>
      </c>
    </row>
    <row r="306" spans="2:22" s="15" customFormat="1" ht="13.2" customHeight="1" outlineLevel="2">
      <c r="B306" s="16">
        <v>4</v>
      </c>
      <c r="C306" s="15" t="s">
        <v>3919</v>
      </c>
      <c r="D306" s="71" t="s">
        <v>507</v>
      </c>
      <c r="E306" s="71" t="s">
        <v>508</v>
      </c>
      <c r="F306" s="71"/>
      <c r="G306" s="8" t="s">
        <v>509</v>
      </c>
      <c r="H306" s="1">
        <v>539543</v>
      </c>
      <c r="I306" s="1">
        <v>113004</v>
      </c>
      <c r="J306" s="1">
        <v>0</v>
      </c>
      <c r="K306" s="1">
        <v>279977</v>
      </c>
      <c r="L306" s="1">
        <v>0</v>
      </c>
      <c r="M306" s="1">
        <v>0</v>
      </c>
      <c r="N306" s="1">
        <v>332231</v>
      </c>
      <c r="O306" s="1">
        <v>410508</v>
      </c>
      <c r="P306" s="1">
        <f t="shared" si="25"/>
        <v>742739</v>
      </c>
      <c r="Q306" s="1">
        <v>51844</v>
      </c>
      <c r="R306" s="1">
        <v>48127</v>
      </c>
      <c r="S306" s="1">
        <v>0</v>
      </c>
      <c r="T306" s="1">
        <v>273</v>
      </c>
      <c r="U306" s="1">
        <f t="shared" si="26"/>
        <v>100244</v>
      </c>
      <c r="V306" s="1">
        <f t="shared" si="24"/>
        <v>1349011</v>
      </c>
    </row>
    <row r="307" spans="2:22" s="15" customFormat="1" ht="13.2" customHeight="1" outlineLevel="2">
      <c r="B307" s="16">
        <v>4</v>
      </c>
      <c r="C307" s="15" t="s">
        <v>3919</v>
      </c>
      <c r="D307" s="71" t="s">
        <v>510</v>
      </c>
      <c r="E307" s="71" t="s">
        <v>511</v>
      </c>
      <c r="F307" s="71"/>
      <c r="G307" s="8" t="s">
        <v>512</v>
      </c>
      <c r="H307" s="1">
        <v>234980</v>
      </c>
      <c r="I307" s="1">
        <v>51410</v>
      </c>
      <c r="J307" s="1">
        <v>0</v>
      </c>
      <c r="K307" s="1">
        <v>128893</v>
      </c>
      <c r="L307" s="1">
        <v>0</v>
      </c>
      <c r="M307" s="1">
        <v>0</v>
      </c>
      <c r="N307" s="1">
        <v>151146</v>
      </c>
      <c r="O307" s="1">
        <v>195721</v>
      </c>
      <c r="P307" s="1">
        <f t="shared" si="25"/>
        <v>346867</v>
      </c>
      <c r="Q307" s="1">
        <v>23586</v>
      </c>
      <c r="R307" s="1">
        <v>21895</v>
      </c>
      <c r="S307" s="1">
        <v>0</v>
      </c>
      <c r="T307" s="1">
        <v>125</v>
      </c>
      <c r="U307" s="1">
        <f t="shared" si="26"/>
        <v>45606</v>
      </c>
      <c r="V307" s="1">
        <f t="shared" si="24"/>
        <v>613724</v>
      </c>
    </row>
    <row r="308" spans="2:22" s="15" customFormat="1" ht="13.2" customHeight="1" outlineLevel="2">
      <c r="B308" s="16">
        <v>4</v>
      </c>
      <c r="C308" s="15" t="s">
        <v>3919</v>
      </c>
      <c r="D308" s="71" t="s">
        <v>513</v>
      </c>
      <c r="E308" s="71" t="s">
        <v>514</v>
      </c>
      <c r="F308" s="71"/>
      <c r="G308" s="8" t="s">
        <v>515</v>
      </c>
      <c r="H308" s="1">
        <v>552899</v>
      </c>
      <c r="I308" s="1">
        <v>134489</v>
      </c>
      <c r="J308" s="1">
        <v>0</v>
      </c>
      <c r="K308" s="1">
        <v>346135</v>
      </c>
      <c r="L308" s="1">
        <v>0</v>
      </c>
      <c r="M308" s="1">
        <v>0</v>
      </c>
      <c r="N308" s="1">
        <v>395399</v>
      </c>
      <c r="O308" s="1">
        <v>564861</v>
      </c>
      <c r="P308" s="1">
        <f t="shared" si="25"/>
        <v>960260</v>
      </c>
      <c r="Q308" s="1">
        <v>61701</v>
      </c>
      <c r="R308" s="1">
        <v>57277</v>
      </c>
      <c r="S308" s="1">
        <v>0</v>
      </c>
      <c r="T308" s="1">
        <v>326</v>
      </c>
      <c r="U308" s="1">
        <f t="shared" si="26"/>
        <v>119304</v>
      </c>
      <c r="V308" s="1">
        <f t="shared" si="24"/>
        <v>1605501</v>
      </c>
    </row>
    <row r="309" spans="2:22" s="15" customFormat="1" ht="13.2" customHeight="1" outlineLevel="2">
      <c r="B309" s="16">
        <v>4</v>
      </c>
      <c r="C309" s="15" t="s">
        <v>3919</v>
      </c>
      <c r="D309" s="71" t="s">
        <v>516</v>
      </c>
      <c r="E309" s="71" t="s">
        <v>517</v>
      </c>
      <c r="F309" s="71"/>
      <c r="G309" s="8" t="s">
        <v>518</v>
      </c>
      <c r="H309" s="1">
        <v>832594</v>
      </c>
      <c r="I309" s="1">
        <v>169014</v>
      </c>
      <c r="J309" s="1">
        <v>0</v>
      </c>
      <c r="K309" s="1">
        <v>415040</v>
      </c>
      <c r="L309" s="1">
        <v>0</v>
      </c>
      <c r="M309" s="1">
        <v>0</v>
      </c>
      <c r="N309" s="1">
        <v>496906</v>
      </c>
      <c r="O309" s="1">
        <v>592074</v>
      </c>
      <c r="P309" s="1">
        <f t="shared" si="25"/>
        <v>1088980</v>
      </c>
      <c r="Q309" s="1">
        <v>77541</v>
      </c>
      <c r="R309" s="1">
        <v>71982</v>
      </c>
      <c r="S309" s="1">
        <v>0</v>
      </c>
      <c r="T309" s="1">
        <v>410</v>
      </c>
      <c r="U309" s="1">
        <f t="shared" si="26"/>
        <v>149933</v>
      </c>
      <c r="V309" s="1">
        <f t="shared" si="24"/>
        <v>2017667</v>
      </c>
    </row>
    <row r="310" spans="2:22" s="15" customFormat="1" ht="13.2" customHeight="1" outlineLevel="2">
      <c r="B310" s="16">
        <v>4</v>
      </c>
      <c r="C310" s="15" t="s">
        <v>3919</v>
      </c>
      <c r="D310" s="71" t="s">
        <v>519</v>
      </c>
      <c r="E310" s="71" t="s">
        <v>520</v>
      </c>
      <c r="F310" s="71"/>
      <c r="G310" s="8" t="s">
        <v>521</v>
      </c>
      <c r="H310" s="1">
        <v>369044</v>
      </c>
      <c r="I310" s="1">
        <v>80222</v>
      </c>
      <c r="J310" s="1">
        <v>0</v>
      </c>
      <c r="K310" s="1">
        <v>200780</v>
      </c>
      <c r="L310" s="1">
        <v>0</v>
      </c>
      <c r="M310" s="1">
        <v>0</v>
      </c>
      <c r="N310" s="1">
        <v>235852</v>
      </c>
      <c r="O310" s="1">
        <v>303374</v>
      </c>
      <c r="P310" s="1">
        <f t="shared" si="25"/>
        <v>539226</v>
      </c>
      <c r="Q310" s="1">
        <v>36804</v>
      </c>
      <c r="R310" s="1">
        <v>34165</v>
      </c>
      <c r="S310" s="1">
        <v>0</v>
      </c>
      <c r="T310" s="1">
        <v>193</v>
      </c>
      <c r="U310" s="1">
        <f t="shared" si="26"/>
        <v>71162</v>
      </c>
      <c r="V310" s="1">
        <f t="shared" si="24"/>
        <v>957666</v>
      </c>
    </row>
    <row r="311" spans="2:22" s="15" customFormat="1" ht="13.2" customHeight="1" outlineLevel="2">
      <c r="B311" s="16">
        <v>4</v>
      </c>
      <c r="C311" s="15" t="s">
        <v>3919</v>
      </c>
      <c r="D311" s="71" t="s">
        <v>522</v>
      </c>
      <c r="E311" s="71" t="s">
        <v>523</v>
      </c>
      <c r="F311" s="71"/>
      <c r="G311" s="8" t="s">
        <v>524</v>
      </c>
      <c r="H311" s="1">
        <v>768006</v>
      </c>
      <c r="I311" s="1">
        <v>128515</v>
      </c>
      <c r="J311" s="1">
        <v>0</v>
      </c>
      <c r="K311" s="1">
        <v>296045</v>
      </c>
      <c r="L311" s="1">
        <v>0</v>
      </c>
      <c r="M311" s="1">
        <v>0</v>
      </c>
      <c r="N311" s="1">
        <v>377840</v>
      </c>
      <c r="O311" s="1">
        <v>334834</v>
      </c>
      <c r="P311" s="1">
        <f t="shared" si="25"/>
        <v>712674</v>
      </c>
      <c r="Q311" s="1">
        <v>58961</v>
      </c>
      <c r="R311" s="1">
        <v>54734</v>
      </c>
      <c r="S311" s="1">
        <v>0</v>
      </c>
      <c r="T311" s="1">
        <v>312</v>
      </c>
      <c r="U311" s="1">
        <f t="shared" si="26"/>
        <v>114007</v>
      </c>
      <c r="V311" s="1">
        <f t="shared" si="24"/>
        <v>1534203</v>
      </c>
    </row>
    <row r="312" spans="2:22" s="15" customFormat="1" ht="13.2" customHeight="1" outlineLevel="2">
      <c r="B312" s="16">
        <v>4</v>
      </c>
      <c r="C312" s="15" t="s">
        <v>3919</v>
      </c>
      <c r="D312" s="71" t="s">
        <v>525</v>
      </c>
      <c r="E312" s="71" t="s">
        <v>526</v>
      </c>
      <c r="F312" s="71"/>
      <c r="G312" s="8" t="s">
        <v>527</v>
      </c>
      <c r="H312" s="1">
        <v>314206</v>
      </c>
      <c r="I312" s="1">
        <v>68958</v>
      </c>
      <c r="J312" s="1">
        <v>0</v>
      </c>
      <c r="K312" s="1">
        <v>173026</v>
      </c>
      <c r="L312" s="1">
        <v>0</v>
      </c>
      <c r="M312" s="1">
        <v>0</v>
      </c>
      <c r="N312" s="1">
        <v>202736</v>
      </c>
      <c r="O312" s="1">
        <v>263361</v>
      </c>
      <c r="P312" s="1">
        <f t="shared" si="25"/>
        <v>466097</v>
      </c>
      <c r="Q312" s="1">
        <v>31636</v>
      </c>
      <c r="R312" s="1">
        <v>29368</v>
      </c>
      <c r="S312" s="1">
        <v>0</v>
      </c>
      <c r="T312" s="1">
        <v>167</v>
      </c>
      <c r="U312" s="1">
        <f t="shared" si="26"/>
        <v>61171</v>
      </c>
      <c r="V312" s="1">
        <f t="shared" si="24"/>
        <v>823200</v>
      </c>
    </row>
    <row r="313" spans="2:22" s="15" customFormat="1" ht="13.2" customHeight="1" outlineLevel="2">
      <c r="B313" s="16">
        <v>4</v>
      </c>
      <c r="C313" s="15" t="s">
        <v>3919</v>
      </c>
      <c r="D313" s="71" t="s">
        <v>528</v>
      </c>
      <c r="E313" s="71" t="s">
        <v>529</v>
      </c>
      <c r="F313" s="71"/>
      <c r="G313" s="8" t="s">
        <v>530</v>
      </c>
      <c r="H313" s="1">
        <v>34303532</v>
      </c>
      <c r="I313" s="1">
        <v>6330733</v>
      </c>
      <c r="J313" s="1">
        <v>0</v>
      </c>
      <c r="K313" s="1">
        <v>15094543</v>
      </c>
      <c r="L313" s="1">
        <v>0</v>
      </c>
      <c r="M313" s="1">
        <v>0</v>
      </c>
      <c r="N313" s="1">
        <v>18612621</v>
      </c>
      <c r="O313" s="1">
        <v>19511809</v>
      </c>
      <c r="P313" s="1">
        <f t="shared" si="25"/>
        <v>38124430</v>
      </c>
      <c r="Q313" s="1">
        <v>2904443</v>
      </c>
      <c r="R313" s="1">
        <v>2696211</v>
      </c>
      <c r="S313" s="1">
        <v>0</v>
      </c>
      <c r="T313" s="1">
        <v>15381</v>
      </c>
      <c r="U313" s="1">
        <f t="shared" si="26"/>
        <v>5616035</v>
      </c>
      <c r="V313" s="1">
        <f t="shared" si="24"/>
        <v>75575737</v>
      </c>
    </row>
    <row r="314" spans="2:22" s="15" customFormat="1" ht="13.2" customHeight="1" outlineLevel="2">
      <c r="B314" s="16">
        <v>4</v>
      </c>
      <c r="C314" s="15" t="s">
        <v>3919</v>
      </c>
      <c r="D314" s="71" t="s">
        <v>531</v>
      </c>
      <c r="E314" s="71" t="s">
        <v>532</v>
      </c>
      <c r="F314" s="71"/>
      <c r="G314" s="8" t="s">
        <v>533</v>
      </c>
      <c r="H314" s="1">
        <v>6899443</v>
      </c>
      <c r="I314" s="1">
        <v>1243501</v>
      </c>
      <c r="J314" s="1">
        <v>0</v>
      </c>
      <c r="K314" s="1">
        <v>2941530</v>
      </c>
      <c r="L314" s="1">
        <v>0</v>
      </c>
      <c r="M314" s="1">
        <v>0</v>
      </c>
      <c r="N314" s="1">
        <v>3655947</v>
      </c>
      <c r="O314" s="1">
        <v>3694516</v>
      </c>
      <c r="P314" s="1">
        <f t="shared" si="25"/>
        <v>7350463</v>
      </c>
      <c r="Q314" s="1">
        <v>570500</v>
      </c>
      <c r="R314" s="1">
        <v>529598</v>
      </c>
      <c r="S314" s="1">
        <v>0</v>
      </c>
      <c r="T314" s="1">
        <v>3022</v>
      </c>
      <c r="U314" s="1">
        <f t="shared" si="26"/>
        <v>1103120</v>
      </c>
      <c r="V314" s="1">
        <f t="shared" si="24"/>
        <v>14844815</v>
      </c>
    </row>
    <row r="315" spans="2:22" s="15" customFormat="1" ht="13.2" customHeight="1" outlineLevel="2">
      <c r="B315" s="16">
        <v>4</v>
      </c>
      <c r="C315" s="15" t="s">
        <v>3919</v>
      </c>
      <c r="D315" s="71" t="s">
        <v>534</v>
      </c>
      <c r="E315" s="71" t="s">
        <v>535</v>
      </c>
      <c r="F315" s="71"/>
      <c r="G315" s="8" t="s">
        <v>536</v>
      </c>
      <c r="H315" s="1">
        <v>3295597</v>
      </c>
      <c r="I315" s="1">
        <v>598260</v>
      </c>
      <c r="J315" s="1">
        <v>0</v>
      </c>
      <c r="K315" s="1">
        <v>1418646</v>
      </c>
      <c r="L315" s="1">
        <v>0</v>
      </c>
      <c r="M315" s="1">
        <v>0</v>
      </c>
      <c r="N315" s="1">
        <v>1758912</v>
      </c>
      <c r="O315" s="1">
        <v>1797814</v>
      </c>
      <c r="P315" s="1">
        <f t="shared" si="25"/>
        <v>3556726</v>
      </c>
      <c r="Q315" s="1">
        <v>274473</v>
      </c>
      <c r="R315" s="1">
        <v>254795</v>
      </c>
      <c r="S315" s="1">
        <v>0</v>
      </c>
      <c r="T315" s="1">
        <v>1455</v>
      </c>
      <c r="U315" s="1">
        <f t="shared" si="26"/>
        <v>530723</v>
      </c>
      <c r="V315" s="1">
        <f t="shared" si="24"/>
        <v>7141986</v>
      </c>
    </row>
    <row r="316" spans="2:22" s="15" customFormat="1" ht="13.2" customHeight="1" outlineLevel="2">
      <c r="B316" s="16">
        <v>4</v>
      </c>
      <c r="C316" s="15" t="s">
        <v>3919</v>
      </c>
      <c r="D316" s="71" t="s">
        <v>537</v>
      </c>
      <c r="E316" s="71" t="s">
        <v>538</v>
      </c>
      <c r="F316" s="71"/>
      <c r="G316" s="8" t="s">
        <v>539</v>
      </c>
      <c r="H316" s="1">
        <v>857649</v>
      </c>
      <c r="I316" s="1">
        <v>172613</v>
      </c>
      <c r="J316" s="1">
        <v>0</v>
      </c>
      <c r="K316" s="1">
        <v>422821</v>
      </c>
      <c r="L316" s="1">
        <v>0</v>
      </c>
      <c r="M316" s="1">
        <v>0</v>
      </c>
      <c r="N316" s="1">
        <v>507492</v>
      </c>
      <c r="O316" s="1">
        <v>598430</v>
      </c>
      <c r="P316" s="1">
        <f t="shared" si="25"/>
        <v>1105922</v>
      </c>
      <c r="Q316" s="1">
        <v>79193</v>
      </c>
      <c r="R316" s="1">
        <v>73515</v>
      </c>
      <c r="S316" s="1">
        <v>0</v>
      </c>
      <c r="T316" s="1">
        <v>420</v>
      </c>
      <c r="U316" s="1">
        <f t="shared" si="26"/>
        <v>153128</v>
      </c>
      <c r="V316" s="1">
        <f t="shared" si="24"/>
        <v>2060651</v>
      </c>
    </row>
    <row r="317" spans="2:22" s="15" customFormat="1" ht="13.2" customHeight="1" outlineLevel="2">
      <c r="B317" s="16">
        <v>4</v>
      </c>
      <c r="C317" s="15" t="s">
        <v>3919</v>
      </c>
      <c r="D317" s="71" t="s">
        <v>540</v>
      </c>
      <c r="E317" s="71" t="s">
        <v>541</v>
      </c>
      <c r="F317" s="71"/>
      <c r="G317" s="8" t="s">
        <v>542</v>
      </c>
      <c r="H317" s="1">
        <v>14787583</v>
      </c>
      <c r="I317" s="1">
        <v>2204136</v>
      </c>
      <c r="J317" s="1">
        <v>0</v>
      </c>
      <c r="K317" s="1">
        <v>4843333</v>
      </c>
      <c r="L317" s="1">
        <v>0</v>
      </c>
      <c r="M317" s="1">
        <v>0</v>
      </c>
      <c r="N317" s="1">
        <v>6480250</v>
      </c>
      <c r="O317" s="1">
        <v>4361043</v>
      </c>
      <c r="P317" s="1">
        <f t="shared" si="25"/>
        <v>10841293</v>
      </c>
      <c r="Q317" s="1">
        <v>1011223</v>
      </c>
      <c r="R317" s="1">
        <v>938724</v>
      </c>
      <c r="S317" s="1">
        <v>0</v>
      </c>
      <c r="T317" s="1">
        <v>5354</v>
      </c>
      <c r="U317" s="1">
        <f t="shared" si="26"/>
        <v>1955301</v>
      </c>
      <c r="V317" s="1">
        <f t="shared" si="24"/>
        <v>26312772</v>
      </c>
    </row>
    <row r="318" spans="2:22" s="15" customFormat="1" ht="13.2" customHeight="1" outlineLevel="2">
      <c r="B318" s="16">
        <v>4</v>
      </c>
      <c r="C318" s="15" t="s">
        <v>3919</v>
      </c>
      <c r="D318" s="71" t="s">
        <v>543</v>
      </c>
      <c r="E318" s="71" t="s">
        <v>544</v>
      </c>
      <c r="F318" s="71"/>
      <c r="G318" s="8" t="s">
        <v>545</v>
      </c>
      <c r="H318" s="1">
        <v>874424</v>
      </c>
      <c r="I318" s="1">
        <v>191141</v>
      </c>
      <c r="J318" s="1">
        <v>0</v>
      </c>
      <c r="K318" s="1">
        <v>479109</v>
      </c>
      <c r="L318" s="1">
        <v>0</v>
      </c>
      <c r="M318" s="1">
        <v>0</v>
      </c>
      <c r="N318" s="1">
        <v>561963</v>
      </c>
      <c r="O318" s="1">
        <v>727035</v>
      </c>
      <c r="P318" s="1">
        <f t="shared" si="25"/>
        <v>1288998</v>
      </c>
      <c r="Q318" s="1">
        <v>87693</v>
      </c>
      <c r="R318" s="1">
        <v>81406</v>
      </c>
      <c r="S318" s="1">
        <v>0</v>
      </c>
      <c r="T318" s="1">
        <v>464</v>
      </c>
      <c r="U318" s="1">
        <f t="shared" si="26"/>
        <v>169563</v>
      </c>
      <c r="V318" s="1">
        <f t="shared" si="24"/>
        <v>2281827</v>
      </c>
    </row>
    <row r="319" spans="2:22" s="15" customFormat="1" ht="13.2" customHeight="1" outlineLevel="2">
      <c r="B319" s="16">
        <v>4</v>
      </c>
      <c r="C319" s="15" t="s">
        <v>3919</v>
      </c>
      <c r="D319" s="71" t="s">
        <v>546</v>
      </c>
      <c r="E319" s="71" t="s">
        <v>547</v>
      </c>
      <c r="F319" s="71"/>
      <c r="G319" s="8" t="s">
        <v>548</v>
      </c>
      <c r="H319" s="1">
        <v>996816</v>
      </c>
      <c r="I319" s="1">
        <v>149857</v>
      </c>
      <c r="J319" s="1">
        <v>0</v>
      </c>
      <c r="K319" s="1">
        <v>330540</v>
      </c>
      <c r="L319" s="1">
        <v>0</v>
      </c>
      <c r="M319" s="1">
        <v>0</v>
      </c>
      <c r="N319" s="1">
        <v>440590</v>
      </c>
      <c r="O319" s="1">
        <v>303849</v>
      </c>
      <c r="P319" s="1">
        <f t="shared" si="25"/>
        <v>744439</v>
      </c>
      <c r="Q319" s="1">
        <v>68753</v>
      </c>
      <c r="R319" s="1">
        <v>63824</v>
      </c>
      <c r="S319" s="1">
        <v>0</v>
      </c>
      <c r="T319" s="1">
        <v>365</v>
      </c>
      <c r="U319" s="1">
        <f t="shared" si="26"/>
        <v>132942</v>
      </c>
      <c r="V319" s="1">
        <f t="shared" si="24"/>
        <v>1788996</v>
      </c>
    </row>
    <row r="320" spans="2:22" s="15" customFormat="1" ht="13.2" customHeight="1" outlineLevel="2">
      <c r="B320" s="16">
        <v>4</v>
      </c>
      <c r="C320" s="15" t="s">
        <v>3919</v>
      </c>
      <c r="D320" s="71" t="s">
        <v>549</v>
      </c>
      <c r="E320" s="71" t="s">
        <v>550</v>
      </c>
      <c r="F320" s="71"/>
      <c r="G320" s="8" t="s">
        <v>551</v>
      </c>
      <c r="H320" s="1">
        <v>1725021</v>
      </c>
      <c r="I320" s="1">
        <v>301850</v>
      </c>
      <c r="J320" s="1">
        <v>0</v>
      </c>
      <c r="K320" s="1">
        <v>706750</v>
      </c>
      <c r="L320" s="1">
        <v>0</v>
      </c>
      <c r="M320" s="1">
        <v>0</v>
      </c>
      <c r="N320" s="1">
        <v>887448</v>
      </c>
      <c r="O320" s="1">
        <v>853845</v>
      </c>
      <c r="P320" s="1">
        <f t="shared" si="25"/>
        <v>1741293</v>
      </c>
      <c r="Q320" s="1">
        <v>138484</v>
      </c>
      <c r="R320" s="1">
        <v>128555</v>
      </c>
      <c r="S320" s="1">
        <v>0</v>
      </c>
      <c r="T320" s="1">
        <v>732</v>
      </c>
      <c r="U320" s="1">
        <f t="shared" si="26"/>
        <v>267771</v>
      </c>
      <c r="V320" s="1">
        <f t="shared" si="24"/>
        <v>3603443</v>
      </c>
    </row>
    <row r="321" spans="2:22" s="15" customFormat="1" ht="13.2" customHeight="1" outlineLevel="2">
      <c r="B321" s="16">
        <v>4</v>
      </c>
      <c r="C321" s="15" t="s">
        <v>3919</v>
      </c>
      <c r="D321" s="71" t="s">
        <v>552</v>
      </c>
      <c r="E321" s="71" t="s">
        <v>553</v>
      </c>
      <c r="F321" s="71"/>
      <c r="G321" s="8" t="s">
        <v>554</v>
      </c>
      <c r="H321" s="1">
        <v>1262673</v>
      </c>
      <c r="I321" s="1">
        <v>190685</v>
      </c>
      <c r="J321" s="1">
        <v>0</v>
      </c>
      <c r="K321" s="1">
        <v>421417</v>
      </c>
      <c r="L321" s="1">
        <v>0</v>
      </c>
      <c r="M321" s="1">
        <v>0</v>
      </c>
      <c r="N321" s="1">
        <v>560623</v>
      </c>
      <c r="O321" s="1">
        <v>391513</v>
      </c>
      <c r="P321" s="1">
        <f t="shared" si="25"/>
        <v>952136</v>
      </c>
      <c r="Q321" s="1">
        <v>87483</v>
      </c>
      <c r="R321" s="1">
        <v>81211</v>
      </c>
      <c r="S321" s="1">
        <v>0</v>
      </c>
      <c r="T321" s="1">
        <v>463</v>
      </c>
      <c r="U321" s="1">
        <f t="shared" si="26"/>
        <v>169157</v>
      </c>
      <c r="V321" s="1">
        <f t="shared" si="24"/>
        <v>2276384</v>
      </c>
    </row>
    <row r="322" spans="2:22" s="15" customFormat="1" ht="13.2" customHeight="1" outlineLevel="2">
      <c r="B322" s="16">
        <v>4</v>
      </c>
      <c r="C322" s="15" t="s">
        <v>3919</v>
      </c>
      <c r="D322" s="71" t="s">
        <v>555</v>
      </c>
      <c r="E322" s="71" t="s">
        <v>556</v>
      </c>
      <c r="F322" s="71"/>
      <c r="G322" s="8" t="s">
        <v>557</v>
      </c>
      <c r="H322" s="1">
        <v>12997198</v>
      </c>
      <c r="I322" s="1">
        <v>2072940</v>
      </c>
      <c r="J322" s="1">
        <v>0</v>
      </c>
      <c r="K322" s="1">
        <v>4686906</v>
      </c>
      <c r="L322" s="1">
        <v>0</v>
      </c>
      <c r="M322" s="1">
        <v>0</v>
      </c>
      <c r="N322" s="1">
        <v>6094531</v>
      </c>
      <c r="O322" s="1">
        <v>4879803</v>
      </c>
      <c r="P322" s="1">
        <f t="shared" si="25"/>
        <v>10974334</v>
      </c>
      <c r="Q322" s="1">
        <v>951033</v>
      </c>
      <c r="R322" s="1">
        <v>882850</v>
      </c>
      <c r="S322" s="1">
        <v>0</v>
      </c>
      <c r="T322" s="1">
        <v>5037</v>
      </c>
      <c r="U322" s="1">
        <f t="shared" si="26"/>
        <v>1838920</v>
      </c>
      <c r="V322" s="1">
        <f t="shared" si="24"/>
        <v>24746578</v>
      </c>
    </row>
    <row r="323" spans="2:22" s="15" customFormat="1" ht="13.2" customHeight="1" outlineLevel="2">
      <c r="B323" s="16">
        <v>4</v>
      </c>
      <c r="C323" s="15" t="s">
        <v>3919</v>
      </c>
      <c r="D323" s="71" t="s">
        <v>558</v>
      </c>
      <c r="E323" s="71" t="s">
        <v>559</v>
      </c>
      <c r="F323" s="71"/>
      <c r="G323" s="8" t="s">
        <v>560</v>
      </c>
      <c r="H323" s="1">
        <v>266045</v>
      </c>
      <c r="I323" s="1">
        <v>64529</v>
      </c>
      <c r="J323" s="1">
        <v>0</v>
      </c>
      <c r="K323" s="1">
        <v>165973</v>
      </c>
      <c r="L323" s="1">
        <v>0</v>
      </c>
      <c r="M323" s="1">
        <v>0</v>
      </c>
      <c r="N323" s="1">
        <v>189721</v>
      </c>
      <c r="O323" s="1">
        <v>270389</v>
      </c>
      <c r="P323" s="1">
        <f t="shared" si="25"/>
        <v>460110</v>
      </c>
      <c r="Q323" s="1">
        <v>29605</v>
      </c>
      <c r="R323" s="1">
        <v>27483</v>
      </c>
      <c r="S323" s="1">
        <v>0</v>
      </c>
      <c r="T323" s="1">
        <v>157</v>
      </c>
      <c r="U323" s="1">
        <f t="shared" si="26"/>
        <v>57245</v>
      </c>
      <c r="V323" s="1">
        <f t="shared" si="24"/>
        <v>770354</v>
      </c>
    </row>
    <row r="324" spans="2:22" s="15" customFormat="1" ht="13.2" customHeight="1" outlineLevel="2">
      <c r="B324" s="16">
        <v>4</v>
      </c>
      <c r="C324" s="15" t="s">
        <v>3919</v>
      </c>
      <c r="D324" s="71" t="s">
        <v>561</v>
      </c>
      <c r="E324" s="71" t="s">
        <v>562</v>
      </c>
      <c r="F324" s="71"/>
      <c r="G324" s="8" t="s">
        <v>563</v>
      </c>
      <c r="H324" s="1">
        <v>345138</v>
      </c>
      <c r="I324" s="1">
        <v>68459</v>
      </c>
      <c r="J324" s="1">
        <v>0</v>
      </c>
      <c r="K324" s="1">
        <v>166969</v>
      </c>
      <c r="L324" s="1">
        <v>0</v>
      </c>
      <c r="M324" s="1">
        <v>0</v>
      </c>
      <c r="N324" s="1">
        <v>201273</v>
      </c>
      <c r="O324" s="1">
        <v>233071</v>
      </c>
      <c r="P324" s="1">
        <f t="shared" si="25"/>
        <v>434344</v>
      </c>
      <c r="Q324" s="1">
        <v>31408</v>
      </c>
      <c r="R324" s="1">
        <v>29156</v>
      </c>
      <c r="S324" s="1">
        <v>0</v>
      </c>
      <c r="T324" s="1">
        <v>167</v>
      </c>
      <c r="U324" s="1">
        <f t="shared" si="26"/>
        <v>60731</v>
      </c>
      <c r="V324" s="1">
        <f t="shared" si="24"/>
        <v>817261</v>
      </c>
    </row>
    <row r="325" spans="2:22" s="15" customFormat="1" ht="13.2" customHeight="1" outlineLevel="2">
      <c r="B325" s="16">
        <v>4</v>
      </c>
      <c r="C325" s="15" t="s">
        <v>3919</v>
      </c>
      <c r="D325" s="71" t="s">
        <v>564</v>
      </c>
      <c r="E325" s="71" t="s">
        <v>565</v>
      </c>
      <c r="F325" s="71"/>
      <c r="G325" s="8" t="s">
        <v>566</v>
      </c>
      <c r="H325" s="1">
        <v>1069230</v>
      </c>
      <c r="I325" s="1">
        <v>191400</v>
      </c>
      <c r="J325" s="1">
        <v>0</v>
      </c>
      <c r="K325" s="1">
        <v>451705</v>
      </c>
      <c r="L325" s="1">
        <v>0</v>
      </c>
      <c r="M325" s="1">
        <v>0</v>
      </c>
      <c r="N325" s="1">
        <v>562721</v>
      </c>
      <c r="O325" s="1">
        <v>562437</v>
      </c>
      <c r="P325" s="1">
        <f t="shared" si="25"/>
        <v>1125158</v>
      </c>
      <c r="Q325" s="1">
        <v>87811</v>
      </c>
      <c r="R325" s="1">
        <v>81515</v>
      </c>
      <c r="S325" s="1">
        <v>0</v>
      </c>
      <c r="T325" s="1">
        <v>464</v>
      </c>
      <c r="U325" s="1">
        <f t="shared" si="26"/>
        <v>169790</v>
      </c>
      <c r="V325" s="1">
        <f t="shared" si="24"/>
        <v>2284903</v>
      </c>
    </row>
    <row r="326" spans="2:22" s="15" customFormat="1" ht="13.2" customHeight="1" outlineLevel="2">
      <c r="B326" s="16">
        <v>4</v>
      </c>
      <c r="C326" s="15" t="s">
        <v>3919</v>
      </c>
      <c r="D326" s="71" t="s">
        <v>567</v>
      </c>
      <c r="E326" s="71" t="s">
        <v>568</v>
      </c>
      <c r="F326" s="71"/>
      <c r="G326" s="8" t="s">
        <v>569</v>
      </c>
      <c r="H326" s="1">
        <v>2565335</v>
      </c>
      <c r="I326" s="1">
        <v>496769</v>
      </c>
      <c r="J326" s="1">
        <v>0</v>
      </c>
      <c r="K326" s="1">
        <v>1202776</v>
      </c>
      <c r="L326" s="1">
        <v>0</v>
      </c>
      <c r="M326" s="1">
        <v>0</v>
      </c>
      <c r="N326" s="1">
        <v>1460519</v>
      </c>
      <c r="O326" s="1">
        <v>1639201</v>
      </c>
      <c r="P326" s="1">
        <f t="shared" si="25"/>
        <v>3099720</v>
      </c>
      <c r="Q326" s="1">
        <v>227910</v>
      </c>
      <c r="R326" s="1">
        <v>211570</v>
      </c>
      <c r="S326" s="1">
        <v>0</v>
      </c>
      <c r="T326" s="1">
        <v>1207</v>
      </c>
      <c r="U326" s="1">
        <f t="shared" si="26"/>
        <v>440687</v>
      </c>
      <c r="V326" s="1">
        <f t="shared" ref="V326:V389" si="27">H326-I326-J326+K326+P326-U326</f>
        <v>5930375</v>
      </c>
    </row>
    <row r="327" spans="2:22" s="15" customFormat="1" ht="13.2" customHeight="1" outlineLevel="2">
      <c r="B327" s="16">
        <v>4</v>
      </c>
      <c r="C327" s="15" t="s">
        <v>3919</v>
      </c>
      <c r="D327" s="71" t="s">
        <v>570</v>
      </c>
      <c r="E327" s="71" t="s">
        <v>571</v>
      </c>
      <c r="F327" s="71"/>
      <c r="G327" s="8" t="s">
        <v>572</v>
      </c>
      <c r="H327" s="1">
        <v>1499657</v>
      </c>
      <c r="I327" s="1">
        <v>260683</v>
      </c>
      <c r="J327" s="1">
        <v>0</v>
      </c>
      <c r="K327" s="1">
        <v>608935</v>
      </c>
      <c r="L327" s="1">
        <v>0</v>
      </c>
      <c r="M327" s="1">
        <v>0</v>
      </c>
      <c r="N327" s="1">
        <v>766423</v>
      </c>
      <c r="O327" s="1">
        <v>728950</v>
      </c>
      <c r="P327" s="1">
        <f t="shared" si="25"/>
        <v>1495373</v>
      </c>
      <c r="Q327" s="1">
        <v>119598</v>
      </c>
      <c r="R327" s="1">
        <v>111023</v>
      </c>
      <c r="S327" s="1">
        <v>0</v>
      </c>
      <c r="T327" s="1">
        <v>635</v>
      </c>
      <c r="U327" s="1">
        <f t="shared" si="26"/>
        <v>231256</v>
      </c>
      <c r="V327" s="1">
        <f t="shared" si="27"/>
        <v>3112026</v>
      </c>
    </row>
    <row r="328" spans="2:22" s="15" customFormat="1" ht="13.2" customHeight="1" outlineLevel="2">
      <c r="B328" s="16">
        <v>4</v>
      </c>
      <c r="C328" s="15" t="s">
        <v>3919</v>
      </c>
      <c r="D328" s="71" t="s">
        <v>573</v>
      </c>
      <c r="E328" s="71" t="s">
        <v>574</v>
      </c>
      <c r="F328" s="71"/>
      <c r="G328" s="8" t="s">
        <v>575</v>
      </c>
      <c r="H328" s="1">
        <v>9013782</v>
      </c>
      <c r="I328" s="1">
        <v>2470857</v>
      </c>
      <c r="J328" s="1">
        <v>0</v>
      </c>
      <c r="K328" s="1">
        <v>6525086</v>
      </c>
      <c r="L328" s="1">
        <v>0</v>
      </c>
      <c r="M328" s="1">
        <v>0</v>
      </c>
      <c r="N328" s="1">
        <v>7264423</v>
      </c>
      <c r="O328" s="1">
        <v>11356353</v>
      </c>
      <c r="P328" s="1">
        <f t="shared" si="25"/>
        <v>18620776</v>
      </c>
      <c r="Q328" s="1">
        <v>1133591</v>
      </c>
      <c r="R328" s="1">
        <v>1052319</v>
      </c>
      <c r="S328" s="1">
        <v>0</v>
      </c>
      <c r="T328" s="1">
        <v>6003</v>
      </c>
      <c r="U328" s="1">
        <f t="shared" si="26"/>
        <v>2191913</v>
      </c>
      <c r="V328" s="1">
        <f t="shared" si="27"/>
        <v>29496874</v>
      </c>
    </row>
    <row r="329" spans="2:22" s="15" customFormat="1" ht="13.2" customHeight="1" outlineLevel="2">
      <c r="B329" s="16">
        <v>4</v>
      </c>
      <c r="C329" s="15" t="s">
        <v>3919</v>
      </c>
      <c r="D329" s="71" t="s">
        <v>576</v>
      </c>
      <c r="E329" s="71" t="s">
        <v>577</v>
      </c>
      <c r="F329" s="71"/>
      <c r="G329" s="8" t="s">
        <v>578</v>
      </c>
      <c r="H329" s="1">
        <v>849182</v>
      </c>
      <c r="I329" s="1">
        <v>172089</v>
      </c>
      <c r="J329" s="1">
        <v>0</v>
      </c>
      <c r="K329" s="1">
        <v>422386</v>
      </c>
      <c r="L329" s="1">
        <v>0</v>
      </c>
      <c r="M329" s="1">
        <v>0</v>
      </c>
      <c r="N329" s="1">
        <v>505951</v>
      </c>
      <c r="O329" s="1">
        <v>601627</v>
      </c>
      <c r="P329" s="1">
        <f t="shared" si="25"/>
        <v>1107578</v>
      </c>
      <c r="Q329" s="1">
        <v>78952</v>
      </c>
      <c r="R329" s="1">
        <v>73292</v>
      </c>
      <c r="S329" s="1">
        <v>0</v>
      </c>
      <c r="T329" s="1">
        <v>419</v>
      </c>
      <c r="U329" s="1">
        <f t="shared" si="26"/>
        <v>152663</v>
      </c>
      <c r="V329" s="1">
        <f t="shared" si="27"/>
        <v>2054394</v>
      </c>
    </row>
    <row r="330" spans="2:22" s="15" customFormat="1" ht="13.2" customHeight="1" outlineLevel="2">
      <c r="B330" s="16">
        <v>4</v>
      </c>
      <c r="C330" s="15" t="s">
        <v>3919</v>
      </c>
      <c r="D330" s="71" t="s">
        <v>579</v>
      </c>
      <c r="E330" s="71" t="s">
        <v>580</v>
      </c>
      <c r="F330" s="71"/>
      <c r="G330" s="8" t="s">
        <v>581</v>
      </c>
      <c r="H330" s="1">
        <v>968741</v>
      </c>
      <c r="I330" s="1">
        <v>209999</v>
      </c>
      <c r="J330" s="1">
        <v>0</v>
      </c>
      <c r="K330" s="1">
        <v>525215</v>
      </c>
      <c r="L330" s="1">
        <v>0</v>
      </c>
      <c r="M330" s="1">
        <v>0</v>
      </c>
      <c r="N330" s="1">
        <v>617409</v>
      </c>
      <c r="O330" s="1">
        <v>791890</v>
      </c>
      <c r="P330" s="1">
        <f t="shared" si="25"/>
        <v>1409299</v>
      </c>
      <c r="Q330" s="1">
        <v>96345</v>
      </c>
      <c r="R330" s="1">
        <v>89437</v>
      </c>
      <c r="S330" s="1">
        <v>0</v>
      </c>
      <c r="T330" s="1">
        <v>511</v>
      </c>
      <c r="U330" s="1">
        <f t="shared" si="26"/>
        <v>186293</v>
      </c>
      <c r="V330" s="1">
        <f t="shared" si="27"/>
        <v>2506963</v>
      </c>
    </row>
    <row r="331" spans="2:22" s="15" customFormat="1" ht="13.2" customHeight="1" outlineLevel="2">
      <c r="B331" s="16">
        <v>4</v>
      </c>
      <c r="C331" s="15" t="s">
        <v>3919</v>
      </c>
      <c r="D331" s="71" t="s">
        <v>582</v>
      </c>
      <c r="E331" s="71" t="s">
        <v>583</v>
      </c>
      <c r="F331" s="71"/>
      <c r="G331" s="8" t="s">
        <v>584</v>
      </c>
      <c r="H331" s="1">
        <v>2206227</v>
      </c>
      <c r="I331" s="1">
        <v>330847</v>
      </c>
      <c r="J331" s="1">
        <v>0</v>
      </c>
      <c r="K331" s="1">
        <v>728941</v>
      </c>
      <c r="L331" s="1">
        <v>0</v>
      </c>
      <c r="M331" s="1">
        <v>0</v>
      </c>
      <c r="N331" s="1">
        <v>972702</v>
      </c>
      <c r="O331" s="1">
        <v>666085</v>
      </c>
      <c r="P331" s="1">
        <f t="shared" si="25"/>
        <v>1638787</v>
      </c>
      <c r="Q331" s="1">
        <v>151787</v>
      </c>
      <c r="R331" s="1">
        <v>140905</v>
      </c>
      <c r="S331" s="1">
        <v>0</v>
      </c>
      <c r="T331" s="1">
        <v>803</v>
      </c>
      <c r="U331" s="1">
        <f t="shared" si="26"/>
        <v>293495</v>
      </c>
      <c r="V331" s="1">
        <f t="shared" si="27"/>
        <v>3949613</v>
      </c>
    </row>
    <row r="332" spans="2:22" s="15" customFormat="1" ht="13.2" customHeight="1" outlineLevel="2">
      <c r="B332" s="16">
        <v>4</v>
      </c>
      <c r="C332" s="15" t="s">
        <v>3919</v>
      </c>
      <c r="D332" s="71" t="s">
        <v>585</v>
      </c>
      <c r="E332" s="71" t="s">
        <v>586</v>
      </c>
      <c r="F332" s="71"/>
      <c r="G332" s="8" t="s">
        <v>587</v>
      </c>
      <c r="H332" s="1">
        <v>1259014</v>
      </c>
      <c r="I332" s="1">
        <v>250378</v>
      </c>
      <c r="J332" s="1">
        <v>0</v>
      </c>
      <c r="K332" s="1">
        <v>611129</v>
      </c>
      <c r="L332" s="1">
        <v>0</v>
      </c>
      <c r="M332" s="1">
        <v>0</v>
      </c>
      <c r="N332" s="1">
        <v>736119</v>
      </c>
      <c r="O332" s="1">
        <v>855203</v>
      </c>
      <c r="P332" s="1">
        <f t="shared" si="25"/>
        <v>1591322</v>
      </c>
      <c r="Q332" s="1">
        <v>114869</v>
      </c>
      <c r="R332" s="1">
        <v>106634</v>
      </c>
      <c r="S332" s="1">
        <v>0</v>
      </c>
      <c r="T332" s="1">
        <v>607</v>
      </c>
      <c r="U332" s="1">
        <f t="shared" si="26"/>
        <v>222110</v>
      </c>
      <c r="V332" s="1">
        <f t="shared" si="27"/>
        <v>2988977</v>
      </c>
    </row>
    <row r="333" spans="2:22" s="15" customFormat="1" ht="13.2" customHeight="1" outlineLevel="2">
      <c r="B333" s="16">
        <v>4</v>
      </c>
      <c r="C333" s="15" t="s">
        <v>3919</v>
      </c>
      <c r="D333" s="71" t="s">
        <v>588</v>
      </c>
      <c r="E333" s="71" t="s">
        <v>589</v>
      </c>
      <c r="F333" s="71"/>
      <c r="G333" s="8" t="s">
        <v>590</v>
      </c>
      <c r="H333" s="1">
        <v>938932</v>
      </c>
      <c r="I333" s="1">
        <v>145358</v>
      </c>
      <c r="J333" s="1">
        <v>0</v>
      </c>
      <c r="K333" s="1">
        <v>324663</v>
      </c>
      <c r="L333" s="1">
        <v>0</v>
      </c>
      <c r="M333" s="1">
        <v>0</v>
      </c>
      <c r="N333" s="1">
        <v>427357</v>
      </c>
      <c r="O333" s="1">
        <v>318620</v>
      </c>
      <c r="P333" s="1">
        <f t="shared" si="25"/>
        <v>745977</v>
      </c>
      <c r="Q333" s="1">
        <v>66688</v>
      </c>
      <c r="R333" s="1">
        <v>61907</v>
      </c>
      <c r="S333" s="1">
        <v>0</v>
      </c>
      <c r="T333" s="1">
        <v>353</v>
      </c>
      <c r="U333" s="1">
        <f t="shared" si="26"/>
        <v>128948</v>
      </c>
      <c r="V333" s="1">
        <f t="shared" si="27"/>
        <v>1735266</v>
      </c>
    </row>
    <row r="334" spans="2:22" s="15" customFormat="1" ht="13.2" customHeight="1" outlineLevel="2">
      <c r="B334" s="16">
        <v>4</v>
      </c>
      <c r="C334" s="15" t="s">
        <v>3919</v>
      </c>
      <c r="D334" s="71" t="s">
        <v>591</v>
      </c>
      <c r="E334" s="71" t="s">
        <v>592</v>
      </c>
      <c r="F334" s="71"/>
      <c r="G334" s="8" t="s">
        <v>593</v>
      </c>
      <c r="H334" s="1">
        <v>229264</v>
      </c>
      <c r="I334" s="1">
        <v>37762</v>
      </c>
      <c r="J334" s="1">
        <v>0</v>
      </c>
      <c r="K334" s="1">
        <v>86467</v>
      </c>
      <c r="L334" s="1">
        <v>0</v>
      </c>
      <c r="M334" s="1">
        <v>0</v>
      </c>
      <c r="N334" s="1">
        <v>111022</v>
      </c>
      <c r="O334" s="1">
        <v>95310</v>
      </c>
      <c r="P334" s="1">
        <f t="shared" si="25"/>
        <v>206332</v>
      </c>
      <c r="Q334" s="1">
        <v>17325</v>
      </c>
      <c r="R334" s="1">
        <v>16083</v>
      </c>
      <c r="S334" s="1">
        <v>0</v>
      </c>
      <c r="T334" s="1">
        <v>91</v>
      </c>
      <c r="U334" s="1">
        <f t="shared" si="26"/>
        <v>33499</v>
      </c>
      <c r="V334" s="1">
        <f t="shared" si="27"/>
        <v>450802</v>
      </c>
    </row>
    <row r="335" spans="2:22" s="15" customFormat="1" ht="13.2" customHeight="1" outlineLevel="2">
      <c r="B335" s="16">
        <v>4</v>
      </c>
      <c r="C335" s="15" t="s">
        <v>3919</v>
      </c>
      <c r="D335" s="71" t="s">
        <v>594</v>
      </c>
      <c r="E335" s="71" t="s">
        <v>595</v>
      </c>
      <c r="F335" s="71"/>
      <c r="G335" s="8" t="s">
        <v>596</v>
      </c>
      <c r="H335" s="1">
        <v>2956309</v>
      </c>
      <c r="I335" s="1">
        <v>443058</v>
      </c>
      <c r="J335" s="1">
        <v>0</v>
      </c>
      <c r="K335" s="1">
        <v>975912</v>
      </c>
      <c r="L335" s="1">
        <v>0</v>
      </c>
      <c r="M335" s="1">
        <v>0</v>
      </c>
      <c r="N335" s="1">
        <v>1302609</v>
      </c>
      <c r="O335" s="1">
        <v>890454</v>
      </c>
      <c r="P335" s="1">
        <f t="shared" si="25"/>
        <v>2193063</v>
      </c>
      <c r="Q335" s="1">
        <v>203268</v>
      </c>
      <c r="R335" s="1">
        <v>188695</v>
      </c>
      <c r="S335" s="1">
        <v>0</v>
      </c>
      <c r="T335" s="1">
        <v>1077</v>
      </c>
      <c r="U335" s="1">
        <f t="shared" si="26"/>
        <v>393040</v>
      </c>
      <c r="V335" s="1">
        <f t="shared" si="27"/>
        <v>5289186</v>
      </c>
    </row>
    <row r="336" spans="2:22" s="15" customFormat="1" ht="13.2" customHeight="1" outlineLevel="2">
      <c r="B336" s="16">
        <v>4</v>
      </c>
      <c r="C336" s="15" t="s">
        <v>3919</v>
      </c>
      <c r="D336" s="71" t="s">
        <v>597</v>
      </c>
      <c r="E336" s="71" t="s">
        <v>598</v>
      </c>
      <c r="F336" s="71"/>
      <c r="G336" s="8" t="s">
        <v>599</v>
      </c>
      <c r="H336" s="1">
        <v>46524632</v>
      </c>
      <c r="I336" s="1">
        <v>8690378</v>
      </c>
      <c r="J336" s="1">
        <v>0</v>
      </c>
      <c r="K336" s="1">
        <v>20802526</v>
      </c>
      <c r="L336" s="1">
        <v>0</v>
      </c>
      <c r="M336" s="1">
        <v>0</v>
      </c>
      <c r="N336" s="1">
        <v>25550071</v>
      </c>
      <c r="O336" s="1">
        <v>27267387</v>
      </c>
      <c r="P336" s="1">
        <f t="shared" si="25"/>
        <v>52817458</v>
      </c>
      <c r="Q336" s="1">
        <v>3987011</v>
      </c>
      <c r="R336" s="1">
        <v>3701165</v>
      </c>
      <c r="S336" s="1">
        <v>0</v>
      </c>
      <c r="T336" s="1">
        <v>21112</v>
      </c>
      <c r="U336" s="1">
        <f t="shared" si="26"/>
        <v>7709288</v>
      </c>
      <c r="V336" s="1">
        <f t="shared" si="27"/>
        <v>103744950</v>
      </c>
    </row>
    <row r="337" spans="2:22" s="15" customFormat="1" ht="13.2" customHeight="1" outlineLevel="2">
      <c r="B337" s="16">
        <v>4</v>
      </c>
      <c r="C337" s="15" t="s">
        <v>3919</v>
      </c>
      <c r="D337" s="71" t="s">
        <v>600</v>
      </c>
      <c r="E337" s="71" t="s">
        <v>601</v>
      </c>
      <c r="F337" s="71"/>
      <c r="G337" s="8" t="s">
        <v>602</v>
      </c>
      <c r="H337" s="1">
        <v>270800</v>
      </c>
      <c r="I337" s="1">
        <v>53675</v>
      </c>
      <c r="J337" s="1">
        <v>0</v>
      </c>
      <c r="K337" s="1">
        <v>130881</v>
      </c>
      <c r="L337" s="1">
        <v>0</v>
      </c>
      <c r="M337" s="1">
        <v>0</v>
      </c>
      <c r="N337" s="1">
        <v>157806</v>
      </c>
      <c r="O337" s="1">
        <v>182568</v>
      </c>
      <c r="P337" s="1">
        <f t="shared" si="25"/>
        <v>340374</v>
      </c>
      <c r="Q337" s="1">
        <v>24625</v>
      </c>
      <c r="R337" s="1">
        <v>22860</v>
      </c>
      <c r="S337" s="1">
        <v>0</v>
      </c>
      <c r="T337" s="1">
        <v>130</v>
      </c>
      <c r="U337" s="1">
        <f t="shared" si="26"/>
        <v>47615</v>
      </c>
      <c r="V337" s="1">
        <f t="shared" si="27"/>
        <v>640765</v>
      </c>
    </row>
    <row r="338" spans="2:22" s="15" customFormat="1" ht="13.2" customHeight="1" outlineLevel="2">
      <c r="B338" s="16">
        <v>4</v>
      </c>
      <c r="C338" s="15" t="s">
        <v>3919</v>
      </c>
      <c r="D338" s="71" t="s">
        <v>603</v>
      </c>
      <c r="E338" s="71" t="s">
        <v>604</v>
      </c>
      <c r="F338" s="71"/>
      <c r="G338" s="8" t="s">
        <v>605</v>
      </c>
      <c r="H338" s="1">
        <v>790871</v>
      </c>
      <c r="I338" s="1">
        <v>113107</v>
      </c>
      <c r="J338" s="1">
        <v>0</v>
      </c>
      <c r="K338" s="1">
        <v>243895</v>
      </c>
      <c r="L338" s="1">
        <v>0</v>
      </c>
      <c r="M338" s="1">
        <v>0</v>
      </c>
      <c r="N338" s="1">
        <v>332536</v>
      </c>
      <c r="O338" s="1">
        <v>196389</v>
      </c>
      <c r="P338" s="1">
        <f t="shared" si="25"/>
        <v>528925</v>
      </c>
      <c r="Q338" s="1">
        <v>51891</v>
      </c>
      <c r="R338" s="1">
        <v>48171</v>
      </c>
      <c r="S338" s="1">
        <v>0</v>
      </c>
      <c r="T338" s="1">
        <v>274</v>
      </c>
      <c r="U338" s="1">
        <f t="shared" si="26"/>
        <v>100336</v>
      </c>
      <c r="V338" s="1">
        <f t="shared" si="27"/>
        <v>1350248</v>
      </c>
    </row>
    <row r="339" spans="2:22" s="15" customFormat="1" ht="13.2" customHeight="1" outlineLevel="2">
      <c r="B339" s="16">
        <v>4</v>
      </c>
      <c r="C339" s="15" t="s">
        <v>3919</v>
      </c>
      <c r="D339" s="71" t="s">
        <v>606</v>
      </c>
      <c r="E339" s="71" t="s">
        <v>607</v>
      </c>
      <c r="F339" s="71"/>
      <c r="G339" s="8" t="s">
        <v>608</v>
      </c>
      <c r="H339" s="1">
        <v>12085191</v>
      </c>
      <c r="I339" s="1">
        <v>1985593</v>
      </c>
      <c r="J339" s="1">
        <v>0</v>
      </c>
      <c r="K339" s="1">
        <v>4542194</v>
      </c>
      <c r="L339" s="1">
        <v>0</v>
      </c>
      <c r="M339" s="1">
        <v>0</v>
      </c>
      <c r="N339" s="1">
        <v>5837725</v>
      </c>
      <c r="O339" s="1">
        <v>4985743</v>
      </c>
      <c r="P339" s="1">
        <f t="shared" si="25"/>
        <v>10823468</v>
      </c>
      <c r="Q339" s="1">
        <v>910959</v>
      </c>
      <c r="R339" s="1">
        <v>845649</v>
      </c>
      <c r="S339" s="1">
        <v>0</v>
      </c>
      <c r="T339" s="1">
        <v>4824</v>
      </c>
      <c r="U339" s="1">
        <f t="shared" si="26"/>
        <v>1761432</v>
      </c>
      <c r="V339" s="1">
        <f t="shared" si="27"/>
        <v>23703828</v>
      </c>
    </row>
    <row r="340" spans="2:22" s="15" customFormat="1" ht="13.2" customHeight="1" outlineLevel="2">
      <c r="B340" s="16">
        <v>4</v>
      </c>
      <c r="C340" s="15" t="s">
        <v>3919</v>
      </c>
      <c r="D340" s="71" t="s">
        <v>609</v>
      </c>
      <c r="E340" s="71" t="s">
        <v>610</v>
      </c>
      <c r="F340" s="71"/>
      <c r="G340" s="8" t="s">
        <v>611</v>
      </c>
      <c r="H340" s="1">
        <v>8618802</v>
      </c>
      <c r="I340" s="1">
        <v>1230045</v>
      </c>
      <c r="J340" s="1">
        <v>0</v>
      </c>
      <c r="K340" s="1">
        <v>2649799</v>
      </c>
      <c r="L340" s="1">
        <v>0</v>
      </c>
      <c r="M340" s="1">
        <v>0</v>
      </c>
      <c r="N340" s="1">
        <v>3616380</v>
      </c>
      <c r="O340" s="1">
        <v>2120398</v>
      </c>
      <c r="P340" s="1">
        <f t="shared" si="25"/>
        <v>5736778</v>
      </c>
      <c r="Q340" s="1">
        <v>564325</v>
      </c>
      <c r="R340" s="1">
        <v>523866</v>
      </c>
      <c r="S340" s="1">
        <v>0</v>
      </c>
      <c r="T340" s="1">
        <v>2988</v>
      </c>
      <c r="U340" s="1">
        <f t="shared" si="26"/>
        <v>1091179</v>
      </c>
      <c r="V340" s="1">
        <f t="shared" si="27"/>
        <v>14684155</v>
      </c>
    </row>
    <row r="341" spans="2:22" s="15" customFormat="1" ht="13.2" customHeight="1" outlineLevel="2">
      <c r="B341" s="16">
        <v>4</v>
      </c>
      <c r="C341" s="15" t="s">
        <v>3919</v>
      </c>
      <c r="D341" s="71" t="s">
        <v>612</v>
      </c>
      <c r="E341" s="71" t="s">
        <v>613</v>
      </c>
      <c r="F341" s="71"/>
      <c r="G341" s="8" t="s">
        <v>614</v>
      </c>
      <c r="H341" s="1">
        <v>39112303</v>
      </c>
      <c r="I341" s="1">
        <v>6338982</v>
      </c>
      <c r="J341" s="1">
        <v>0</v>
      </c>
      <c r="K341" s="1">
        <v>14424059</v>
      </c>
      <c r="L341" s="1">
        <v>0</v>
      </c>
      <c r="M341" s="1">
        <v>0</v>
      </c>
      <c r="N341" s="1">
        <v>18636875</v>
      </c>
      <c r="O341" s="1">
        <v>15463318</v>
      </c>
      <c r="P341" s="1">
        <f t="shared" si="25"/>
        <v>34100193</v>
      </c>
      <c r="Q341" s="1">
        <v>2908228</v>
      </c>
      <c r="R341" s="1">
        <v>2699725</v>
      </c>
      <c r="S341" s="1">
        <v>0</v>
      </c>
      <c r="T341" s="1">
        <v>15402</v>
      </c>
      <c r="U341" s="1">
        <f t="shared" si="26"/>
        <v>5623355</v>
      </c>
      <c r="V341" s="1">
        <f t="shared" si="27"/>
        <v>75674218</v>
      </c>
    </row>
    <row r="342" spans="2:22" s="15" customFormat="1" ht="13.2" customHeight="1" outlineLevel="2">
      <c r="B342" s="16">
        <v>4</v>
      </c>
      <c r="C342" s="15" t="s">
        <v>3919</v>
      </c>
      <c r="D342" s="71" t="s">
        <v>615</v>
      </c>
      <c r="E342" s="71" t="s">
        <v>616</v>
      </c>
      <c r="F342" s="71"/>
      <c r="G342" s="8" t="s">
        <v>617</v>
      </c>
      <c r="H342" s="1">
        <v>914838</v>
      </c>
      <c r="I342" s="1">
        <v>184421.72</v>
      </c>
      <c r="J342" s="1">
        <v>-7870.72</v>
      </c>
      <c r="K342" s="1">
        <v>450821</v>
      </c>
      <c r="L342" s="1">
        <v>0</v>
      </c>
      <c r="M342" s="1">
        <v>0</v>
      </c>
      <c r="N342" s="1">
        <v>542210</v>
      </c>
      <c r="O342" s="1">
        <v>640637</v>
      </c>
      <c r="P342" s="1">
        <f t="shared" si="25"/>
        <v>1182847</v>
      </c>
      <c r="Q342" s="1">
        <v>84610</v>
      </c>
      <c r="R342" s="1">
        <v>78544</v>
      </c>
      <c r="S342" s="1">
        <v>0</v>
      </c>
      <c r="T342" s="1">
        <v>7180</v>
      </c>
      <c r="U342" s="1">
        <f t="shared" si="26"/>
        <v>170334</v>
      </c>
      <c r="V342" s="1">
        <f t="shared" si="27"/>
        <v>2201621</v>
      </c>
    </row>
    <row r="343" spans="2:22" s="15" customFormat="1" ht="13.2" customHeight="1" outlineLevel="2">
      <c r="B343" s="16">
        <v>4</v>
      </c>
      <c r="C343" s="15" t="s">
        <v>3919</v>
      </c>
      <c r="D343" s="71" t="s">
        <v>618</v>
      </c>
      <c r="E343" s="71" t="s">
        <v>619</v>
      </c>
      <c r="F343" s="71"/>
      <c r="G343" s="8" t="s">
        <v>620</v>
      </c>
      <c r="H343" s="1">
        <v>6803897</v>
      </c>
      <c r="I343" s="1">
        <v>1128613</v>
      </c>
      <c r="J343" s="1">
        <v>0</v>
      </c>
      <c r="K343" s="1">
        <v>2591254</v>
      </c>
      <c r="L343" s="1">
        <v>0</v>
      </c>
      <c r="M343" s="1">
        <v>0</v>
      </c>
      <c r="N343" s="1">
        <v>3318170</v>
      </c>
      <c r="O343" s="1">
        <v>2889779</v>
      </c>
      <c r="P343" s="1">
        <f t="shared" si="25"/>
        <v>6207949</v>
      </c>
      <c r="Q343" s="1">
        <v>517790</v>
      </c>
      <c r="R343" s="1">
        <v>480668</v>
      </c>
      <c r="S343" s="1">
        <v>0</v>
      </c>
      <c r="T343" s="1">
        <v>2742</v>
      </c>
      <c r="U343" s="1">
        <f t="shared" si="26"/>
        <v>1001200</v>
      </c>
      <c r="V343" s="1">
        <f t="shared" si="27"/>
        <v>13473287</v>
      </c>
    </row>
    <row r="344" spans="2:22" s="15" customFormat="1" ht="13.2" customHeight="1" outlineLevel="2">
      <c r="B344" s="16">
        <v>4</v>
      </c>
      <c r="C344" s="15" t="s">
        <v>3919</v>
      </c>
      <c r="D344" s="71" t="s">
        <v>621</v>
      </c>
      <c r="E344" s="71" t="s">
        <v>622</v>
      </c>
      <c r="F344" s="71"/>
      <c r="G344" s="8" t="s">
        <v>623</v>
      </c>
      <c r="H344" s="1">
        <v>84915</v>
      </c>
      <c r="I344" s="1">
        <v>21199</v>
      </c>
      <c r="J344" s="1">
        <v>0</v>
      </c>
      <c r="K344" s="1">
        <v>54881</v>
      </c>
      <c r="L344" s="1">
        <v>0</v>
      </c>
      <c r="M344" s="1">
        <v>0</v>
      </c>
      <c r="N344" s="1">
        <v>62323</v>
      </c>
      <c r="O344" s="1">
        <v>90944</v>
      </c>
      <c r="P344" s="1">
        <f t="shared" si="25"/>
        <v>153267</v>
      </c>
      <c r="Q344" s="1">
        <v>9725</v>
      </c>
      <c r="R344" s="1">
        <v>9028</v>
      </c>
      <c r="S344" s="1">
        <v>0</v>
      </c>
      <c r="T344" s="1">
        <v>50</v>
      </c>
      <c r="U344" s="1">
        <f t="shared" si="26"/>
        <v>18803</v>
      </c>
      <c r="V344" s="1">
        <f t="shared" si="27"/>
        <v>253061</v>
      </c>
    </row>
    <row r="345" spans="2:22" s="15" customFormat="1" ht="13.2" customHeight="1" outlineLevel="2">
      <c r="B345" s="16">
        <v>4</v>
      </c>
      <c r="C345" s="15" t="s">
        <v>3919</v>
      </c>
      <c r="D345" s="71" t="s">
        <v>624</v>
      </c>
      <c r="E345" s="71" t="s">
        <v>625</v>
      </c>
      <c r="F345" s="71"/>
      <c r="G345" s="8" t="s">
        <v>626</v>
      </c>
      <c r="H345" s="1">
        <v>1651137</v>
      </c>
      <c r="I345" s="1">
        <v>281081</v>
      </c>
      <c r="J345" s="1">
        <v>0</v>
      </c>
      <c r="K345" s="1">
        <v>651632</v>
      </c>
      <c r="L345" s="1">
        <v>0</v>
      </c>
      <c r="M345" s="1">
        <v>0</v>
      </c>
      <c r="N345" s="1">
        <v>826387</v>
      </c>
      <c r="O345" s="1">
        <v>756780</v>
      </c>
      <c r="P345" s="1">
        <f t="shared" si="25"/>
        <v>1583167</v>
      </c>
      <c r="Q345" s="1">
        <v>128955</v>
      </c>
      <c r="R345" s="1">
        <v>119710</v>
      </c>
      <c r="S345" s="1">
        <v>0</v>
      </c>
      <c r="T345" s="1">
        <v>682</v>
      </c>
      <c r="U345" s="1">
        <f t="shared" si="26"/>
        <v>249347</v>
      </c>
      <c r="V345" s="1">
        <f t="shared" si="27"/>
        <v>3355508</v>
      </c>
    </row>
    <row r="346" spans="2:22" s="15" customFormat="1" ht="13.2" customHeight="1" outlineLevel="2">
      <c r="B346" s="16">
        <v>4</v>
      </c>
      <c r="C346" s="15" t="s">
        <v>3919</v>
      </c>
      <c r="D346" s="71" t="s">
        <v>627</v>
      </c>
      <c r="E346" s="71" t="s">
        <v>628</v>
      </c>
      <c r="F346" s="71"/>
      <c r="G346" s="8" t="s">
        <v>629</v>
      </c>
      <c r="H346" s="1">
        <v>89430</v>
      </c>
      <c r="I346" s="1">
        <v>18275</v>
      </c>
      <c r="J346" s="1">
        <v>0</v>
      </c>
      <c r="K346" s="1">
        <v>44965</v>
      </c>
      <c r="L346" s="1">
        <v>0</v>
      </c>
      <c r="M346" s="1">
        <v>0</v>
      </c>
      <c r="N346" s="1">
        <v>53731</v>
      </c>
      <c r="O346" s="1">
        <v>64533</v>
      </c>
      <c r="P346" s="1">
        <f t="shared" ref="P346:P409" si="28">SUM(L346:O346)</f>
        <v>118264</v>
      </c>
      <c r="Q346" s="1">
        <v>8385</v>
      </c>
      <c r="R346" s="1">
        <v>7783</v>
      </c>
      <c r="S346" s="1">
        <v>0</v>
      </c>
      <c r="T346" s="1">
        <v>44</v>
      </c>
      <c r="U346" s="1">
        <f t="shared" ref="U346:U409" si="29">SUM(Q346:T346)</f>
        <v>16212</v>
      </c>
      <c r="V346" s="1">
        <f t="shared" si="27"/>
        <v>218172</v>
      </c>
    </row>
    <row r="347" spans="2:22" s="15" customFormat="1" ht="13.2" customHeight="1" outlineLevel="2">
      <c r="B347" s="16">
        <v>4</v>
      </c>
      <c r="C347" s="15" t="s">
        <v>3919</v>
      </c>
      <c r="D347" s="71" t="s">
        <v>630</v>
      </c>
      <c r="E347" s="71" t="s">
        <v>631</v>
      </c>
      <c r="F347" s="71"/>
      <c r="G347" s="8" t="s">
        <v>632</v>
      </c>
      <c r="H347" s="1">
        <v>250793</v>
      </c>
      <c r="I347" s="1">
        <v>117336</v>
      </c>
      <c r="J347" s="1">
        <v>0</v>
      </c>
      <c r="K347" s="1">
        <v>335546</v>
      </c>
      <c r="L347" s="1">
        <v>0</v>
      </c>
      <c r="M347" s="1">
        <v>0</v>
      </c>
      <c r="N347" s="1">
        <v>344976</v>
      </c>
      <c r="O347" s="1">
        <v>690875</v>
      </c>
      <c r="P347" s="1">
        <f t="shared" si="28"/>
        <v>1035851</v>
      </c>
      <c r="Q347" s="1">
        <v>53833</v>
      </c>
      <c r="R347" s="1">
        <v>49973</v>
      </c>
      <c r="S347" s="1">
        <v>0</v>
      </c>
      <c r="T347" s="1">
        <v>286</v>
      </c>
      <c r="U347" s="1">
        <f t="shared" si="29"/>
        <v>104092</v>
      </c>
      <c r="V347" s="1">
        <f t="shared" si="27"/>
        <v>1400762</v>
      </c>
    </row>
    <row r="348" spans="2:22" s="15" customFormat="1" ht="13.2" customHeight="1" outlineLevel="2">
      <c r="B348" s="16">
        <v>4</v>
      </c>
      <c r="C348" s="15" t="s">
        <v>3919</v>
      </c>
      <c r="D348" s="71" t="s">
        <v>633</v>
      </c>
      <c r="E348" s="71" t="s">
        <v>634</v>
      </c>
      <c r="F348" s="71"/>
      <c r="G348" s="8" t="s">
        <v>635</v>
      </c>
      <c r="H348" s="1">
        <v>2518456</v>
      </c>
      <c r="I348" s="1">
        <v>460659</v>
      </c>
      <c r="J348" s="1">
        <v>0</v>
      </c>
      <c r="K348" s="1">
        <v>1095123</v>
      </c>
      <c r="L348" s="1">
        <v>0</v>
      </c>
      <c r="M348" s="1">
        <v>0</v>
      </c>
      <c r="N348" s="1">
        <v>1354355</v>
      </c>
      <c r="O348" s="1">
        <v>1400676</v>
      </c>
      <c r="P348" s="1">
        <f t="shared" si="28"/>
        <v>2755031</v>
      </c>
      <c r="Q348" s="1">
        <v>211343</v>
      </c>
      <c r="R348" s="1">
        <v>196191</v>
      </c>
      <c r="S348" s="1">
        <v>0</v>
      </c>
      <c r="T348" s="1">
        <v>1119</v>
      </c>
      <c r="U348" s="1">
        <f t="shared" si="29"/>
        <v>408653</v>
      </c>
      <c r="V348" s="1">
        <f t="shared" si="27"/>
        <v>5499298</v>
      </c>
    </row>
    <row r="349" spans="2:22" s="15" customFormat="1" ht="13.2" customHeight="1" outlineLevel="2">
      <c r="B349" s="16">
        <v>4</v>
      </c>
      <c r="C349" s="15" t="s">
        <v>3919</v>
      </c>
      <c r="D349" s="71" t="s">
        <v>636</v>
      </c>
      <c r="E349" s="71" t="s">
        <v>637</v>
      </c>
      <c r="F349" s="71"/>
      <c r="G349" s="8" t="s">
        <v>638</v>
      </c>
      <c r="H349" s="1">
        <v>1469073</v>
      </c>
      <c r="I349" s="1">
        <v>262261</v>
      </c>
      <c r="J349" s="1">
        <v>0</v>
      </c>
      <c r="K349" s="1">
        <v>618360</v>
      </c>
      <c r="L349" s="1">
        <v>0</v>
      </c>
      <c r="M349" s="1">
        <v>0</v>
      </c>
      <c r="N349" s="1">
        <v>771054</v>
      </c>
      <c r="O349" s="1">
        <v>767257</v>
      </c>
      <c r="P349" s="1">
        <f t="shared" si="28"/>
        <v>1538311</v>
      </c>
      <c r="Q349" s="1">
        <v>120321</v>
      </c>
      <c r="R349" s="1">
        <v>111694</v>
      </c>
      <c r="S349" s="1">
        <v>0</v>
      </c>
      <c r="T349" s="1">
        <v>636</v>
      </c>
      <c r="U349" s="1">
        <f t="shared" si="29"/>
        <v>232651</v>
      </c>
      <c r="V349" s="1">
        <f t="shared" si="27"/>
        <v>3130832</v>
      </c>
    </row>
    <row r="350" spans="2:22" s="15" customFormat="1" ht="13.2" customHeight="1" outlineLevel="2">
      <c r="B350" s="16">
        <v>4</v>
      </c>
      <c r="C350" s="15" t="s">
        <v>3919</v>
      </c>
      <c r="D350" s="71" t="s">
        <v>639</v>
      </c>
      <c r="E350" s="71" t="s">
        <v>640</v>
      </c>
      <c r="F350" s="71"/>
      <c r="G350" s="8" t="s">
        <v>641</v>
      </c>
      <c r="H350" s="1">
        <v>128989</v>
      </c>
      <c r="I350" s="1">
        <v>27645</v>
      </c>
      <c r="J350" s="1">
        <v>0</v>
      </c>
      <c r="K350" s="1">
        <v>68928</v>
      </c>
      <c r="L350" s="1">
        <v>0</v>
      </c>
      <c r="M350" s="1">
        <v>0</v>
      </c>
      <c r="N350" s="1">
        <v>81275</v>
      </c>
      <c r="O350" s="1">
        <v>102991</v>
      </c>
      <c r="P350" s="1">
        <f t="shared" si="28"/>
        <v>184266</v>
      </c>
      <c r="Q350" s="1">
        <v>12683</v>
      </c>
      <c r="R350" s="1">
        <v>11773</v>
      </c>
      <c r="S350" s="1">
        <v>0</v>
      </c>
      <c r="T350" s="1">
        <v>67</v>
      </c>
      <c r="U350" s="1">
        <f t="shared" si="29"/>
        <v>24523</v>
      </c>
      <c r="V350" s="1">
        <f t="shared" si="27"/>
        <v>330015</v>
      </c>
    </row>
    <row r="351" spans="2:22" s="15" customFormat="1" ht="13.2" customHeight="1" outlineLevel="2">
      <c r="B351" s="16">
        <v>4</v>
      </c>
      <c r="C351" s="15" t="s">
        <v>3919</v>
      </c>
      <c r="D351" s="71" t="s">
        <v>642</v>
      </c>
      <c r="E351" s="71" t="s">
        <v>643</v>
      </c>
      <c r="F351" s="71"/>
      <c r="G351" s="8" t="s">
        <v>644</v>
      </c>
      <c r="H351" s="1">
        <v>428424</v>
      </c>
      <c r="I351" s="1">
        <v>84392</v>
      </c>
      <c r="J351" s="1">
        <v>0</v>
      </c>
      <c r="K351" s="1">
        <v>205400</v>
      </c>
      <c r="L351" s="1">
        <v>0</v>
      </c>
      <c r="M351" s="1">
        <v>0</v>
      </c>
      <c r="N351" s="1">
        <v>248118</v>
      </c>
      <c r="O351" s="1">
        <v>284787</v>
      </c>
      <c r="P351" s="1">
        <f t="shared" si="28"/>
        <v>532905</v>
      </c>
      <c r="Q351" s="1">
        <v>38718</v>
      </c>
      <c r="R351" s="1">
        <v>35942</v>
      </c>
      <c r="S351" s="1">
        <v>0</v>
      </c>
      <c r="T351" s="1">
        <v>205</v>
      </c>
      <c r="U351" s="1">
        <f t="shared" si="29"/>
        <v>74865</v>
      </c>
      <c r="V351" s="1">
        <f t="shared" si="27"/>
        <v>1007472</v>
      </c>
    </row>
    <row r="352" spans="2:22" s="15" customFormat="1" ht="13.2" customHeight="1" outlineLevel="2">
      <c r="B352" s="16">
        <v>4</v>
      </c>
      <c r="C352" s="15" t="s">
        <v>3919</v>
      </c>
      <c r="D352" s="71" t="s">
        <v>645</v>
      </c>
      <c r="E352" s="71" t="s">
        <v>646</v>
      </c>
      <c r="F352" s="71"/>
      <c r="G352" s="8" t="s">
        <v>647</v>
      </c>
      <c r="H352" s="1">
        <v>705100</v>
      </c>
      <c r="I352" s="1">
        <v>142895</v>
      </c>
      <c r="J352" s="1">
        <v>0</v>
      </c>
      <c r="K352" s="1">
        <v>350728</v>
      </c>
      <c r="L352" s="1">
        <v>0</v>
      </c>
      <c r="M352" s="1">
        <v>0</v>
      </c>
      <c r="N352" s="1">
        <v>420114</v>
      </c>
      <c r="O352" s="1">
        <v>499570</v>
      </c>
      <c r="P352" s="1">
        <f t="shared" si="28"/>
        <v>919684</v>
      </c>
      <c r="Q352" s="1">
        <v>65558</v>
      </c>
      <c r="R352" s="1">
        <v>60857</v>
      </c>
      <c r="S352" s="1">
        <v>0</v>
      </c>
      <c r="T352" s="1">
        <v>346</v>
      </c>
      <c r="U352" s="1">
        <f t="shared" si="29"/>
        <v>126761</v>
      </c>
      <c r="V352" s="1">
        <f t="shared" si="27"/>
        <v>1705856</v>
      </c>
    </row>
    <row r="353" spans="2:22" s="15" customFormat="1" ht="13.2" customHeight="1" outlineLevel="2">
      <c r="B353" s="16">
        <v>4</v>
      </c>
      <c r="C353" s="15" t="s">
        <v>3919</v>
      </c>
      <c r="D353" s="71" t="s">
        <v>648</v>
      </c>
      <c r="E353" s="71" t="s">
        <v>649</v>
      </c>
      <c r="F353" s="71"/>
      <c r="G353" s="8" t="s">
        <v>650</v>
      </c>
      <c r="H353" s="1">
        <v>1060549</v>
      </c>
      <c r="I353" s="1">
        <v>231333</v>
      </c>
      <c r="J353" s="1">
        <v>0</v>
      </c>
      <c r="K353" s="1">
        <v>579531</v>
      </c>
      <c r="L353" s="1">
        <v>0</v>
      </c>
      <c r="M353" s="1">
        <v>0</v>
      </c>
      <c r="N353" s="1">
        <v>680133</v>
      </c>
      <c r="O353" s="1">
        <v>877991</v>
      </c>
      <c r="P353" s="1">
        <f t="shared" si="28"/>
        <v>1558124</v>
      </c>
      <c r="Q353" s="1">
        <v>106133</v>
      </c>
      <c r="R353" s="1">
        <v>98524</v>
      </c>
      <c r="S353" s="1">
        <v>0</v>
      </c>
      <c r="T353" s="1">
        <v>564</v>
      </c>
      <c r="U353" s="1">
        <f t="shared" si="29"/>
        <v>205221</v>
      </c>
      <c r="V353" s="1">
        <f t="shared" si="27"/>
        <v>2761650</v>
      </c>
    </row>
    <row r="354" spans="2:22" s="15" customFormat="1" ht="13.2" customHeight="1" outlineLevel="2">
      <c r="B354" s="16">
        <v>4</v>
      </c>
      <c r="C354" s="15" t="s">
        <v>3919</v>
      </c>
      <c r="D354" s="71" t="s">
        <v>651</v>
      </c>
      <c r="E354" s="71" t="s">
        <v>652</v>
      </c>
      <c r="F354" s="71"/>
      <c r="G354" s="8" t="s">
        <v>653</v>
      </c>
      <c r="H354" s="1">
        <v>5037954</v>
      </c>
      <c r="I354" s="1">
        <v>957378</v>
      </c>
      <c r="J354" s="1">
        <v>0</v>
      </c>
      <c r="K354" s="1">
        <v>2304388</v>
      </c>
      <c r="L354" s="1">
        <v>0</v>
      </c>
      <c r="M354" s="1">
        <v>0</v>
      </c>
      <c r="N354" s="1">
        <v>2814735</v>
      </c>
      <c r="O354" s="1">
        <v>3078708</v>
      </c>
      <c r="P354" s="1">
        <f t="shared" si="28"/>
        <v>5893443</v>
      </c>
      <c r="Q354" s="1">
        <v>439231</v>
      </c>
      <c r="R354" s="1">
        <v>407741</v>
      </c>
      <c r="S354" s="1">
        <v>0</v>
      </c>
      <c r="T354" s="1">
        <v>2327</v>
      </c>
      <c r="U354" s="1">
        <f t="shared" si="29"/>
        <v>849299</v>
      </c>
      <c r="V354" s="1">
        <f t="shared" si="27"/>
        <v>11429108</v>
      </c>
    </row>
    <row r="355" spans="2:22" s="15" customFormat="1" ht="13.2" customHeight="1" outlineLevel="2">
      <c r="B355" s="16">
        <v>4</v>
      </c>
      <c r="C355" s="15" t="s">
        <v>3919</v>
      </c>
      <c r="D355" s="71" t="s">
        <v>654</v>
      </c>
      <c r="E355" s="71" t="s">
        <v>655</v>
      </c>
      <c r="F355" s="71"/>
      <c r="G355" s="8" t="s">
        <v>656</v>
      </c>
      <c r="H355" s="1">
        <v>363916</v>
      </c>
      <c r="I355" s="1">
        <v>76267.959999999992</v>
      </c>
      <c r="J355" s="1">
        <v>-40276.959999999999</v>
      </c>
      <c r="K355" s="1">
        <v>183161</v>
      </c>
      <c r="L355" s="1">
        <v>0</v>
      </c>
      <c r="M355" s="1">
        <v>0</v>
      </c>
      <c r="N355" s="1">
        <v>224230</v>
      </c>
      <c r="O355" s="1">
        <v>277259</v>
      </c>
      <c r="P355" s="1">
        <f t="shared" si="28"/>
        <v>501489</v>
      </c>
      <c r="Q355" s="1">
        <v>34990</v>
      </c>
      <c r="R355" s="1">
        <v>32482</v>
      </c>
      <c r="S355" s="1">
        <v>0</v>
      </c>
      <c r="T355" s="1">
        <v>34627</v>
      </c>
      <c r="U355" s="1">
        <f t="shared" si="29"/>
        <v>102099</v>
      </c>
      <c r="V355" s="1">
        <f t="shared" si="27"/>
        <v>910476</v>
      </c>
    </row>
    <row r="356" spans="2:22" s="15" customFormat="1" ht="13.2" customHeight="1" outlineLevel="2">
      <c r="B356" s="16">
        <v>4</v>
      </c>
      <c r="C356" s="15" t="s">
        <v>3919</v>
      </c>
      <c r="D356" s="71" t="s">
        <v>657</v>
      </c>
      <c r="E356" s="71" t="s">
        <v>658</v>
      </c>
      <c r="F356" s="71"/>
      <c r="G356" s="8" t="s">
        <v>659</v>
      </c>
      <c r="H356" s="1">
        <v>249431</v>
      </c>
      <c r="I356" s="1">
        <v>51207</v>
      </c>
      <c r="J356" s="1">
        <v>0</v>
      </c>
      <c r="K356" s="1">
        <v>126161</v>
      </c>
      <c r="L356" s="1">
        <v>0</v>
      </c>
      <c r="M356" s="1">
        <v>0</v>
      </c>
      <c r="N356" s="1">
        <v>150554</v>
      </c>
      <c r="O356" s="1">
        <v>181810</v>
      </c>
      <c r="P356" s="1">
        <f t="shared" si="28"/>
        <v>332364</v>
      </c>
      <c r="Q356" s="1">
        <v>23494</v>
      </c>
      <c r="R356" s="1">
        <v>21809</v>
      </c>
      <c r="S356" s="1">
        <v>0</v>
      </c>
      <c r="T356" s="1">
        <v>126</v>
      </c>
      <c r="U356" s="1">
        <f t="shared" si="29"/>
        <v>45429</v>
      </c>
      <c r="V356" s="1">
        <f t="shared" si="27"/>
        <v>611320</v>
      </c>
    </row>
    <row r="357" spans="2:22" s="15" customFormat="1" ht="13.2" customHeight="1" outlineLevel="2">
      <c r="B357" s="16">
        <v>4</v>
      </c>
      <c r="C357" s="15" t="s">
        <v>3919</v>
      </c>
      <c r="D357" s="71" t="s">
        <v>660</v>
      </c>
      <c r="E357" s="71" t="s">
        <v>661</v>
      </c>
      <c r="F357" s="71"/>
      <c r="G357" s="8" t="s">
        <v>662</v>
      </c>
      <c r="H357" s="1">
        <v>454067</v>
      </c>
      <c r="I357" s="1">
        <v>77515</v>
      </c>
      <c r="J357" s="1">
        <v>0</v>
      </c>
      <c r="K357" s="1">
        <v>179886</v>
      </c>
      <c r="L357" s="1">
        <v>0</v>
      </c>
      <c r="M357" s="1">
        <v>0</v>
      </c>
      <c r="N357" s="1">
        <v>227895</v>
      </c>
      <c r="O357" s="1">
        <v>209786</v>
      </c>
      <c r="P357" s="1">
        <f t="shared" si="28"/>
        <v>437681</v>
      </c>
      <c r="Q357" s="1">
        <v>35562</v>
      </c>
      <c r="R357" s="1">
        <v>33013</v>
      </c>
      <c r="S357" s="1">
        <v>0</v>
      </c>
      <c r="T357" s="1">
        <v>187</v>
      </c>
      <c r="U357" s="1">
        <f t="shared" si="29"/>
        <v>68762</v>
      </c>
      <c r="V357" s="1">
        <f t="shared" si="27"/>
        <v>925357</v>
      </c>
    </row>
    <row r="358" spans="2:22" s="15" customFormat="1" ht="13.2" customHeight="1" outlineLevel="2">
      <c r="B358" s="16">
        <v>4</v>
      </c>
      <c r="C358" s="15" t="s">
        <v>3919</v>
      </c>
      <c r="D358" s="71" t="s">
        <v>663</v>
      </c>
      <c r="E358" s="71" t="s">
        <v>664</v>
      </c>
      <c r="F358" s="71"/>
      <c r="G358" s="8" t="s">
        <v>665</v>
      </c>
      <c r="H358" s="1">
        <v>176749</v>
      </c>
      <c r="I358" s="1">
        <v>38841</v>
      </c>
      <c r="J358" s="1">
        <v>0</v>
      </c>
      <c r="K358" s="1">
        <v>97490</v>
      </c>
      <c r="L358" s="1">
        <v>0</v>
      </c>
      <c r="M358" s="1">
        <v>0</v>
      </c>
      <c r="N358" s="1">
        <v>114191</v>
      </c>
      <c r="O358" s="1">
        <v>148533</v>
      </c>
      <c r="P358" s="1">
        <f t="shared" si="28"/>
        <v>262724</v>
      </c>
      <c r="Q358" s="1">
        <v>17819</v>
      </c>
      <c r="R358" s="1">
        <v>16542</v>
      </c>
      <c r="S358" s="1">
        <v>0</v>
      </c>
      <c r="T358" s="1">
        <v>93</v>
      </c>
      <c r="U358" s="1">
        <f t="shared" si="29"/>
        <v>34454</v>
      </c>
      <c r="V358" s="1">
        <f t="shared" si="27"/>
        <v>463668</v>
      </c>
    </row>
    <row r="359" spans="2:22" s="15" customFormat="1" ht="13.2" customHeight="1" outlineLevel="2">
      <c r="B359" s="16">
        <v>4</v>
      </c>
      <c r="C359" s="15" t="s">
        <v>3919</v>
      </c>
      <c r="D359" s="71" t="s">
        <v>666</v>
      </c>
      <c r="E359" s="71" t="s">
        <v>667</v>
      </c>
      <c r="F359" s="71"/>
      <c r="G359" s="8" t="s">
        <v>668</v>
      </c>
      <c r="H359" s="1">
        <v>16315928</v>
      </c>
      <c r="I359" s="1">
        <v>2488595.2999999998</v>
      </c>
      <c r="J359" s="1">
        <v>293790.7</v>
      </c>
      <c r="K359" s="1">
        <v>5566031</v>
      </c>
      <c r="L359" s="1">
        <v>0</v>
      </c>
      <c r="M359" s="1">
        <v>0</v>
      </c>
      <c r="N359" s="1">
        <v>7316578</v>
      </c>
      <c r="O359" s="1">
        <v>5494100</v>
      </c>
      <c r="P359" s="1">
        <f t="shared" si="28"/>
        <v>12810678</v>
      </c>
      <c r="Q359" s="1">
        <v>1141730</v>
      </c>
      <c r="R359" s="1">
        <v>1059874</v>
      </c>
      <c r="S359" s="1">
        <v>0</v>
      </c>
      <c r="T359" s="1">
        <v>0</v>
      </c>
      <c r="U359" s="1">
        <f t="shared" si="29"/>
        <v>2201604</v>
      </c>
      <c r="V359" s="1">
        <f t="shared" si="27"/>
        <v>29708647</v>
      </c>
    </row>
    <row r="360" spans="2:22" s="15" customFormat="1" ht="13.2" customHeight="1" outlineLevel="2">
      <c r="B360" s="16">
        <v>4</v>
      </c>
      <c r="C360" s="15" t="s">
        <v>3919</v>
      </c>
      <c r="D360" s="71" t="s">
        <v>669</v>
      </c>
      <c r="E360" s="71" t="s">
        <v>670</v>
      </c>
      <c r="F360" s="71"/>
      <c r="G360" s="8" t="s">
        <v>671</v>
      </c>
      <c r="H360" s="1">
        <v>1967373</v>
      </c>
      <c r="I360" s="1">
        <v>384393</v>
      </c>
      <c r="J360" s="1">
        <v>0</v>
      </c>
      <c r="K360" s="1">
        <v>933251</v>
      </c>
      <c r="L360" s="1">
        <v>0</v>
      </c>
      <c r="M360" s="1">
        <v>0</v>
      </c>
      <c r="N360" s="1">
        <v>1130134</v>
      </c>
      <c r="O360" s="1">
        <v>1283492</v>
      </c>
      <c r="P360" s="1">
        <f t="shared" si="28"/>
        <v>2413626</v>
      </c>
      <c r="Q360" s="1">
        <v>176354</v>
      </c>
      <c r="R360" s="1">
        <v>163710</v>
      </c>
      <c r="S360" s="1">
        <v>0</v>
      </c>
      <c r="T360" s="1">
        <v>935</v>
      </c>
      <c r="U360" s="1">
        <f t="shared" si="29"/>
        <v>340999</v>
      </c>
      <c r="V360" s="1">
        <f t="shared" si="27"/>
        <v>4588858</v>
      </c>
    </row>
    <row r="361" spans="2:22" s="15" customFormat="1" ht="13.2" customHeight="1" outlineLevel="2">
      <c r="B361" s="16">
        <v>4</v>
      </c>
      <c r="C361" s="15" t="s">
        <v>3919</v>
      </c>
      <c r="D361" s="71" t="s">
        <v>672</v>
      </c>
      <c r="E361" s="71" t="s">
        <v>673</v>
      </c>
      <c r="F361" s="71"/>
      <c r="G361" s="8" t="s">
        <v>674</v>
      </c>
      <c r="H361" s="1">
        <v>2920756</v>
      </c>
      <c r="I361" s="1">
        <v>400151</v>
      </c>
      <c r="J361" s="1">
        <v>0</v>
      </c>
      <c r="K361" s="1">
        <v>845082</v>
      </c>
      <c r="L361" s="1">
        <v>0</v>
      </c>
      <c r="M361" s="1">
        <v>0</v>
      </c>
      <c r="N361" s="1">
        <v>1176465</v>
      </c>
      <c r="O361" s="1">
        <v>589811</v>
      </c>
      <c r="P361" s="1">
        <f t="shared" si="28"/>
        <v>1766276</v>
      </c>
      <c r="Q361" s="1">
        <v>183584</v>
      </c>
      <c r="R361" s="1">
        <v>170422</v>
      </c>
      <c r="S361" s="1">
        <v>0</v>
      </c>
      <c r="T361" s="1">
        <v>973</v>
      </c>
      <c r="U361" s="1">
        <f t="shared" si="29"/>
        <v>354979</v>
      </c>
      <c r="V361" s="1">
        <f t="shared" si="27"/>
        <v>4776984</v>
      </c>
    </row>
    <row r="362" spans="2:22" s="15" customFormat="1" ht="13.2" customHeight="1" outlineLevel="2">
      <c r="B362" s="16">
        <v>4</v>
      </c>
      <c r="C362" s="15" t="s">
        <v>3919</v>
      </c>
      <c r="D362" s="71" t="s">
        <v>675</v>
      </c>
      <c r="E362" s="71" t="s">
        <v>676</v>
      </c>
      <c r="F362" s="71"/>
      <c r="G362" s="8" t="s">
        <v>4094</v>
      </c>
      <c r="H362" s="1">
        <v>339395</v>
      </c>
      <c r="I362" s="1">
        <v>78564</v>
      </c>
      <c r="J362" s="1">
        <v>0</v>
      </c>
      <c r="K362" s="1">
        <v>199821</v>
      </c>
      <c r="L362" s="1">
        <v>0</v>
      </c>
      <c r="M362" s="1">
        <v>0</v>
      </c>
      <c r="N362" s="1">
        <v>230977</v>
      </c>
      <c r="O362" s="1">
        <v>315934</v>
      </c>
      <c r="P362" s="1">
        <f t="shared" si="28"/>
        <v>546911</v>
      </c>
      <c r="Q362" s="1">
        <v>36043</v>
      </c>
      <c r="R362" s="1">
        <v>33459</v>
      </c>
      <c r="S362" s="1">
        <v>0</v>
      </c>
      <c r="T362" s="1">
        <v>190</v>
      </c>
      <c r="U362" s="1">
        <f t="shared" si="29"/>
        <v>69692</v>
      </c>
      <c r="V362" s="1">
        <f t="shared" si="27"/>
        <v>937871</v>
      </c>
    </row>
    <row r="363" spans="2:22" s="15" customFormat="1" ht="13.2" customHeight="1" outlineLevel="2">
      <c r="B363" s="16">
        <v>4</v>
      </c>
      <c r="C363" s="15" t="s">
        <v>3919</v>
      </c>
      <c r="D363" s="71" t="s">
        <v>677</v>
      </c>
      <c r="E363" s="71" t="s">
        <v>678</v>
      </c>
      <c r="F363" s="71"/>
      <c r="G363" s="8" t="s">
        <v>679</v>
      </c>
      <c r="H363" s="1">
        <v>265804</v>
      </c>
      <c r="I363" s="1">
        <v>50765</v>
      </c>
      <c r="J363" s="1">
        <v>0</v>
      </c>
      <c r="K363" s="1">
        <v>122381</v>
      </c>
      <c r="L363" s="1">
        <v>0</v>
      </c>
      <c r="M363" s="1">
        <v>0</v>
      </c>
      <c r="N363" s="1">
        <v>149249</v>
      </c>
      <c r="O363" s="1">
        <v>164381</v>
      </c>
      <c r="P363" s="1">
        <f t="shared" si="28"/>
        <v>313630</v>
      </c>
      <c r="Q363" s="1">
        <v>23290</v>
      </c>
      <c r="R363" s="1">
        <v>21620</v>
      </c>
      <c r="S363" s="1">
        <v>0</v>
      </c>
      <c r="T363" s="1">
        <v>122</v>
      </c>
      <c r="U363" s="1">
        <f t="shared" si="29"/>
        <v>45032</v>
      </c>
      <c r="V363" s="1">
        <f t="shared" si="27"/>
        <v>606018</v>
      </c>
    </row>
    <row r="364" spans="2:22" s="15" customFormat="1" ht="13.2" customHeight="1" outlineLevel="2">
      <c r="B364" s="16">
        <v>4</v>
      </c>
      <c r="C364" s="15" t="s">
        <v>3919</v>
      </c>
      <c r="D364" s="71" t="s">
        <v>680</v>
      </c>
      <c r="E364" s="71" t="s">
        <v>681</v>
      </c>
      <c r="F364" s="71"/>
      <c r="G364" s="8" t="s">
        <v>682</v>
      </c>
      <c r="H364" s="1">
        <v>447523</v>
      </c>
      <c r="I364" s="1">
        <v>91365</v>
      </c>
      <c r="J364" s="1">
        <v>0</v>
      </c>
      <c r="K364" s="1">
        <v>224734</v>
      </c>
      <c r="L364" s="1">
        <v>0</v>
      </c>
      <c r="M364" s="1">
        <v>0</v>
      </c>
      <c r="N364" s="1">
        <v>268620</v>
      </c>
      <c r="O364" s="1">
        <v>322259</v>
      </c>
      <c r="P364" s="1">
        <f t="shared" si="28"/>
        <v>590879</v>
      </c>
      <c r="Q364" s="1">
        <v>41917</v>
      </c>
      <c r="R364" s="1">
        <v>38912</v>
      </c>
      <c r="S364" s="1">
        <v>0</v>
      </c>
      <c r="T364" s="1">
        <v>223</v>
      </c>
      <c r="U364" s="1">
        <f t="shared" si="29"/>
        <v>81052</v>
      </c>
      <c r="V364" s="1">
        <f t="shared" si="27"/>
        <v>1090719</v>
      </c>
    </row>
    <row r="365" spans="2:22" s="15" customFormat="1" ht="13.2" customHeight="1" outlineLevel="2">
      <c r="B365" s="16">
        <v>4</v>
      </c>
      <c r="C365" s="15" t="s">
        <v>3919</v>
      </c>
      <c r="D365" s="71" t="s">
        <v>683</v>
      </c>
      <c r="E365" s="71" t="s">
        <v>684</v>
      </c>
      <c r="F365" s="71"/>
      <c r="G365" s="8" t="s">
        <v>685</v>
      </c>
      <c r="H365" s="1">
        <v>111882203</v>
      </c>
      <c r="I365" s="1">
        <v>19162384</v>
      </c>
      <c r="J365" s="1">
        <v>0</v>
      </c>
      <c r="K365" s="1">
        <v>44523305</v>
      </c>
      <c r="L365" s="1">
        <v>0</v>
      </c>
      <c r="M365" s="1">
        <v>0</v>
      </c>
      <c r="N365" s="1">
        <v>56338208</v>
      </c>
      <c r="O365" s="1">
        <v>52176583</v>
      </c>
      <c r="P365" s="1">
        <f t="shared" si="28"/>
        <v>108514791</v>
      </c>
      <c r="Q365" s="1">
        <v>8791407</v>
      </c>
      <c r="R365" s="1">
        <v>8161113</v>
      </c>
      <c r="S365" s="1">
        <v>0</v>
      </c>
      <c r="T365" s="1">
        <v>46555</v>
      </c>
      <c r="U365" s="1">
        <f t="shared" si="29"/>
        <v>16999075</v>
      </c>
      <c r="V365" s="1">
        <f t="shared" si="27"/>
        <v>228758840</v>
      </c>
    </row>
    <row r="366" spans="2:22" s="15" customFormat="1" ht="13.2" customHeight="1" outlineLevel="2">
      <c r="B366" s="16">
        <v>4</v>
      </c>
      <c r="C366" s="15" t="s">
        <v>3919</v>
      </c>
      <c r="D366" s="71" t="s">
        <v>686</v>
      </c>
      <c r="E366" s="71" t="s">
        <v>687</v>
      </c>
      <c r="F366" s="71"/>
      <c r="G366" s="8" t="s">
        <v>688</v>
      </c>
      <c r="H366" s="1">
        <v>351521</v>
      </c>
      <c r="I366" s="1">
        <v>68857</v>
      </c>
      <c r="J366" s="1">
        <v>0</v>
      </c>
      <c r="K366" s="1">
        <v>167302</v>
      </c>
      <c r="L366" s="1">
        <v>0</v>
      </c>
      <c r="M366" s="1">
        <v>0</v>
      </c>
      <c r="N366" s="1">
        <v>202440</v>
      </c>
      <c r="O366" s="1">
        <v>230674</v>
      </c>
      <c r="P366" s="1">
        <f t="shared" si="28"/>
        <v>433114</v>
      </c>
      <c r="Q366" s="1">
        <v>31590</v>
      </c>
      <c r="R366" s="1">
        <v>29325</v>
      </c>
      <c r="S366" s="1">
        <v>0</v>
      </c>
      <c r="T366" s="1">
        <v>167</v>
      </c>
      <c r="U366" s="1">
        <f t="shared" si="29"/>
        <v>61082</v>
      </c>
      <c r="V366" s="1">
        <f t="shared" si="27"/>
        <v>821998</v>
      </c>
    </row>
    <row r="367" spans="2:22" s="15" customFormat="1" ht="13.2" customHeight="1" outlineLevel="2">
      <c r="B367" s="16">
        <v>4</v>
      </c>
      <c r="C367" s="15" t="s">
        <v>3919</v>
      </c>
      <c r="D367" s="71" t="s">
        <v>689</v>
      </c>
      <c r="E367" s="71" t="s">
        <v>690</v>
      </c>
      <c r="F367" s="71"/>
      <c r="G367" s="8" t="s">
        <v>691</v>
      </c>
      <c r="H367" s="1">
        <v>1093484</v>
      </c>
      <c r="I367" s="1">
        <v>185697</v>
      </c>
      <c r="J367" s="1">
        <v>0</v>
      </c>
      <c r="K367" s="1">
        <v>430125</v>
      </c>
      <c r="L367" s="1">
        <v>0</v>
      </c>
      <c r="M367" s="1">
        <v>0</v>
      </c>
      <c r="N367" s="1">
        <v>545962</v>
      </c>
      <c r="O367" s="1">
        <v>497718</v>
      </c>
      <c r="P367" s="1">
        <f t="shared" si="28"/>
        <v>1043680</v>
      </c>
      <c r="Q367" s="1">
        <v>85196</v>
      </c>
      <c r="R367" s="1">
        <v>79088</v>
      </c>
      <c r="S367" s="1">
        <v>0</v>
      </c>
      <c r="T367" s="1">
        <v>452</v>
      </c>
      <c r="U367" s="1">
        <f t="shared" si="29"/>
        <v>164736</v>
      </c>
      <c r="V367" s="1">
        <f t="shared" si="27"/>
        <v>2216856</v>
      </c>
    </row>
    <row r="368" spans="2:22" s="15" customFormat="1" ht="13.2" customHeight="1" outlineLevel="2">
      <c r="B368" s="16">
        <v>4</v>
      </c>
      <c r="C368" s="15" t="s">
        <v>3919</v>
      </c>
      <c r="D368" s="71" t="s">
        <v>692</v>
      </c>
      <c r="E368" s="71" t="s">
        <v>693</v>
      </c>
      <c r="F368" s="71"/>
      <c r="G368" s="8" t="s">
        <v>694</v>
      </c>
      <c r="H368" s="1">
        <v>1285271</v>
      </c>
      <c r="I368" s="1">
        <v>262549</v>
      </c>
      <c r="J368" s="1">
        <v>0</v>
      </c>
      <c r="K368" s="1">
        <v>645907</v>
      </c>
      <c r="L368" s="1">
        <v>0</v>
      </c>
      <c r="M368" s="1">
        <v>0</v>
      </c>
      <c r="N368" s="1">
        <v>771907</v>
      </c>
      <c r="O368" s="1">
        <v>926671</v>
      </c>
      <c r="P368" s="1">
        <f t="shared" si="28"/>
        <v>1698578</v>
      </c>
      <c r="Q368" s="1">
        <v>120454</v>
      </c>
      <c r="R368" s="1">
        <v>111818</v>
      </c>
      <c r="S368" s="1">
        <v>0</v>
      </c>
      <c r="T368" s="1">
        <v>639</v>
      </c>
      <c r="U368" s="1">
        <f t="shared" si="29"/>
        <v>232911</v>
      </c>
      <c r="V368" s="1">
        <f t="shared" si="27"/>
        <v>3134296</v>
      </c>
    </row>
    <row r="369" spans="2:22" s="15" customFormat="1" ht="13.2" customHeight="1" outlineLevel="2">
      <c r="B369" s="16">
        <v>4</v>
      </c>
      <c r="C369" s="15" t="s">
        <v>3919</v>
      </c>
      <c r="D369" s="71" t="s">
        <v>3869</v>
      </c>
      <c r="E369" s="71" t="s">
        <v>3870</v>
      </c>
      <c r="F369" s="71"/>
      <c r="G369" s="8" t="s">
        <v>4095</v>
      </c>
      <c r="H369" s="1">
        <v>2702925</v>
      </c>
      <c r="I369" s="1">
        <v>994200</v>
      </c>
      <c r="J369" s="1">
        <v>0</v>
      </c>
      <c r="K369" s="1">
        <v>2759351</v>
      </c>
      <c r="L369" s="1">
        <v>0</v>
      </c>
      <c r="M369" s="1">
        <v>0</v>
      </c>
      <c r="N369" s="1">
        <v>2922989</v>
      </c>
      <c r="O369" s="1">
        <v>5359565</v>
      </c>
      <c r="P369" s="1">
        <f t="shared" si="28"/>
        <v>8282554</v>
      </c>
      <c r="Q369" s="1">
        <v>456124</v>
      </c>
      <c r="R369" s="1">
        <v>423422</v>
      </c>
      <c r="S369" s="1">
        <v>0</v>
      </c>
      <c r="T369" s="1">
        <v>2415</v>
      </c>
      <c r="U369" s="1">
        <f t="shared" si="29"/>
        <v>881961</v>
      </c>
      <c r="V369" s="1">
        <f t="shared" si="27"/>
        <v>11868669</v>
      </c>
    </row>
    <row r="370" spans="2:22" s="15" customFormat="1" ht="13.2" customHeight="1" outlineLevel="2">
      <c r="B370" s="16">
        <v>4</v>
      </c>
      <c r="C370" s="15" t="s">
        <v>3919</v>
      </c>
      <c r="D370" s="71" t="s">
        <v>695</v>
      </c>
      <c r="E370" s="71" t="s">
        <v>696</v>
      </c>
      <c r="F370" s="71"/>
      <c r="G370" s="8" t="s">
        <v>697</v>
      </c>
      <c r="H370" s="1">
        <v>248867951</v>
      </c>
      <c r="I370" s="1">
        <v>35780920</v>
      </c>
      <c r="J370" s="1">
        <v>0</v>
      </c>
      <c r="K370" s="1">
        <v>77347737</v>
      </c>
      <c r="L370" s="1">
        <v>0</v>
      </c>
      <c r="M370" s="1">
        <v>0</v>
      </c>
      <c r="N370" s="1">
        <v>105197400</v>
      </c>
      <c r="O370" s="1">
        <v>63258784</v>
      </c>
      <c r="P370" s="1">
        <f t="shared" si="28"/>
        <v>168456184</v>
      </c>
      <c r="Q370" s="1">
        <v>16415736</v>
      </c>
      <c r="R370" s="1">
        <v>15238822</v>
      </c>
      <c r="S370" s="1">
        <v>0</v>
      </c>
      <c r="T370" s="1">
        <v>86931</v>
      </c>
      <c r="U370" s="1">
        <f t="shared" si="29"/>
        <v>31741489</v>
      </c>
      <c r="V370" s="1">
        <f t="shared" si="27"/>
        <v>427149463</v>
      </c>
    </row>
    <row r="371" spans="2:22" s="15" customFormat="1" ht="13.2" customHeight="1" outlineLevel="2">
      <c r="B371" s="16">
        <v>4</v>
      </c>
      <c r="C371" s="15" t="s">
        <v>3919</v>
      </c>
      <c r="D371" s="71" t="s">
        <v>698</v>
      </c>
      <c r="E371" s="71" t="s">
        <v>699</v>
      </c>
      <c r="F371" s="71"/>
      <c r="G371" s="8" t="s">
        <v>700</v>
      </c>
      <c r="H371" s="1">
        <v>220262</v>
      </c>
      <c r="I371" s="1">
        <v>41747</v>
      </c>
      <c r="J371" s="1">
        <v>0</v>
      </c>
      <c r="K371" s="1">
        <v>100402</v>
      </c>
      <c r="L371" s="1">
        <v>0</v>
      </c>
      <c r="M371" s="1">
        <v>0</v>
      </c>
      <c r="N371" s="1">
        <v>122740</v>
      </c>
      <c r="O371" s="1">
        <v>133759</v>
      </c>
      <c r="P371" s="1">
        <f t="shared" si="28"/>
        <v>256499</v>
      </c>
      <c r="Q371" s="1">
        <v>19153</v>
      </c>
      <c r="R371" s="1">
        <v>17780</v>
      </c>
      <c r="S371" s="1">
        <v>0</v>
      </c>
      <c r="T371" s="1">
        <v>102</v>
      </c>
      <c r="U371" s="1">
        <f t="shared" si="29"/>
        <v>37035</v>
      </c>
      <c r="V371" s="1">
        <f t="shared" si="27"/>
        <v>498381</v>
      </c>
    </row>
    <row r="372" spans="2:22" s="15" customFormat="1" ht="13.2" customHeight="1" outlineLevel="2">
      <c r="B372" s="16">
        <v>4</v>
      </c>
      <c r="C372" s="15" t="s">
        <v>3919</v>
      </c>
      <c r="D372" s="71" t="s">
        <v>701</v>
      </c>
      <c r="E372" s="71" t="s">
        <v>702</v>
      </c>
      <c r="F372" s="71"/>
      <c r="G372" s="8" t="s">
        <v>703</v>
      </c>
      <c r="H372" s="1">
        <v>732961</v>
      </c>
      <c r="I372" s="1">
        <v>126306</v>
      </c>
      <c r="J372" s="1">
        <v>0</v>
      </c>
      <c r="K372" s="1">
        <v>294120</v>
      </c>
      <c r="L372" s="1">
        <v>0</v>
      </c>
      <c r="M372" s="1">
        <v>0</v>
      </c>
      <c r="N372" s="1">
        <v>371346</v>
      </c>
      <c r="O372" s="1">
        <v>347759</v>
      </c>
      <c r="P372" s="1">
        <f t="shared" si="28"/>
        <v>719105</v>
      </c>
      <c r="Q372" s="1">
        <v>57947</v>
      </c>
      <c r="R372" s="1">
        <v>53793</v>
      </c>
      <c r="S372" s="1">
        <v>0</v>
      </c>
      <c r="T372" s="1">
        <v>307</v>
      </c>
      <c r="U372" s="1">
        <f t="shared" si="29"/>
        <v>112047</v>
      </c>
      <c r="V372" s="1">
        <f t="shared" si="27"/>
        <v>1507833</v>
      </c>
    </row>
    <row r="373" spans="2:22" s="15" customFormat="1" ht="13.2" customHeight="1" outlineLevel="2">
      <c r="B373" s="16">
        <v>4</v>
      </c>
      <c r="C373" s="15" t="s">
        <v>3919</v>
      </c>
      <c r="D373" s="71" t="s">
        <v>704</v>
      </c>
      <c r="E373" s="71" t="s">
        <v>705</v>
      </c>
      <c r="F373" s="71"/>
      <c r="G373" s="8" t="s">
        <v>706</v>
      </c>
      <c r="H373" s="1">
        <v>192748</v>
      </c>
      <c r="I373" s="1">
        <v>21771</v>
      </c>
      <c r="J373" s="1">
        <v>0</v>
      </c>
      <c r="K373" s="1">
        <v>41081</v>
      </c>
      <c r="L373" s="1">
        <v>0</v>
      </c>
      <c r="M373" s="1">
        <v>0</v>
      </c>
      <c r="N373" s="1">
        <v>64012</v>
      </c>
      <c r="O373" s="1">
        <v>3165</v>
      </c>
      <c r="P373" s="1">
        <f t="shared" si="28"/>
        <v>67177</v>
      </c>
      <c r="Q373" s="1">
        <v>9989</v>
      </c>
      <c r="R373" s="1">
        <v>9273</v>
      </c>
      <c r="S373" s="1">
        <v>0</v>
      </c>
      <c r="T373" s="1">
        <v>54</v>
      </c>
      <c r="U373" s="1">
        <f t="shared" si="29"/>
        <v>19316</v>
      </c>
      <c r="V373" s="1">
        <f t="shared" si="27"/>
        <v>259919</v>
      </c>
    </row>
    <row r="374" spans="2:22" s="15" customFormat="1" ht="13.2" customHeight="1" outlineLevel="2">
      <c r="B374" s="16">
        <v>4</v>
      </c>
      <c r="C374" s="15" t="s">
        <v>3919</v>
      </c>
      <c r="D374" s="71" t="s">
        <v>710</v>
      </c>
      <c r="E374" s="71" t="s">
        <v>711</v>
      </c>
      <c r="F374" s="71"/>
      <c r="G374" s="8" t="s">
        <v>709</v>
      </c>
      <c r="H374" s="1">
        <v>394528</v>
      </c>
      <c r="I374" s="1">
        <v>71179</v>
      </c>
      <c r="J374" s="1">
        <v>0</v>
      </c>
      <c r="K374" s="1">
        <v>168429</v>
      </c>
      <c r="L374" s="1">
        <v>0</v>
      </c>
      <c r="M374" s="1">
        <v>0</v>
      </c>
      <c r="N374" s="1">
        <v>209265</v>
      </c>
      <c r="O374" s="1">
        <v>211809</v>
      </c>
      <c r="P374" s="1">
        <f t="shared" si="28"/>
        <v>421074</v>
      </c>
      <c r="Q374" s="1">
        <v>32655</v>
      </c>
      <c r="R374" s="1">
        <v>30314</v>
      </c>
      <c r="S374" s="1">
        <v>0</v>
      </c>
      <c r="T374" s="1">
        <v>172</v>
      </c>
      <c r="U374" s="1">
        <f t="shared" si="29"/>
        <v>63141</v>
      </c>
      <c r="V374" s="1">
        <f t="shared" si="27"/>
        <v>849711</v>
      </c>
    </row>
    <row r="375" spans="2:22" s="15" customFormat="1" ht="13.2" customHeight="1" outlineLevel="2">
      <c r="B375" s="16">
        <v>4</v>
      </c>
      <c r="C375" s="15" t="s">
        <v>3919</v>
      </c>
      <c r="D375" s="71" t="s">
        <v>707</v>
      </c>
      <c r="E375" s="71" t="s">
        <v>708</v>
      </c>
      <c r="F375" s="71"/>
      <c r="G375" s="8" t="s">
        <v>709</v>
      </c>
      <c r="H375" s="1">
        <v>191147</v>
      </c>
      <c r="I375" s="1">
        <v>48123</v>
      </c>
      <c r="J375" s="1">
        <v>0</v>
      </c>
      <c r="K375" s="1">
        <v>124826</v>
      </c>
      <c r="L375" s="1">
        <v>0</v>
      </c>
      <c r="M375" s="1">
        <v>0</v>
      </c>
      <c r="N375" s="1">
        <v>141483</v>
      </c>
      <c r="O375" s="1">
        <v>207844</v>
      </c>
      <c r="P375" s="1">
        <f t="shared" si="28"/>
        <v>349327</v>
      </c>
      <c r="Q375" s="1">
        <v>22078</v>
      </c>
      <c r="R375" s="1">
        <v>20495</v>
      </c>
      <c r="S375" s="1">
        <v>0</v>
      </c>
      <c r="T375" s="1">
        <v>117</v>
      </c>
      <c r="U375" s="1">
        <f t="shared" si="29"/>
        <v>42690</v>
      </c>
      <c r="V375" s="1">
        <f t="shared" si="27"/>
        <v>574487</v>
      </c>
    </row>
    <row r="376" spans="2:22" s="15" customFormat="1" ht="13.2" customHeight="1" outlineLevel="2">
      <c r="B376" s="16">
        <v>4</v>
      </c>
      <c r="C376" s="15" t="s">
        <v>3919</v>
      </c>
      <c r="D376" s="71" t="s">
        <v>712</v>
      </c>
      <c r="E376" s="71" t="s">
        <v>713</v>
      </c>
      <c r="F376" s="71"/>
      <c r="G376" s="8" t="s">
        <v>714</v>
      </c>
      <c r="H376" s="1">
        <v>5029620</v>
      </c>
      <c r="I376" s="1">
        <v>855667</v>
      </c>
      <c r="J376" s="1">
        <v>0</v>
      </c>
      <c r="K376" s="1">
        <v>1983240</v>
      </c>
      <c r="L376" s="1">
        <v>0</v>
      </c>
      <c r="M376" s="1">
        <v>0</v>
      </c>
      <c r="N376" s="1">
        <v>2515698</v>
      </c>
      <c r="O376" s="1">
        <v>2301059</v>
      </c>
      <c r="P376" s="1">
        <f t="shared" si="28"/>
        <v>4816757</v>
      </c>
      <c r="Q376" s="1">
        <v>392567</v>
      </c>
      <c r="R376" s="1">
        <v>364422</v>
      </c>
      <c r="S376" s="1">
        <v>0</v>
      </c>
      <c r="T376" s="1">
        <v>2079</v>
      </c>
      <c r="U376" s="1">
        <f t="shared" si="29"/>
        <v>759068</v>
      </c>
      <c r="V376" s="1">
        <f t="shared" si="27"/>
        <v>10214882</v>
      </c>
    </row>
    <row r="377" spans="2:22" s="15" customFormat="1" ht="13.2" customHeight="1" outlineLevel="2">
      <c r="B377" s="16">
        <v>4</v>
      </c>
      <c r="C377" s="15" t="s">
        <v>3919</v>
      </c>
      <c r="D377" s="71" t="s">
        <v>715</v>
      </c>
      <c r="E377" s="71" t="s">
        <v>716</v>
      </c>
      <c r="F377" s="71"/>
      <c r="G377" s="8" t="s">
        <v>717</v>
      </c>
      <c r="H377" s="1">
        <v>1049410</v>
      </c>
      <c r="I377" s="1">
        <v>157079</v>
      </c>
      <c r="J377" s="1">
        <v>0</v>
      </c>
      <c r="K377" s="1">
        <v>345810</v>
      </c>
      <c r="L377" s="1">
        <v>0</v>
      </c>
      <c r="M377" s="1">
        <v>0</v>
      </c>
      <c r="N377" s="1">
        <v>461823</v>
      </c>
      <c r="O377" s="1">
        <v>314596</v>
      </c>
      <c r="P377" s="1">
        <f t="shared" si="28"/>
        <v>776419</v>
      </c>
      <c r="Q377" s="1">
        <v>72066</v>
      </c>
      <c r="R377" s="1">
        <v>66899</v>
      </c>
      <c r="S377" s="1">
        <v>0</v>
      </c>
      <c r="T377" s="1">
        <v>383</v>
      </c>
      <c r="U377" s="1">
        <f t="shared" si="29"/>
        <v>139348</v>
      </c>
      <c r="V377" s="1">
        <f t="shared" si="27"/>
        <v>1875212</v>
      </c>
    </row>
    <row r="378" spans="2:22" s="15" customFormat="1" ht="13.2" customHeight="1" outlineLevel="2">
      <c r="B378" s="16">
        <v>4</v>
      </c>
      <c r="C378" s="15" t="s">
        <v>3919</v>
      </c>
      <c r="D378" s="71" t="s">
        <v>718</v>
      </c>
      <c r="E378" s="71" t="s">
        <v>719</v>
      </c>
      <c r="F378" s="71"/>
      <c r="G378" s="8" t="s">
        <v>720</v>
      </c>
      <c r="H378" s="1">
        <v>1031567</v>
      </c>
      <c r="I378" s="1">
        <v>168420</v>
      </c>
      <c r="J378" s="1">
        <v>0</v>
      </c>
      <c r="K378" s="1">
        <v>384329</v>
      </c>
      <c r="L378" s="1">
        <v>0</v>
      </c>
      <c r="M378" s="1">
        <v>0</v>
      </c>
      <c r="N378" s="1">
        <v>495157</v>
      </c>
      <c r="O378" s="1">
        <v>417333</v>
      </c>
      <c r="P378" s="1">
        <f t="shared" si="28"/>
        <v>912490</v>
      </c>
      <c r="Q378" s="1">
        <v>77268</v>
      </c>
      <c r="R378" s="1">
        <v>71728</v>
      </c>
      <c r="S378" s="1">
        <v>0</v>
      </c>
      <c r="T378" s="1">
        <v>408</v>
      </c>
      <c r="U378" s="1">
        <f t="shared" si="29"/>
        <v>149404</v>
      </c>
      <c r="V378" s="1">
        <f t="shared" si="27"/>
        <v>2010562</v>
      </c>
    </row>
    <row r="379" spans="2:22" s="15" customFormat="1" ht="13.2" customHeight="1" outlineLevel="2">
      <c r="B379" s="16">
        <v>4</v>
      </c>
      <c r="C379" s="15" t="s">
        <v>3919</v>
      </c>
      <c r="D379" s="71" t="s">
        <v>721</v>
      </c>
      <c r="E379" s="71" t="s">
        <v>722</v>
      </c>
      <c r="F379" s="71"/>
      <c r="G379" s="8" t="s">
        <v>723</v>
      </c>
      <c r="H379" s="1">
        <v>8986830</v>
      </c>
      <c r="I379" s="1">
        <v>1475135</v>
      </c>
      <c r="J379" s="1">
        <v>0</v>
      </c>
      <c r="K379" s="1">
        <v>3373251</v>
      </c>
      <c r="L379" s="1">
        <v>0</v>
      </c>
      <c r="M379" s="1">
        <v>0</v>
      </c>
      <c r="N379" s="1">
        <v>4336960</v>
      </c>
      <c r="O379" s="1">
        <v>3696731</v>
      </c>
      <c r="P379" s="1">
        <f t="shared" si="28"/>
        <v>8033691</v>
      </c>
      <c r="Q379" s="1">
        <v>676769</v>
      </c>
      <c r="R379" s="1">
        <v>628249</v>
      </c>
      <c r="S379" s="1">
        <v>0</v>
      </c>
      <c r="T379" s="1">
        <v>3584</v>
      </c>
      <c r="U379" s="1">
        <f t="shared" si="29"/>
        <v>1308602</v>
      </c>
      <c r="V379" s="1">
        <f t="shared" si="27"/>
        <v>17610035</v>
      </c>
    </row>
    <row r="380" spans="2:22" s="15" customFormat="1" ht="13.2" customHeight="1" outlineLevel="2">
      <c r="B380" s="16">
        <v>4</v>
      </c>
      <c r="C380" s="15" t="s">
        <v>3919</v>
      </c>
      <c r="D380" s="71" t="s">
        <v>724</v>
      </c>
      <c r="E380" s="71" t="s">
        <v>725</v>
      </c>
      <c r="F380" s="71"/>
      <c r="G380" s="8" t="s">
        <v>726</v>
      </c>
      <c r="H380" s="1">
        <v>2856515</v>
      </c>
      <c r="I380" s="1">
        <v>488222</v>
      </c>
      <c r="J380" s="1">
        <v>0</v>
      </c>
      <c r="K380" s="1">
        <v>1133509</v>
      </c>
      <c r="L380" s="1">
        <v>0</v>
      </c>
      <c r="M380" s="1">
        <v>0</v>
      </c>
      <c r="N380" s="1">
        <v>1435395</v>
      </c>
      <c r="O380" s="1">
        <v>1324268</v>
      </c>
      <c r="P380" s="1">
        <f t="shared" si="28"/>
        <v>2759663</v>
      </c>
      <c r="Q380" s="1">
        <v>223989</v>
      </c>
      <c r="R380" s="1">
        <v>207930</v>
      </c>
      <c r="S380" s="1">
        <v>0</v>
      </c>
      <c r="T380" s="1">
        <v>1187</v>
      </c>
      <c r="U380" s="1">
        <f t="shared" si="29"/>
        <v>433106</v>
      </c>
      <c r="V380" s="1">
        <f t="shared" si="27"/>
        <v>5828359</v>
      </c>
    </row>
    <row r="381" spans="2:22" s="15" customFormat="1" ht="13.2" customHeight="1" outlineLevel="2">
      <c r="B381" s="16">
        <v>4</v>
      </c>
      <c r="C381" s="15" t="s">
        <v>3919</v>
      </c>
      <c r="D381" s="71" t="s">
        <v>727</v>
      </c>
      <c r="E381" s="71" t="s">
        <v>728</v>
      </c>
      <c r="F381" s="71"/>
      <c r="G381" s="8" t="s">
        <v>729</v>
      </c>
      <c r="H381" s="1">
        <v>13774044</v>
      </c>
      <c r="I381" s="1">
        <v>2061192</v>
      </c>
      <c r="J381" s="1">
        <v>0</v>
      </c>
      <c r="K381" s="1">
        <v>4537131</v>
      </c>
      <c r="L381" s="1">
        <v>0</v>
      </c>
      <c r="M381" s="1">
        <v>0</v>
      </c>
      <c r="N381" s="1">
        <v>6059987</v>
      </c>
      <c r="O381" s="1">
        <v>4124841</v>
      </c>
      <c r="P381" s="1">
        <f t="shared" si="28"/>
        <v>10184828</v>
      </c>
      <c r="Q381" s="1">
        <v>945643</v>
      </c>
      <c r="R381" s="1">
        <v>877846</v>
      </c>
      <c r="S381" s="1">
        <v>0</v>
      </c>
      <c r="T381" s="1">
        <v>5007</v>
      </c>
      <c r="U381" s="1">
        <f t="shared" si="29"/>
        <v>1828496</v>
      </c>
      <c r="V381" s="1">
        <f t="shared" si="27"/>
        <v>24606315</v>
      </c>
    </row>
    <row r="382" spans="2:22" s="15" customFormat="1" ht="13.2" customHeight="1" outlineLevel="2">
      <c r="B382" s="16">
        <v>4</v>
      </c>
      <c r="C382" s="15" t="s">
        <v>3919</v>
      </c>
      <c r="D382" s="71" t="s">
        <v>730</v>
      </c>
      <c r="E382" s="71" t="s">
        <v>731</v>
      </c>
      <c r="F382" s="71"/>
      <c r="G382" s="8" t="s">
        <v>732</v>
      </c>
      <c r="H382" s="1">
        <v>13694205</v>
      </c>
      <c r="I382" s="1">
        <v>2182998</v>
      </c>
      <c r="J382" s="1">
        <v>0</v>
      </c>
      <c r="K382" s="1">
        <v>4934734</v>
      </c>
      <c r="L382" s="1">
        <v>0</v>
      </c>
      <c r="M382" s="1">
        <v>0</v>
      </c>
      <c r="N382" s="1">
        <v>6418100</v>
      </c>
      <c r="O382" s="1">
        <v>5132926</v>
      </c>
      <c r="P382" s="1">
        <f t="shared" si="28"/>
        <v>11551026</v>
      </c>
      <c r="Q382" s="1">
        <v>1001525</v>
      </c>
      <c r="R382" s="1">
        <v>929722</v>
      </c>
      <c r="S382" s="1">
        <v>0</v>
      </c>
      <c r="T382" s="1">
        <v>5303</v>
      </c>
      <c r="U382" s="1">
        <f t="shared" si="29"/>
        <v>1936550</v>
      </c>
      <c r="V382" s="1">
        <f t="shared" si="27"/>
        <v>26060417</v>
      </c>
    </row>
    <row r="383" spans="2:22" s="15" customFormat="1" ht="13.2" customHeight="1" outlineLevel="2">
      <c r="B383" s="16">
        <v>4</v>
      </c>
      <c r="C383" s="15" t="s">
        <v>3919</v>
      </c>
      <c r="D383" s="71" t="s">
        <v>733</v>
      </c>
      <c r="E383" s="71" t="s">
        <v>734</v>
      </c>
      <c r="F383" s="71"/>
      <c r="G383" s="8" t="s">
        <v>735</v>
      </c>
      <c r="H383" s="1">
        <v>171647</v>
      </c>
      <c r="I383" s="1">
        <v>21343</v>
      </c>
      <c r="J383" s="1">
        <v>0</v>
      </c>
      <c r="K383" s="1">
        <v>42777</v>
      </c>
      <c r="L383" s="1">
        <v>0</v>
      </c>
      <c r="M383" s="1">
        <v>0</v>
      </c>
      <c r="N383" s="1">
        <v>62750</v>
      </c>
      <c r="O383" s="1">
        <v>17896</v>
      </c>
      <c r="P383" s="1">
        <f t="shared" si="28"/>
        <v>80646</v>
      </c>
      <c r="Q383" s="1">
        <v>9792</v>
      </c>
      <c r="R383" s="1">
        <v>9090</v>
      </c>
      <c r="S383" s="1">
        <v>0</v>
      </c>
      <c r="T383" s="1">
        <v>52</v>
      </c>
      <c r="U383" s="1">
        <f t="shared" si="29"/>
        <v>18934</v>
      </c>
      <c r="V383" s="1">
        <f t="shared" si="27"/>
        <v>254793</v>
      </c>
    </row>
    <row r="384" spans="2:22" s="15" customFormat="1" ht="13.2" customHeight="1" outlineLevel="2">
      <c r="B384" s="16">
        <v>4</v>
      </c>
      <c r="C384" s="15" t="s">
        <v>3919</v>
      </c>
      <c r="D384" s="71" t="s">
        <v>736</v>
      </c>
      <c r="E384" s="71" t="s">
        <v>737</v>
      </c>
      <c r="F384" s="71"/>
      <c r="G384" s="8" t="s">
        <v>738</v>
      </c>
      <c r="H384" s="1">
        <v>3959374</v>
      </c>
      <c r="I384" s="1">
        <v>761635</v>
      </c>
      <c r="J384" s="1">
        <v>0</v>
      </c>
      <c r="K384" s="1">
        <v>1840264</v>
      </c>
      <c r="L384" s="1">
        <v>0</v>
      </c>
      <c r="M384" s="1">
        <v>0</v>
      </c>
      <c r="N384" s="1">
        <v>2239234</v>
      </c>
      <c r="O384" s="1">
        <v>2490726</v>
      </c>
      <c r="P384" s="1">
        <f t="shared" si="28"/>
        <v>4729960</v>
      </c>
      <c r="Q384" s="1">
        <v>349426</v>
      </c>
      <c r="R384" s="1">
        <v>324374</v>
      </c>
      <c r="S384" s="1">
        <v>0</v>
      </c>
      <c r="T384" s="1">
        <v>1849</v>
      </c>
      <c r="U384" s="1">
        <f t="shared" si="29"/>
        <v>675649</v>
      </c>
      <c r="V384" s="1">
        <f t="shared" si="27"/>
        <v>9092314</v>
      </c>
    </row>
    <row r="385" spans="2:22" s="15" customFormat="1" ht="13.2" customHeight="1" outlineLevel="2">
      <c r="B385" s="16">
        <v>4</v>
      </c>
      <c r="C385" s="15" t="s">
        <v>3919</v>
      </c>
      <c r="D385" s="71" t="s">
        <v>739</v>
      </c>
      <c r="E385" s="71" t="s">
        <v>740</v>
      </c>
      <c r="F385" s="71"/>
      <c r="G385" s="8" t="s">
        <v>741</v>
      </c>
      <c r="H385" s="1">
        <v>30761310</v>
      </c>
      <c r="I385" s="1">
        <v>5009766</v>
      </c>
      <c r="J385" s="1">
        <v>0</v>
      </c>
      <c r="K385" s="1">
        <v>11421150</v>
      </c>
      <c r="L385" s="1">
        <v>0</v>
      </c>
      <c r="M385" s="1">
        <v>0</v>
      </c>
      <c r="N385" s="1">
        <v>14728918</v>
      </c>
      <c r="O385" s="1">
        <v>12348712</v>
      </c>
      <c r="P385" s="1">
        <f t="shared" si="28"/>
        <v>27077630</v>
      </c>
      <c r="Q385" s="1">
        <v>2298403</v>
      </c>
      <c r="R385" s="1">
        <v>2133621</v>
      </c>
      <c r="S385" s="1">
        <v>0</v>
      </c>
      <c r="T385" s="1">
        <v>12170</v>
      </c>
      <c r="U385" s="1">
        <f t="shared" si="29"/>
        <v>4444194</v>
      </c>
      <c r="V385" s="1">
        <f t="shared" si="27"/>
        <v>59806130</v>
      </c>
    </row>
    <row r="386" spans="2:22" s="15" customFormat="1" ht="13.2" customHeight="1" outlineLevel="2">
      <c r="B386" s="16">
        <v>4</v>
      </c>
      <c r="C386" s="15" t="s">
        <v>3919</v>
      </c>
      <c r="D386" s="71" t="s">
        <v>742</v>
      </c>
      <c r="E386" s="71" t="s">
        <v>743</v>
      </c>
      <c r="F386" s="71"/>
      <c r="G386" s="8" t="s">
        <v>744</v>
      </c>
      <c r="H386" s="1">
        <v>1532271</v>
      </c>
      <c r="I386" s="1">
        <v>229853</v>
      </c>
      <c r="J386" s="1">
        <v>0</v>
      </c>
      <c r="K386" s="1">
        <v>506500</v>
      </c>
      <c r="L386" s="1">
        <v>0</v>
      </c>
      <c r="M386" s="1">
        <v>0</v>
      </c>
      <c r="N386" s="1">
        <v>675780</v>
      </c>
      <c r="O386" s="1">
        <v>463183</v>
      </c>
      <c r="P386" s="1">
        <f t="shared" si="28"/>
        <v>1138963</v>
      </c>
      <c r="Q386" s="1">
        <v>105453</v>
      </c>
      <c r="R386" s="1">
        <v>97893</v>
      </c>
      <c r="S386" s="1">
        <v>0</v>
      </c>
      <c r="T386" s="1">
        <v>559</v>
      </c>
      <c r="U386" s="1">
        <f t="shared" si="29"/>
        <v>203905</v>
      </c>
      <c r="V386" s="1">
        <f t="shared" si="27"/>
        <v>2743976</v>
      </c>
    </row>
    <row r="387" spans="2:22" s="15" customFormat="1" ht="13.2" customHeight="1" outlineLevel="2">
      <c r="B387" s="16">
        <v>4</v>
      </c>
      <c r="C387" s="15" t="s">
        <v>3919</v>
      </c>
      <c r="D387" s="71" t="s">
        <v>745</v>
      </c>
      <c r="E387" s="71" t="s">
        <v>746</v>
      </c>
      <c r="F387" s="71"/>
      <c r="G387" s="8" t="s">
        <v>747</v>
      </c>
      <c r="H387" s="1">
        <v>754249</v>
      </c>
      <c r="I387" s="1">
        <v>131845</v>
      </c>
      <c r="J387" s="1">
        <v>0</v>
      </c>
      <c r="K387" s="1">
        <v>308586</v>
      </c>
      <c r="L387" s="1">
        <v>0</v>
      </c>
      <c r="M387" s="1">
        <v>0</v>
      </c>
      <c r="N387" s="1">
        <v>387625</v>
      </c>
      <c r="O387" s="1">
        <v>372278</v>
      </c>
      <c r="P387" s="1">
        <f t="shared" si="28"/>
        <v>759903</v>
      </c>
      <c r="Q387" s="1">
        <v>60488</v>
      </c>
      <c r="R387" s="1">
        <v>56151</v>
      </c>
      <c r="S387" s="1">
        <v>0</v>
      </c>
      <c r="T387" s="1">
        <v>319</v>
      </c>
      <c r="U387" s="1">
        <f t="shared" si="29"/>
        <v>116958</v>
      </c>
      <c r="V387" s="1">
        <f t="shared" si="27"/>
        <v>1573935</v>
      </c>
    </row>
    <row r="388" spans="2:22" s="15" customFormat="1" ht="13.2" customHeight="1" outlineLevel="2">
      <c r="B388" s="16">
        <v>4</v>
      </c>
      <c r="C388" s="15" t="s">
        <v>3919</v>
      </c>
      <c r="D388" s="71" t="s">
        <v>748</v>
      </c>
      <c r="E388" s="71" t="s">
        <v>749</v>
      </c>
      <c r="F388" s="71"/>
      <c r="G388" s="8" t="s">
        <v>750</v>
      </c>
      <c r="H388" s="1">
        <v>167855</v>
      </c>
      <c r="I388" s="1">
        <v>31669</v>
      </c>
      <c r="J388" s="1">
        <v>0</v>
      </c>
      <c r="K388" s="1">
        <v>76049</v>
      </c>
      <c r="L388" s="1">
        <v>0</v>
      </c>
      <c r="M388" s="1">
        <v>0</v>
      </c>
      <c r="N388" s="1">
        <v>93106</v>
      </c>
      <c r="O388" s="1">
        <v>100805</v>
      </c>
      <c r="P388" s="1">
        <f t="shared" si="28"/>
        <v>193911</v>
      </c>
      <c r="Q388" s="1">
        <v>14529</v>
      </c>
      <c r="R388" s="1">
        <v>13487</v>
      </c>
      <c r="S388" s="1">
        <v>0</v>
      </c>
      <c r="T388" s="1">
        <v>76</v>
      </c>
      <c r="U388" s="1">
        <f t="shared" si="29"/>
        <v>28092</v>
      </c>
      <c r="V388" s="1">
        <f t="shared" si="27"/>
        <v>378054</v>
      </c>
    </row>
    <row r="389" spans="2:22" s="15" customFormat="1" ht="13.2" customHeight="1" outlineLevel="2">
      <c r="B389" s="16">
        <v>4</v>
      </c>
      <c r="C389" s="15" t="s">
        <v>3919</v>
      </c>
      <c r="D389" s="71" t="s">
        <v>751</v>
      </c>
      <c r="E389" s="71" t="s">
        <v>752</v>
      </c>
      <c r="F389" s="71"/>
      <c r="G389" s="8" t="s">
        <v>753</v>
      </c>
      <c r="H389" s="1">
        <v>2036048</v>
      </c>
      <c r="I389" s="1">
        <v>345861</v>
      </c>
      <c r="J389" s="1">
        <v>0</v>
      </c>
      <c r="K389" s="1">
        <v>801183</v>
      </c>
      <c r="L389" s="1">
        <v>0</v>
      </c>
      <c r="M389" s="1">
        <v>0</v>
      </c>
      <c r="N389" s="1">
        <v>1016848</v>
      </c>
      <c r="O389" s="1">
        <v>927465</v>
      </c>
      <c r="P389" s="1">
        <f t="shared" si="28"/>
        <v>1944313</v>
      </c>
      <c r="Q389" s="1">
        <v>158676</v>
      </c>
      <c r="R389" s="1">
        <v>147300</v>
      </c>
      <c r="S389" s="1">
        <v>0</v>
      </c>
      <c r="T389" s="1">
        <v>841</v>
      </c>
      <c r="U389" s="1">
        <f t="shared" si="29"/>
        <v>306817</v>
      </c>
      <c r="V389" s="1">
        <f t="shared" si="27"/>
        <v>4128866</v>
      </c>
    </row>
    <row r="390" spans="2:22" s="15" customFormat="1" ht="13.2" customHeight="1" outlineLevel="2">
      <c r="B390" s="16">
        <v>4</v>
      </c>
      <c r="C390" s="15" t="s">
        <v>3919</v>
      </c>
      <c r="D390" s="71" t="s">
        <v>754</v>
      </c>
      <c r="E390" s="71" t="s">
        <v>755</v>
      </c>
      <c r="F390" s="71"/>
      <c r="G390" s="8" t="s">
        <v>756</v>
      </c>
      <c r="H390" s="1">
        <v>85690</v>
      </c>
      <c r="I390" s="1">
        <v>23283</v>
      </c>
      <c r="J390" s="1">
        <v>0</v>
      </c>
      <c r="K390" s="1">
        <v>61377</v>
      </c>
      <c r="L390" s="1">
        <v>0</v>
      </c>
      <c r="M390" s="1">
        <v>0</v>
      </c>
      <c r="N390" s="1">
        <v>68452</v>
      </c>
      <c r="O390" s="1">
        <v>106365</v>
      </c>
      <c r="P390" s="1">
        <f t="shared" si="28"/>
        <v>174817</v>
      </c>
      <c r="Q390" s="1">
        <v>10682</v>
      </c>
      <c r="R390" s="1">
        <v>9916</v>
      </c>
      <c r="S390" s="1">
        <v>0</v>
      </c>
      <c r="T390" s="1">
        <v>56</v>
      </c>
      <c r="U390" s="1">
        <f t="shared" si="29"/>
        <v>20654</v>
      </c>
      <c r="V390" s="1">
        <f t="shared" ref="V390:V453" si="30">H390-I390-J390+K390+P390-U390</f>
        <v>277947</v>
      </c>
    </row>
    <row r="391" spans="2:22" s="15" customFormat="1" ht="13.2" customHeight="1" outlineLevel="2">
      <c r="B391" s="16">
        <v>4</v>
      </c>
      <c r="C391" s="15" t="s">
        <v>3919</v>
      </c>
      <c r="D391" s="71" t="s">
        <v>757</v>
      </c>
      <c r="E391" s="71" t="s">
        <v>758</v>
      </c>
      <c r="F391" s="71"/>
      <c r="G391" s="8" t="s">
        <v>759</v>
      </c>
      <c r="H391" s="1">
        <v>722864</v>
      </c>
      <c r="I391" s="1">
        <v>113677</v>
      </c>
      <c r="J391" s="1">
        <v>0</v>
      </c>
      <c r="K391" s="1">
        <v>255558</v>
      </c>
      <c r="L391" s="1">
        <v>0</v>
      </c>
      <c r="M391" s="1">
        <v>0</v>
      </c>
      <c r="N391" s="1">
        <v>334216</v>
      </c>
      <c r="O391" s="1">
        <v>258953</v>
      </c>
      <c r="P391" s="1">
        <f t="shared" si="28"/>
        <v>593169</v>
      </c>
      <c r="Q391" s="1">
        <v>52153</v>
      </c>
      <c r="R391" s="1">
        <v>48414</v>
      </c>
      <c r="S391" s="1">
        <v>0</v>
      </c>
      <c r="T391" s="1">
        <v>276</v>
      </c>
      <c r="U391" s="1">
        <f t="shared" si="29"/>
        <v>100843</v>
      </c>
      <c r="V391" s="1">
        <f t="shared" si="30"/>
        <v>1357071</v>
      </c>
    </row>
    <row r="392" spans="2:22" s="15" customFormat="1" ht="13.2" customHeight="1" outlineLevel="2">
      <c r="B392" s="16">
        <v>4</v>
      </c>
      <c r="C392" s="15" t="s">
        <v>3919</v>
      </c>
      <c r="D392" s="71" t="s">
        <v>760</v>
      </c>
      <c r="E392" s="71" t="s">
        <v>761</v>
      </c>
      <c r="F392" s="71"/>
      <c r="G392" s="8" t="s">
        <v>762</v>
      </c>
      <c r="H392" s="1">
        <v>1974185</v>
      </c>
      <c r="I392" s="1">
        <v>346790</v>
      </c>
      <c r="J392" s="1">
        <v>0</v>
      </c>
      <c r="K392" s="1">
        <v>813082</v>
      </c>
      <c r="L392" s="1">
        <v>0</v>
      </c>
      <c r="M392" s="1">
        <v>0</v>
      </c>
      <c r="N392" s="1">
        <v>1019573</v>
      </c>
      <c r="O392" s="1">
        <v>987517</v>
      </c>
      <c r="P392" s="1">
        <f t="shared" si="28"/>
        <v>2007090</v>
      </c>
      <c r="Q392" s="1">
        <v>159101</v>
      </c>
      <c r="R392" s="1">
        <v>147695</v>
      </c>
      <c r="S392" s="1">
        <v>0</v>
      </c>
      <c r="T392" s="1">
        <v>841</v>
      </c>
      <c r="U392" s="1">
        <f t="shared" si="29"/>
        <v>307637</v>
      </c>
      <c r="V392" s="1">
        <f t="shared" si="30"/>
        <v>4139930</v>
      </c>
    </row>
    <row r="393" spans="2:22" s="15" customFormat="1" ht="13.2" customHeight="1" outlineLevel="2">
      <c r="B393" s="16">
        <v>4</v>
      </c>
      <c r="C393" s="15" t="s">
        <v>3919</v>
      </c>
      <c r="D393" s="71" t="s">
        <v>763</v>
      </c>
      <c r="E393" s="71" t="s">
        <v>764</v>
      </c>
      <c r="F393" s="71"/>
      <c r="G393" s="8" t="s">
        <v>765</v>
      </c>
      <c r="H393" s="1">
        <v>10301832</v>
      </c>
      <c r="I393" s="1">
        <v>1729797</v>
      </c>
      <c r="J393" s="1">
        <v>0</v>
      </c>
      <c r="K393" s="1">
        <v>3989849</v>
      </c>
      <c r="L393" s="1">
        <v>0</v>
      </c>
      <c r="M393" s="1">
        <v>0</v>
      </c>
      <c r="N393" s="1">
        <v>5085675</v>
      </c>
      <c r="O393" s="1">
        <v>4537116</v>
      </c>
      <c r="P393" s="1">
        <f t="shared" si="28"/>
        <v>9622791</v>
      </c>
      <c r="Q393" s="1">
        <v>793604</v>
      </c>
      <c r="R393" s="1">
        <v>736707</v>
      </c>
      <c r="S393" s="1">
        <v>0</v>
      </c>
      <c r="T393" s="1">
        <v>4202</v>
      </c>
      <c r="U393" s="1">
        <f t="shared" si="29"/>
        <v>1534513</v>
      </c>
      <c r="V393" s="1">
        <f t="shared" si="30"/>
        <v>20650162</v>
      </c>
    </row>
    <row r="394" spans="2:22" s="15" customFormat="1" ht="13.2" customHeight="1" outlineLevel="2">
      <c r="B394" s="16">
        <v>4</v>
      </c>
      <c r="C394" s="15" t="s">
        <v>3919</v>
      </c>
      <c r="D394" s="71" t="s">
        <v>766</v>
      </c>
      <c r="E394" s="71" t="s">
        <v>767</v>
      </c>
      <c r="F394" s="71"/>
      <c r="G394" s="8" t="s">
        <v>768</v>
      </c>
      <c r="H394" s="1">
        <v>1301860</v>
      </c>
      <c r="I394" s="1">
        <v>198114</v>
      </c>
      <c r="J394" s="1">
        <v>0</v>
      </c>
      <c r="K394" s="1">
        <v>439286</v>
      </c>
      <c r="L394" s="1">
        <v>0</v>
      </c>
      <c r="M394" s="1">
        <v>0</v>
      </c>
      <c r="N394" s="1">
        <v>582465</v>
      </c>
      <c r="O394" s="1">
        <v>415324</v>
      </c>
      <c r="P394" s="1">
        <f t="shared" si="28"/>
        <v>997789</v>
      </c>
      <c r="Q394" s="1">
        <v>90892</v>
      </c>
      <c r="R394" s="1">
        <v>84375</v>
      </c>
      <c r="S394" s="1">
        <v>0</v>
      </c>
      <c r="T394" s="1">
        <v>481</v>
      </c>
      <c r="U394" s="1">
        <f t="shared" si="29"/>
        <v>175748</v>
      </c>
      <c r="V394" s="1">
        <f t="shared" si="30"/>
        <v>2365073</v>
      </c>
    </row>
    <row r="395" spans="2:22" s="15" customFormat="1" ht="13.2" customHeight="1" outlineLevel="2">
      <c r="B395" s="16">
        <v>4</v>
      </c>
      <c r="C395" s="15" t="s">
        <v>3919</v>
      </c>
      <c r="D395" s="71" t="s">
        <v>769</v>
      </c>
      <c r="E395" s="71" t="s">
        <v>770</v>
      </c>
      <c r="F395" s="71"/>
      <c r="G395" s="8" t="s">
        <v>771</v>
      </c>
      <c r="H395" s="1">
        <v>166893</v>
      </c>
      <c r="I395" s="1">
        <v>31486</v>
      </c>
      <c r="J395" s="1">
        <v>0</v>
      </c>
      <c r="K395" s="1">
        <v>75616</v>
      </c>
      <c r="L395" s="1">
        <v>0</v>
      </c>
      <c r="M395" s="1">
        <v>0</v>
      </c>
      <c r="N395" s="1">
        <v>92575</v>
      </c>
      <c r="O395" s="1">
        <v>100234</v>
      </c>
      <c r="P395" s="1">
        <f t="shared" si="28"/>
        <v>192809</v>
      </c>
      <c r="Q395" s="1">
        <v>14446</v>
      </c>
      <c r="R395" s="1">
        <v>13410</v>
      </c>
      <c r="S395" s="1">
        <v>0</v>
      </c>
      <c r="T395" s="1">
        <v>78</v>
      </c>
      <c r="U395" s="1">
        <f t="shared" si="29"/>
        <v>27934</v>
      </c>
      <c r="V395" s="1">
        <f t="shared" si="30"/>
        <v>375898</v>
      </c>
    </row>
    <row r="396" spans="2:22" s="15" customFormat="1" ht="13.2" customHeight="1" outlineLevel="2">
      <c r="B396" s="16">
        <v>4</v>
      </c>
      <c r="C396" s="15" t="s">
        <v>3919</v>
      </c>
      <c r="D396" s="71" t="s">
        <v>772</v>
      </c>
      <c r="E396" s="71" t="s">
        <v>773</v>
      </c>
      <c r="F396" s="71"/>
      <c r="G396" s="8" t="s">
        <v>774</v>
      </c>
      <c r="H396" s="1">
        <v>1172897</v>
      </c>
      <c r="I396" s="1">
        <v>226167.75</v>
      </c>
      <c r="J396" s="1">
        <v>-16733.75</v>
      </c>
      <c r="K396" s="1">
        <v>544455</v>
      </c>
      <c r="L396" s="1">
        <v>0</v>
      </c>
      <c r="M396" s="1">
        <v>0</v>
      </c>
      <c r="N396" s="1">
        <v>664942</v>
      </c>
      <c r="O396" s="1">
        <v>742051</v>
      </c>
      <c r="P396" s="1">
        <f t="shared" si="28"/>
        <v>1406993</v>
      </c>
      <c r="Q396" s="1">
        <v>103762</v>
      </c>
      <c r="R396" s="1">
        <v>96323</v>
      </c>
      <c r="S396" s="1">
        <v>0</v>
      </c>
      <c r="T396" s="1">
        <v>14859</v>
      </c>
      <c r="U396" s="1">
        <f t="shared" si="29"/>
        <v>214944</v>
      </c>
      <c r="V396" s="1">
        <f t="shared" si="30"/>
        <v>2699967</v>
      </c>
    </row>
    <row r="397" spans="2:22" s="15" customFormat="1" ht="13.2" customHeight="1" outlineLevel="2">
      <c r="B397" s="16">
        <v>4</v>
      </c>
      <c r="C397" s="15" t="s">
        <v>3919</v>
      </c>
      <c r="D397" s="71" t="s">
        <v>775</v>
      </c>
      <c r="E397" s="71" t="s">
        <v>776</v>
      </c>
      <c r="F397" s="71"/>
      <c r="G397" s="8" t="s">
        <v>777</v>
      </c>
      <c r="H397" s="1">
        <v>17042</v>
      </c>
      <c r="I397" s="1">
        <v>4468</v>
      </c>
      <c r="J397" s="1">
        <v>0</v>
      </c>
      <c r="K397" s="1">
        <v>11692</v>
      </c>
      <c r="L397" s="1">
        <v>0</v>
      </c>
      <c r="M397" s="1">
        <v>0</v>
      </c>
      <c r="N397" s="1">
        <v>13137</v>
      </c>
      <c r="O397" s="1">
        <v>19902</v>
      </c>
      <c r="P397" s="1">
        <f t="shared" si="28"/>
        <v>33039</v>
      </c>
      <c r="Q397" s="1">
        <v>2050</v>
      </c>
      <c r="R397" s="1">
        <v>1903</v>
      </c>
      <c r="S397" s="1">
        <v>0</v>
      </c>
      <c r="T397" s="1">
        <v>11</v>
      </c>
      <c r="U397" s="1">
        <f t="shared" si="29"/>
        <v>3964</v>
      </c>
      <c r="V397" s="1">
        <f t="shared" si="30"/>
        <v>53341</v>
      </c>
    </row>
    <row r="398" spans="2:22" s="15" customFormat="1" ht="13.2" customHeight="1" outlineLevel="2">
      <c r="B398" s="16">
        <v>4</v>
      </c>
      <c r="C398" s="15" t="s">
        <v>3919</v>
      </c>
      <c r="D398" s="71" t="s">
        <v>778</v>
      </c>
      <c r="E398" s="71" t="s">
        <v>779</v>
      </c>
      <c r="F398" s="71"/>
      <c r="G398" s="8" t="s">
        <v>780</v>
      </c>
      <c r="H398" s="1">
        <v>161257</v>
      </c>
      <c r="I398" s="1">
        <v>40565</v>
      </c>
      <c r="J398" s="1">
        <v>0</v>
      </c>
      <c r="K398" s="1">
        <v>105205</v>
      </c>
      <c r="L398" s="1">
        <v>0</v>
      </c>
      <c r="M398" s="1">
        <v>0</v>
      </c>
      <c r="N398" s="1">
        <v>119267</v>
      </c>
      <c r="O398" s="1">
        <v>175101</v>
      </c>
      <c r="P398" s="1">
        <f t="shared" si="28"/>
        <v>294368</v>
      </c>
      <c r="Q398" s="1">
        <v>18611</v>
      </c>
      <c r="R398" s="1">
        <v>17277</v>
      </c>
      <c r="S398" s="1">
        <v>0</v>
      </c>
      <c r="T398" s="1">
        <v>100</v>
      </c>
      <c r="U398" s="1">
        <f t="shared" si="29"/>
        <v>35988</v>
      </c>
      <c r="V398" s="1">
        <f t="shared" si="30"/>
        <v>484277</v>
      </c>
    </row>
    <row r="399" spans="2:22" s="15" customFormat="1" ht="13.2" customHeight="1" outlineLevel="2">
      <c r="B399" s="16">
        <v>4</v>
      </c>
      <c r="C399" s="15" t="s">
        <v>3919</v>
      </c>
      <c r="D399" s="71" t="s">
        <v>781</v>
      </c>
      <c r="E399" s="71" t="s">
        <v>782</v>
      </c>
      <c r="F399" s="71"/>
      <c r="G399" s="8" t="s">
        <v>783</v>
      </c>
      <c r="H399" s="1">
        <v>19314013</v>
      </c>
      <c r="I399" s="1">
        <v>3032563</v>
      </c>
      <c r="J399" s="1">
        <v>0</v>
      </c>
      <c r="K399" s="1">
        <v>6813144</v>
      </c>
      <c r="L399" s="1">
        <v>0</v>
      </c>
      <c r="M399" s="1">
        <v>0</v>
      </c>
      <c r="N399" s="1">
        <v>8915865</v>
      </c>
      <c r="O399" s="1">
        <v>6882231</v>
      </c>
      <c r="P399" s="1">
        <f t="shared" si="28"/>
        <v>15798096</v>
      </c>
      <c r="Q399" s="1">
        <v>1391294</v>
      </c>
      <c r="R399" s="1">
        <v>1291546</v>
      </c>
      <c r="S399" s="1">
        <v>0</v>
      </c>
      <c r="T399" s="1">
        <v>7369</v>
      </c>
      <c r="U399" s="1">
        <f t="shared" si="29"/>
        <v>2690209</v>
      </c>
      <c r="V399" s="1">
        <f t="shared" si="30"/>
        <v>36202481</v>
      </c>
    </row>
    <row r="400" spans="2:22" s="15" customFormat="1" ht="13.2" customHeight="1" outlineLevel="2">
      <c r="B400" s="16">
        <v>4</v>
      </c>
      <c r="C400" s="15" t="s">
        <v>3919</v>
      </c>
      <c r="D400" s="71" t="s">
        <v>784</v>
      </c>
      <c r="E400" s="71" t="s">
        <v>785</v>
      </c>
      <c r="F400" s="71"/>
      <c r="G400" s="8" t="s">
        <v>786</v>
      </c>
      <c r="H400" s="1">
        <v>20274</v>
      </c>
      <c r="I400" s="1">
        <v>3548</v>
      </c>
      <c r="J400" s="1">
        <v>0</v>
      </c>
      <c r="K400" s="1">
        <v>8306</v>
      </c>
      <c r="L400" s="1">
        <v>0</v>
      </c>
      <c r="M400" s="1">
        <v>0</v>
      </c>
      <c r="N400" s="1">
        <v>10429</v>
      </c>
      <c r="O400" s="1">
        <v>10033</v>
      </c>
      <c r="P400" s="1">
        <f t="shared" si="28"/>
        <v>20462</v>
      </c>
      <c r="Q400" s="1">
        <v>1627</v>
      </c>
      <c r="R400" s="1">
        <v>1511</v>
      </c>
      <c r="S400" s="1">
        <v>0</v>
      </c>
      <c r="T400" s="1">
        <v>8</v>
      </c>
      <c r="U400" s="1">
        <f t="shared" si="29"/>
        <v>3146</v>
      </c>
      <c r="V400" s="1">
        <f t="shared" si="30"/>
        <v>42348</v>
      </c>
    </row>
    <row r="401" spans="2:22" s="15" customFormat="1" ht="13.2" customHeight="1" outlineLevel="2">
      <c r="B401" s="16">
        <v>4</v>
      </c>
      <c r="C401" s="15" t="s">
        <v>3919</v>
      </c>
      <c r="D401" s="71" t="s">
        <v>787</v>
      </c>
      <c r="E401" s="71" t="s">
        <v>788</v>
      </c>
      <c r="F401" s="71"/>
      <c r="G401" s="8" t="s">
        <v>789</v>
      </c>
      <c r="H401" s="1">
        <v>239013</v>
      </c>
      <c r="I401" s="1">
        <v>62279</v>
      </c>
      <c r="J401" s="1">
        <v>0</v>
      </c>
      <c r="K401" s="1">
        <v>162758</v>
      </c>
      <c r="L401" s="1">
        <v>0</v>
      </c>
      <c r="M401" s="1">
        <v>0</v>
      </c>
      <c r="N401" s="1">
        <v>183105</v>
      </c>
      <c r="O401" s="1">
        <v>276141</v>
      </c>
      <c r="P401" s="1">
        <f t="shared" si="28"/>
        <v>459246</v>
      </c>
      <c r="Q401" s="1">
        <v>28573</v>
      </c>
      <c r="R401" s="1">
        <v>26524</v>
      </c>
      <c r="S401" s="1">
        <v>0</v>
      </c>
      <c r="T401" s="1">
        <v>152</v>
      </c>
      <c r="U401" s="1">
        <f t="shared" si="29"/>
        <v>55249</v>
      </c>
      <c r="V401" s="1">
        <f t="shared" si="30"/>
        <v>743489</v>
      </c>
    </row>
    <row r="402" spans="2:22" s="15" customFormat="1" ht="13.2" customHeight="1" outlineLevel="2">
      <c r="B402" s="16">
        <v>4</v>
      </c>
      <c r="C402" s="15" t="s">
        <v>3919</v>
      </c>
      <c r="D402" s="71" t="s">
        <v>790</v>
      </c>
      <c r="E402" s="71" t="s">
        <v>791</v>
      </c>
      <c r="F402" s="71"/>
      <c r="G402" s="8" t="s">
        <v>792</v>
      </c>
      <c r="H402" s="1">
        <v>3744349</v>
      </c>
      <c r="I402" s="1">
        <v>755194</v>
      </c>
      <c r="J402" s="1">
        <v>0</v>
      </c>
      <c r="K402" s="1">
        <v>1851002</v>
      </c>
      <c r="L402" s="1">
        <v>0</v>
      </c>
      <c r="M402" s="1">
        <v>0</v>
      </c>
      <c r="N402" s="1">
        <v>2220300</v>
      </c>
      <c r="O402" s="1">
        <v>2624910</v>
      </c>
      <c r="P402" s="1">
        <f t="shared" si="28"/>
        <v>4845210</v>
      </c>
      <c r="Q402" s="1">
        <v>346471</v>
      </c>
      <c r="R402" s="1">
        <v>321631</v>
      </c>
      <c r="S402" s="1">
        <v>0</v>
      </c>
      <c r="T402" s="1">
        <v>1834</v>
      </c>
      <c r="U402" s="1">
        <f t="shared" si="29"/>
        <v>669936</v>
      </c>
      <c r="V402" s="1">
        <f t="shared" si="30"/>
        <v>9015431</v>
      </c>
    </row>
    <row r="403" spans="2:22" s="15" customFormat="1" ht="13.2" customHeight="1" outlineLevel="2">
      <c r="B403" s="16">
        <v>4</v>
      </c>
      <c r="C403" s="15" t="s">
        <v>3919</v>
      </c>
      <c r="D403" s="71" t="s">
        <v>793</v>
      </c>
      <c r="E403" s="71" t="s">
        <v>794</v>
      </c>
      <c r="F403" s="71"/>
      <c r="G403" s="8" t="s">
        <v>795</v>
      </c>
      <c r="H403" s="1">
        <v>343883</v>
      </c>
      <c r="I403" s="1">
        <v>46233</v>
      </c>
      <c r="J403" s="1">
        <v>0</v>
      </c>
      <c r="K403" s="1">
        <v>96711</v>
      </c>
      <c r="L403" s="1">
        <v>0</v>
      </c>
      <c r="M403" s="1">
        <v>0</v>
      </c>
      <c r="N403" s="1">
        <v>135929</v>
      </c>
      <c r="O403" s="1">
        <v>62659</v>
      </c>
      <c r="P403" s="1">
        <f t="shared" si="28"/>
        <v>198588</v>
      </c>
      <c r="Q403" s="1">
        <v>21211</v>
      </c>
      <c r="R403" s="1">
        <v>19691</v>
      </c>
      <c r="S403" s="1">
        <v>0</v>
      </c>
      <c r="T403" s="1">
        <v>113</v>
      </c>
      <c r="U403" s="1">
        <f t="shared" si="29"/>
        <v>41015</v>
      </c>
      <c r="V403" s="1">
        <f t="shared" si="30"/>
        <v>551934</v>
      </c>
    </row>
    <row r="404" spans="2:22" s="15" customFormat="1" ht="13.2" customHeight="1" outlineLevel="2">
      <c r="B404" s="16">
        <v>4</v>
      </c>
      <c r="C404" s="15" t="s">
        <v>3919</v>
      </c>
      <c r="D404" s="71" t="s">
        <v>796</v>
      </c>
      <c r="E404" s="71" t="s">
        <v>797</v>
      </c>
      <c r="F404" s="71"/>
      <c r="G404" s="8" t="s">
        <v>798</v>
      </c>
      <c r="H404" s="1">
        <v>1247609</v>
      </c>
      <c r="I404" s="1">
        <v>194339</v>
      </c>
      <c r="J404" s="1">
        <v>0</v>
      </c>
      <c r="K404" s="1">
        <v>435183</v>
      </c>
      <c r="L404" s="1">
        <v>0</v>
      </c>
      <c r="M404" s="1">
        <v>0</v>
      </c>
      <c r="N404" s="1">
        <v>571365</v>
      </c>
      <c r="O404" s="1">
        <v>432586</v>
      </c>
      <c r="P404" s="1">
        <f t="shared" si="28"/>
        <v>1003951</v>
      </c>
      <c r="Q404" s="1">
        <v>89160</v>
      </c>
      <c r="R404" s="1">
        <v>82768</v>
      </c>
      <c r="S404" s="1">
        <v>0</v>
      </c>
      <c r="T404" s="1">
        <v>472</v>
      </c>
      <c r="U404" s="1">
        <f t="shared" si="29"/>
        <v>172400</v>
      </c>
      <c r="V404" s="1">
        <f t="shared" si="30"/>
        <v>2320004</v>
      </c>
    </row>
    <row r="405" spans="2:22" s="15" customFormat="1" ht="13.2" customHeight="1" outlineLevel="2">
      <c r="B405" s="16">
        <v>4</v>
      </c>
      <c r="C405" s="15" t="s">
        <v>3919</v>
      </c>
      <c r="D405" s="71" t="s">
        <v>799</v>
      </c>
      <c r="E405" s="71" t="s">
        <v>800</v>
      </c>
      <c r="F405" s="71"/>
      <c r="G405" s="8" t="s">
        <v>801</v>
      </c>
      <c r="H405" s="1">
        <v>5249935</v>
      </c>
      <c r="I405" s="1">
        <v>849825</v>
      </c>
      <c r="J405" s="1">
        <v>0</v>
      </c>
      <c r="K405" s="1">
        <v>1932810</v>
      </c>
      <c r="L405" s="1">
        <v>0</v>
      </c>
      <c r="M405" s="1">
        <v>0</v>
      </c>
      <c r="N405" s="1">
        <v>2498522</v>
      </c>
      <c r="O405" s="1">
        <v>2067583</v>
      </c>
      <c r="P405" s="1">
        <f t="shared" si="28"/>
        <v>4566105</v>
      </c>
      <c r="Q405" s="1">
        <v>389887</v>
      </c>
      <c r="R405" s="1">
        <v>361934</v>
      </c>
      <c r="S405" s="1">
        <v>0</v>
      </c>
      <c r="T405" s="1">
        <v>2065</v>
      </c>
      <c r="U405" s="1">
        <f t="shared" si="29"/>
        <v>753886</v>
      </c>
      <c r="V405" s="1">
        <f t="shared" si="30"/>
        <v>10145139</v>
      </c>
    </row>
    <row r="406" spans="2:22" s="15" customFormat="1" ht="13.2" customHeight="1" outlineLevel="2">
      <c r="B406" s="16">
        <v>4</v>
      </c>
      <c r="C406" s="15" t="s">
        <v>3919</v>
      </c>
      <c r="D406" s="71" t="s">
        <v>802</v>
      </c>
      <c r="E406" s="71" t="s">
        <v>803</v>
      </c>
      <c r="F406" s="71"/>
      <c r="G406" s="8" t="s">
        <v>804</v>
      </c>
      <c r="H406" s="1">
        <v>15309415</v>
      </c>
      <c r="I406" s="1">
        <v>2430285</v>
      </c>
      <c r="J406" s="1">
        <v>0</v>
      </c>
      <c r="K406" s="1">
        <v>5484474</v>
      </c>
      <c r="L406" s="1">
        <v>0</v>
      </c>
      <c r="M406" s="1">
        <v>0</v>
      </c>
      <c r="N406" s="1">
        <v>7145139</v>
      </c>
      <c r="O406" s="1">
        <v>5659705</v>
      </c>
      <c r="P406" s="1">
        <f t="shared" si="28"/>
        <v>12804844</v>
      </c>
      <c r="Q406" s="1">
        <v>1114977</v>
      </c>
      <c r="R406" s="1">
        <v>1035040</v>
      </c>
      <c r="S406" s="1">
        <v>0</v>
      </c>
      <c r="T406" s="1">
        <v>5905</v>
      </c>
      <c r="U406" s="1">
        <f t="shared" si="29"/>
        <v>2155922</v>
      </c>
      <c r="V406" s="1">
        <f t="shared" si="30"/>
        <v>29012526</v>
      </c>
    </row>
    <row r="407" spans="2:22" s="15" customFormat="1" ht="13.2" customHeight="1" outlineLevel="2">
      <c r="B407" s="16">
        <v>4</v>
      </c>
      <c r="C407" s="15" t="s">
        <v>3919</v>
      </c>
      <c r="D407" s="71" t="s">
        <v>805</v>
      </c>
      <c r="E407" s="71" t="s">
        <v>806</v>
      </c>
      <c r="F407" s="71"/>
      <c r="G407" s="8" t="s">
        <v>807</v>
      </c>
      <c r="H407" s="1">
        <v>18721181</v>
      </c>
      <c r="I407" s="1">
        <v>3010777</v>
      </c>
      <c r="J407" s="1">
        <v>0</v>
      </c>
      <c r="K407" s="1">
        <v>6829974</v>
      </c>
      <c r="L407" s="1">
        <v>0</v>
      </c>
      <c r="M407" s="1">
        <v>0</v>
      </c>
      <c r="N407" s="1">
        <v>8851809</v>
      </c>
      <c r="O407" s="1">
        <v>7221078</v>
      </c>
      <c r="P407" s="1">
        <f t="shared" si="28"/>
        <v>16072887</v>
      </c>
      <c r="Q407" s="1">
        <v>1381298</v>
      </c>
      <c r="R407" s="1">
        <v>1282267</v>
      </c>
      <c r="S407" s="1">
        <v>0</v>
      </c>
      <c r="T407" s="1">
        <v>7315</v>
      </c>
      <c r="U407" s="1">
        <f t="shared" si="29"/>
        <v>2670880</v>
      </c>
      <c r="V407" s="1">
        <f t="shared" si="30"/>
        <v>35942385</v>
      </c>
    </row>
    <row r="408" spans="2:22" s="15" customFormat="1" ht="13.2" customHeight="1" outlineLevel="2">
      <c r="B408" s="16">
        <v>4</v>
      </c>
      <c r="C408" s="15" t="s">
        <v>3919</v>
      </c>
      <c r="D408" s="71" t="s">
        <v>808</v>
      </c>
      <c r="E408" s="71" t="s">
        <v>809</v>
      </c>
      <c r="F408" s="71"/>
      <c r="G408" s="8" t="s">
        <v>810</v>
      </c>
      <c r="H408" s="1">
        <v>13484119</v>
      </c>
      <c r="I408" s="1">
        <v>2418605</v>
      </c>
      <c r="J408" s="1">
        <v>0</v>
      </c>
      <c r="K408" s="1">
        <v>5711877</v>
      </c>
      <c r="L408" s="1">
        <v>0</v>
      </c>
      <c r="M408" s="1">
        <v>0</v>
      </c>
      <c r="N408" s="1">
        <v>7110796</v>
      </c>
      <c r="O408" s="1">
        <v>7130447</v>
      </c>
      <c r="P408" s="1">
        <f t="shared" si="28"/>
        <v>14241243</v>
      </c>
      <c r="Q408" s="1">
        <v>1109618</v>
      </c>
      <c r="R408" s="1">
        <v>1030065</v>
      </c>
      <c r="S408" s="1">
        <v>0</v>
      </c>
      <c r="T408" s="1">
        <v>5875</v>
      </c>
      <c r="U408" s="1">
        <f t="shared" si="29"/>
        <v>2145558</v>
      </c>
      <c r="V408" s="1">
        <f t="shared" si="30"/>
        <v>28873076</v>
      </c>
    </row>
    <row r="409" spans="2:22" s="15" customFormat="1" ht="13.2" customHeight="1" outlineLevel="2">
      <c r="B409" s="16">
        <v>4</v>
      </c>
      <c r="C409" s="15" t="s">
        <v>3919</v>
      </c>
      <c r="D409" s="71" t="s">
        <v>811</v>
      </c>
      <c r="E409" s="71" t="s">
        <v>812</v>
      </c>
      <c r="F409" s="71"/>
      <c r="G409" s="8" t="s">
        <v>813</v>
      </c>
      <c r="H409" s="1">
        <v>4711113</v>
      </c>
      <c r="I409" s="1">
        <v>1095050</v>
      </c>
      <c r="J409" s="1">
        <v>0</v>
      </c>
      <c r="K409" s="1">
        <v>2788055</v>
      </c>
      <c r="L409" s="1">
        <v>0</v>
      </c>
      <c r="M409" s="1">
        <v>0</v>
      </c>
      <c r="N409" s="1">
        <v>3219493</v>
      </c>
      <c r="O409" s="1">
        <v>4420423</v>
      </c>
      <c r="P409" s="1">
        <f t="shared" si="28"/>
        <v>7639916</v>
      </c>
      <c r="Q409" s="1">
        <v>502392</v>
      </c>
      <c r="R409" s="1">
        <v>466373</v>
      </c>
      <c r="S409" s="1">
        <v>0</v>
      </c>
      <c r="T409" s="1">
        <v>2660</v>
      </c>
      <c r="U409" s="1">
        <f t="shared" si="29"/>
        <v>971425</v>
      </c>
      <c r="V409" s="1">
        <f t="shared" si="30"/>
        <v>13072609</v>
      </c>
    </row>
    <row r="410" spans="2:22" s="15" customFormat="1" ht="13.2" customHeight="1" outlineLevel="2">
      <c r="B410" s="16">
        <v>4</v>
      </c>
      <c r="C410" s="15" t="s">
        <v>3919</v>
      </c>
      <c r="D410" s="71" t="s">
        <v>814</v>
      </c>
      <c r="E410" s="71" t="s">
        <v>815</v>
      </c>
      <c r="F410" s="71"/>
      <c r="G410" s="8" t="s">
        <v>816</v>
      </c>
      <c r="H410" s="1">
        <v>984342</v>
      </c>
      <c r="I410" s="1">
        <v>219559</v>
      </c>
      <c r="J410" s="1">
        <v>0</v>
      </c>
      <c r="K410" s="1">
        <v>553247</v>
      </c>
      <c r="L410" s="1">
        <v>0</v>
      </c>
      <c r="M410" s="1">
        <v>0</v>
      </c>
      <c r="N410" s="1">
        <v>645511</v>
      </c>
      <c r="O410" s="1">
        <v>852298</v>
      </c>
      <c r="P410" s="1">
        <f t="shared" ref="P410:P473" si="31">SUM(L410:O410)</f>
        <v>1497809</v>
      </c>
      <c r="Q410" s="1">
        <v>100730</v>
      </c>
      <c r="R410" s="1">
        <v>93508</v>
      </c>
      <c r="S410" s="1">
        <v>0</v>
      </c>
      <c r="T410" s="1">
        <v>533</v>
      </c>
      <c r="U410" s="1">
        <f t="shared" ref="U410:U473" si="32">SUM(Q410:T410)</f>
        <v>194771</v>
      </c>
      <c r="V410" s="1">
        <f t="shared" si="30"/>
        <v>2621068</v>
      </c>
    </row>
    <row r="411" spans="2:22" s="15" customFormat="1" ht="13.2" customHeight="1" outlineLevel="2">
      <c r="B411" s="16">
        <v>4</v>
      </c>
      <c r="C411" s="15" t="s">
        <v>3919</v>
      </c>
      <c r="D411" s="71" t="s">
        <v>817</v>
      </c>
      <c r="E411" s="71" t="s">
        <v>818</v>
      </c>
      <c r="F411" s="71"/>
      <c r="G411" s="8" t="s">
        <v>819</v>
      </c>
      <c r="H411" s="1">
        <v>559710</v>
      </c>
      <c r="I411" s="1">
        <v>124993</v>
      </c>
      <c r="J411" s="1">
        <v>0</v>
      </c>
      <c r="K411" s="1">
        <v>315053</v>
      </c>
      <c r="L411" s="1">
        <v>0</v>
      </c>
      <c r="M411" s="1">
        <v>0</v>
      </c>
      <c r="N411" s="1">
        <v>367480</v>
      </c>
      <c r="O411" s="1">
        <v>485768</v>
      </c>
      <c r="P411" s="1">
        <f t="shared" si="31"/>
        <v>853248</v>
      </c>
      <c r="Q411" s="1">
        <v>57344</v>
      </c>
      <c r="R411" s="1">
        <v>53233</v>
      </c>
      <c r="S411" s="1">
        <v>0</v>
      </c>
      <c r="T411" s="1">
        <v>303</v>
      </c>
      <c r="U411" s="1">
        <f t="shared" si="32"/>
        <v>110880</v>
      </c>
      <c r="V411" s="1">
        <f t="shared" si="30"/>
        <v>1492138</v>
      </c>
    </row>
    <row r="412" spans="2:22" s="15" customFormat="1" ht="13.2" customHeight="1" outlineLevel="2">
      <c r="B412" s="16">
        <v>4</v>
      </c>
      <c r="C412" s="15" t="s">
        <v>3919</v>
      </c>
      <c r="D412" s="71" t="s">
        <v>820</v>
      </c>
      <c r="E412" s="71" t="s">
        <v>821</v>
      </c>
      <c r="F412" s="71"/>
      <c r="G412" s="8" t="s">
        <v>822</v>
      </c>
      <c r="H412" s="1">
        <v>11569768</v>
      </c>
      <c r="I412" s="1">
        <v>1822631</v>
      </c>
      <c r="J412" s="1">
        <v>0</v>
      </c>
      <c r="K412" s="1">
        <v>4100389</v>
      </c>
      <c r="L412" s="1">
        <v>0</v>
      </c>
      <c r="M412" s="1">
        <v>0</v>
      </c>
      <c r="N412" s="1">
        <v>5358613</v>
      </c>
      <c r="O412" s="1">
        <v>4169144</v>
      </c>
      <c r="P412" s="1">
        <f t="shared" si="31"/>
        <v>9527757</v>
      </c>
      <c r="Q412" s="1">
        <v>836195</v>
      </c>
      <c r="R412" s="1">
        <v>776245</v>
      </c>
      <c r="S412" s="1">
        <v>0</v>
      </c>
      <c r="T412" s="1">
        <v>4429</v>
      </c>
      <c r="U412" s="1">
        <f t="shared" si="32"/>
        <v>1616869</v>
      </c>
      <c r="V412" s="1">
        <f t="shared" si="30"/>
        <v>21758414</v>
      </c>
    </row>
    <row r="413" spans="2:22" s="15" customFormat="1" ht="13.2" customHeight="1" outlineLevel="2">
      <c r="B413" s="16">
        <v>4</v>
      </c>
      <c r="C413" s="15" t="s">
        <v>3919</v>
      </c>
      <c r="D413" s="71" t="s">
        <v>823</v>
      </c>
      <c r="E413" s="71" t="s">
        <v>824</v>
      </c>
      <c r="F413" s="71"/>
      <c r="G413" s="8" t="s">
        <v>825</v>
      </c>
      <c r="H413" s="1">
        <v>1077644</v>
      </c>
      <c r="I413" s="1">
        <v>228548</v>
      </c>
      <c r="J413" s="1">
        <v>0</v>
      </c>
      <c r="K413" s="1">
        <v>568221</v>
      </c>
      <c r="L413" s="1">
        <v>0</v>
      </c>
      <c r="M413" s="1">
        <v>0</v>
      </c>
      <c r="N413" s="1">
        <v>671941</v>
      </c>
      <c r="O413" s="1">
        <v>841875</v>
      </c>
      <c r="P413" s="1">
        <f t="shared" si="31"/>
        <v>1513816</v>
      </c>
      <c r="Q413" s="1">
        <v>104854</v>
      </c>
      <c r="R413" s="1">
        <v>97337</v>
      </c>
      <c r="S413" s="1">
        <v>0</v>
      </c>
      <c r="T413" s="1">
        <v>555</v>
      </c>
      <c r="U413" s="1">
        <f t="shared" si="32"/>
        <v>202746</v>
      </c>
      <c r="V413" s="1">
        <f t="shared" si="30"/>
        <v>2728387</v>
      </c>
    </row>
    <row r="414" spans="2:22" s="15" customFormat="1" ht="13.2" customHeight="1" outlineLevel="2">
      <c r="B414" s="16">
        <v>4</v>
      </c>
      <c r="C414" s="15" t="s">
        <v>3919</v>
      </c>
      <c r="D414" s="71" t="s">
        <v>826</v>
      </c>
      <c r="E414" s="71" t="s">
        <v>827</v>
      </c>
      <c r="F414" s="71"/>
      <c r="G414" s="8" t="s">
        <v>828</v>
      </c>
      <c r="H414" s="1">
        <v>722276</v>
      </c>
      <c r="I414" s="1">
        <v>144900</v>
      </c>
      <c r="J414" s="1">
        <v>0</v>
      </c>
      <c r="K414" s="1">
        <v>354593</v>
      </c>
      <c r="L414" s="1">
        <v>0</v>
      </c>
      <c r="M414" s="1">
        <v>0</v>
      </c>
      <c r="N414" s="1">
        <v>426008</v>
      </c>
      <c r="O414" s="1">
        <v>500349</v>
      </c>
      <c r="P414" s="1">
        <f t="shared" si="31"/>
        <v>926357</v>
      </c>
      <c r="Q414" s="1">
        <v>66477</v>
      </c>
      <c r="R414" s="1">
        <v>61711</v>
      </c>
      <c r="S414" s="1">
        <v>0</v>
      </c>
      <c r="T414" s="1">
        <v>351</v>
      </c>
      <c r="U414" s="1">
        <f t="shared" si="32"/>
        <v>128539</v>
      </c>
      <c r="V414" s="1">
        <f t="shared" si="30"/>
        <v>1729787</v>
      </c>
    </row>
    <row r="415" spans="2:22" s="15" customFormat="1" ht="13.2" customHeight="1" outlineLevel="2">
      <c r="B415" s="16">
        <v>4</v>
      </c>
      <c r="C415" s="15" t="s">
        <v>3919</v>
      </c>
      <c r="D415" s="71" t="s">
        <v>829</v>
      </c>
      <c r="E415" s="71" t="s">
        <v>830</v>
      </c>
      <c r="F415" s="71"/>
      <c r="G415" s="8" t="s">
        <v>831</v>
      </c>
      <c r="H415" s="1">
        <v>33571908</v>
      </c>
      <c r="I415" s="1">
        <v>5084325</v>
      </c>
      <c r="J415" s="1">
        <v>0</v>
      </c>
      <c r="K415" s="1">
        <v>11250289</v>
      </c>
      <c r="L415" s="1">
        <v>0</v>
      </c>
      <c r="M415" s="1">
        <v>0</v>
      </c>
      <c r="N415" s="1">
        <v>14948125</v>
      </c>
      <c r="O415" s="1">
        <v>10520550</v>
      </c>
      <c r="P415" s="1">
        <f t="shared" si="31"/>
        <v>25468675</v>
      </c>
      <c r="Q415" s="1">
        <v>2332610</v>
      </c>
      <c r="R415" s="1">
        <v>2165375</v>
      </c>
      <c r="S415" s="1">
        <v>0</v>
      </c>
      <c r="T415" s="1">
        <v>12352</v>
      </c>
      <c r="U415" s="1">
        <f t="shared" si="32"/>
        <v>4510337</v>
      </c>
      <c r="V415" s="1">
        <f t="shared" si="30"/>
        <v>60696210</v>
      </c>
    </row>
    <row r="416" spans="2:22" s="15" customFormat="1" ht="13.2" customHeight="1" outlineLevel="2">
      <c r="B416" s="16">
        <v>4</v>
      </c>
      <c r="C416" s="15" t="s">
        <v>3919</v>
      </c>
      <c r="D416" s="71" t="s">
        <v>832</v>
      </c>
      <c r="E416" s="71" t="s">
        <v>833</v>
      </c>
      <c r="F416" s="71"/>
      <c r="G416" s="8" t="s">
        <v>834</v>
      </c>
      <c r="H416" s="1">
        <v>112828</v>
      </c>
      <c r="I416" s="1">
        <v>35812</v>
      </c>
      <c r="J416" s="1">
        <v>0</v>
      </c>
      <c r="K416" s="1">
        <v>97151</v>
      </c>
      <c r="L416" s="1">
        <v>0</v>
      </c>
      <c r="M416" s="1">
        <v>0</v>
      </c>
      <c r="N416" s="1">
        <v>105285</v>
      </c>
      <c r="O416" s="1">
        <v>179822</v>
      </c>
      <c r="P416" s="1">
        <f t="shared" si="31"/>
        <v>285107</v>
      </c>
      <c r="Q416" s="1">
        <v>16429</v>
      </c>
      <c r="R416" s="1">
        <v>15252</v>
      </c>
      <c r="S416" s="1">
        <v>0</v>
      </c>
      <c r="T416" s="1">
        <v>86</v>
      </c>
      <c r="U416" s="1">
        <f t="shared" si="32"/>
        <v>31767</v>
      </c>
      <c r="V416" s="1">
        <f t="shared" si="30"/>
        <v>427507</v>
      </c>
    </row>
    <row r="417" spans="2:22" s="15" customFormat="1" ht="13.2" customHeight="1" outlineLevel="2">
      <c r="B417" s="16">
        <v>4</v>
      </c>
      <c r="C417" s="15" t="s">
        <v>3919</v>
      </c>
      <c r="D417" s="71" t="s">
        <v>835</v>
      </c>
      <c r="E417" s="71" t="s">
        <v>836</v>
      </c>
      <c r="F417" s="71"/>
      <c r="G417" s="8" t="s">
        <v>837</v>
      </c>
      <c r="H417" s="1">
        <v>6415753</v>
      </c>
      <c r="I417" s="1">
        <v>968495</v>
      </c>
      <c r="J417" s="1">
        <v>0</v>
      </c>
      <c r="K417" s="1">
        <v>2140021</v>
      </c>
      <c r="L417" s="1">
        <v>0</v>
      </c>
      <c r="M417" s="1">
        <v>0</v>
      </c>
      <c r="N417" s="1">
        <v>2847416</v>
      </c>
      <c r="O417" s="1">
        <v>1986271</v>
      </c>
      <c r="P417" s="1">
        <f t="shared" si="31"/>
        <v>4833687</v>
      </c>
      <c r="Q417" s="1">
        <v>444331</v>
      </c>
      <c r="R417" s="1">
        <v>412475</v>
      </c>
      <c r="S417" s="1">
        <v>0</v>
      </c>
      <c r="T417" s="1">
        <v>2353</v>
      </c>
      <c r="U417" s="1">
        <f t="shared" si="32"/>
        <v>859159</v>
      </c>
      <c r="V417" s="1">
        <f t="shared" si="30"/>
        <v>11561807</v>
      </c>
    </row>
    <row r="418" spans="2:22" s="15" customFormat="1" ht="13.2" customHeight="1" outlineLevel="2">
      <c r="B418" s="16">
        <v>4</v>
      </c>
      <c r="C418" s="15" t="s">
        <v>3919</v>
      </c>
      <c r="D418" s="71" t="s">
        <v>838</v>
      </c>
      <c r="E418" s="71" t="s">
        <v>839</v>
      </c>
      <c r="F418" s="71"/>
      <c r="G418" s="8" t="s">
        <v>840</v>
      </c>
      <c r="H418" s="1">
        <v>207040</v>
      </c>
      <c r="I418" s="1">
        <v>46943</v>
      </c>
      <c r="J418" s="1">
        <v>0</v>
      </c>
      <c r="K418" s="1">
        <v>118787</v>
      </c>
      <c r="L418" s="1">
        <v>0</v>
      </c>
      <c r="M418" s="1">
        <v>0</v>
      </c>
      <c r="N418" s="1">
        <v>138018</v>
      </c>
      <c r="O418" s="1">
        <v>185161</v>
      </c>
      <c r="P418" s="1">
        <f t="shared" si="31"/>
        <v>323179</v>
      </c>
      <c r="Q418" s="1">
        <v>21537</v>
      </c>
      <c r="R418" s="1">
        <v>19993</v>
      </c>
      <c r="S418" s="1">
        <v>0</v>
      </c>
      <c r="T418" s="1">
        <v>115</v>
      </c>
      <c r="U418" s="1">
        <f t="shared" si="32"/>
        <v>41645</v>
      </c>
      <c r="V418" s="1">
        <f t="shared" si="30"/>
        <v>560418</v>
      </c>
    </row>
    <row r="419" spans="2:22" s="15" customFormat="1" ht="13.2" customHeight="1" outlineLevel="2">
      <c r="B419" s="16">
        <v>4</v>
      </c>
      <c r="C419" s="15" t="s">
        <v>3919</v>
      </c>
      <c r="D419" s="71" t="s">
        <v>841</v>
      </c>
      <c r="E419" s="71" t="s">
        <v>842</v>
      </c>
      <c r="F419" s="71"/>
      <c r="G419" s="8" t="s">
        <v>843</v>
      </c>
      <c r="H419" s="1">
        <v>1068562</v>
      </c>
      <c r="I419" s="1">
        <v>170118</v>
      </c>
      <c r="J419" s="1">
        <v>0</v>
      </c>
      <c r="K419" s="1">
        <v>384355</v>
      </c>
      <c r="L419" s="1">
        <v>0</v>
      </c>
      <c r="M419" s="1">
        <v>0</v>
      </c>
      <c r="N419" s="1">
        <v>500154</v>
      </c>
      <c r="O419" s="1">
        <v>398811</v>
      </c>
      <c r="P419" s="1">
        <f t="shared" si="31"/>
        <v>898965</v>
      </c>
      <c r="Q419" s="1">
        <v>78047</v>
      </c>
      <c r="R419" s="1">
        <v>72452</v>
      </c>
      <c r="S419" s="1">
        <v>0</v>
      </c>
      <c r="T419" s="1">
        <v>413</v>
      </c>
      <c r="U419" s="1">
        <f t="shared" si="32"/>
        <v>150912</v>
      </c>
      <c r="V419" s="1">
        <f t="shared" si="30"/>
        <v>2030852</v>
      </c>
    </row>
    <row r="420" spans="2:22" s="15" customFormat="1" ht="13.2" customHeight="1" outlineLevel="2">
      <c r="B420" s="16">
        <v>4</v>
      </c>
      <c r="C420" s="15" t="s">
        <v>3919</v>
      </c>
      <c r="D420" s="71" t="s">
        <v>844</v>
      </c>
      <c r="E420" s="71" t="s">
        <v>845</v>
      </c>
      <c r="F420" s="71"/>
      <c r="G420" s="8" t="s">
        <v>843</v>
      </c>
      <c r="H420" s="1">
        <v>17778536</v>
      </c>
      <c r="I420" s="1">
        <v>2616243</v>
      </c>
      <c r="J420" s="1">
        <v>0</v>
      </c>
      <c r="K420" s="1">
        <v>5716131</v>
      </c>
      <c r="L420" s="1">
        <v>0</v>
      </c>
      <c r="M420" s="1">
        <v>0</v>
      </c>
      <c r="N420" s="1">
        <v>7691859</v>
      </c>
      <c r="O420" s="1">
        <v>4983057</v>
      </c>
      <c r="P420" s="1">
        <f t="shared" si="31"/>
        <v>12674916</v>
      </c>
      <c r="Q420" s="1">
        <v>1200291</v>
      </c>
      <c r="R420" s="1">
        <v>1114237</v>
      </c>
      <c r="S420" s="1">
        <v>0</v>
      </c>
      <c r="T420" s="1">
        <v>6354</v>
      </c>
      <c r="U420" s="1">
        <f t="shared" si="32"/>
        <v>2320882</v>
      </c>
      <c r="V420" s="1">
        <f t="shared" si="30"/>
        <v>31232458</v>
      </c>
    </row>
    <row r="421" spans="2:22" s="15" customFormat="1" ht="13.2" customHeight="1" outlineLevel="2">
      <c r="B421" s="16">
        <v>4</v>
      </c>
      <c r="C421" s="15" t="s">
        <v>3919</v>
      </c>
      <c r="D421" s="71" t="s">
        <v>846</v>
      </c>
      <c r="E421" s="71" t="s">
        <v>847</v>
      </c>
      <c r="F421" s="71"/>
      <c r="G421" s="8" t="s">
        <v>848</v>
      </c>
      <c r="H421" s="1">
        <v>43940706</v>
      </c>
      <c r="I421" s="1">
        <v>6802468</v>
      </c>
      <c r="J421" s="1">
        <v>0</v>
      </c>
      <c r="K421" s="1">
        <v>15193510</v>
      </c>
      <c r="L421" s="1">
        <v>0</v>
      </c>
      <c r="M421" s="1">
        <v>0</v>
      </c>
      <c r="N421" s="1">
        <v>19999543</v>
      </c>
      <c r="O421" s="1">
        <v>14910500</v>
      </c>
      <c r="P421" s="1">
        <f t="shared" si="31"/>
        <v>34910043</v>
      </c>
      <c r="Q421" s="1">
        <v>3120868</v>
      </c>
      <c r="R421" s="1">
        <v>2897120</v>
      </c>
      <c r="S421" s="1">
        <v>0</v>
      </c>
      <c r="T421" s="1">
        <v>16528</v>
      </c>
      <c r="U421" s="1">
        <f t="shared" si="32"/>
        <v>6034516</v>
      </c>
      <c r="V421" s="1">
        <f t="shared" si="30"/>
        <v>81207275</v>
      </c>
    </row>
    <row r="422" spans="2:22" s="15" customFormat="1" ht="13.2" customHeight="1" outlineLevel="2">
      <c r="B422" s="16">
        <v>4</v>
      </c>
      <c r="C422" s="15" t="s">
        <v>3919</v>
      </c>
      <c r="D422" s="71" t="s">
        <v>849</v>
      </c>
      <c r="E422" s="71" t="s">
        <v>850</v>
      </c>
      <c r="F422" s="71"/>
      <c r="G422" s="8" t="s">
        <v>851</v>
      </c>
      <c r="H422" s="1">
        <v>1200382</v>
      </c>
      <c r="I422" s="1">
        <v>260637</v>
      </c>
      <c r="J422" s="1">
        <v>0</v>
      </c>
      <c r="K422" s="1">
        <v>652141</v>
      </c>
      <c r="L422" s="1">
        <v>0</v>
      </c>
      <c r="M422" s="1">
        <v>0</v>
      </c>
      <c r="N422" s="1">
        <v>766283</v>
      </c>
      <c r="O422" s="1">
        <v>984504</v>
      </c>
      <c r="P422" s="1">
        <f t="shared" si="31"/>
        <v>1750787</v>
      </c>
      <c r="Q422" s="1">
        <v>119576</v>
      </c>
      <c r="R422" s="1">
        <v>111003</v>
      </c>
      <c r="S422" s="1">
        <v>0</v>
      </c>
      <c r="T422" s="1">
        <v>633</v>
      </c>
      <c r="U422" s="1">
        <f t="shared" si="32"/>
        <v>231212</v>
      </c>
      <c r="V422" s="1">
        <f t="shared" si="30"/>
        <v>3111461</v>
      </c>
    </row>
    <row r="423" spans="2:22" s="15" customFormat="1" ht="13.2" customHeight="1" outlineLevel="2">
      <c r="B423" s="16">
        <v>4</v>
      </c>
      <c r="C423" s="15" t="s">
        <v>3919</v>
      </c>
      <c r="D423" s="71" t="s">
        <v>852</v>
      </c>
      <c r="E423" s="71" t="s">
        <v>853</v>
      </c>
      <c r="F423" s="71"/>
      <c r="G423" s="8" t="s">
        <v>854</v>
      </c>
      <c r="H423" s="1">
        <v>3755006</v>
      </c>
      <c r="I423" s="1">
        <v>620266</v>
      </c>
      <c r="J423" s="1">
        <v>0</v>
      </c>
      <c r="K423" s="1">
        <v>1421837</v>
      </c>
      <c r="L423" s="1">
        <v>0</v>
      </c>
      <c r="M423" s="1">
        <v>0</v>
      </c>
      <c r="N423" s="1">
        <v>1823612</v>
      </c>
      <c r="O423" s="1">
        <v>1574753</v>
      </c>
      <c r="P423" s="1">
        <f t="shared" si="31"/>
        <v>3398365</v>
      </c>
      <c r="Q423" s="1">
        <v>284569</v>
      </c>
      <c r="R423" s="1">
        <v>264167</v>
      </c>
      <c r="S423" s="1">
        <v>0</v>
      </c>
      <c r="T423" s="1">
        <v>1508</v>
      </c>
      <c r="U423" s="1">
        <f t="shared" si="32"/>
        <v>550244</v>
      </c>
      <c r="V423" s="1">
        <f t="shared" si="30"/>
        <v>7404698</v>
      </c>
    </row>
    <row r="424" spans="2:22" s="15" customFormat="1" ht="13.2" customHeight="1" outlineLevel="2">
      <c r="B424" s="16">
        <v>4</v>
      </c>
      <c r="C424" s="15" t="s">
        <v>3919</v>
      </c>
      <c r="D424" s="71" t="s">
        <v>855</v>
      </c>
      <c r="E424" s="71" t="s">
        <v>856</v>
      </c>
      <c r="F424" s="71"/>
      <c r="G424" s="8" t="s">
        <v>857</v>
      </c>
      <c r="H424" s="1">
        <v>64148427</v>
      </c>
      <c r="I424" s="1">
        <v>10721933</v>
      </c>
      <c r="J424" s="1">
        <v>0</v>
      </c>
      <c r="K424" s="1">
        <v>24688036</v>
      </c>
      <c r="L424" s="1">
        <v>0</v>
      </c>
      <c r="M424" s="1">
        <v>0</v>
      </c>
      <c r="N424" s="1">
        <v>31522932</v>
      </c>
      <c r="O424" s="1">
        <v>27871531</v>
      </c>
      <c r="P424" s="1">
        <f t="shared" si="31"/>
        <v>59394463</v>
      </c>
      <c r="Q424" s="1">
        <v>4919058</v>
      </c>
      <c r="R424" s="1">
        <v>4566390</v>
      </c>
      <c r="S424" s="1">
        <v>0</v>
      </c>
      <c r="T424" s="1">
        <v>26050</v>
      </c>
      <c r="U424" s="1">
        <f t="shared" si="32"/>
        <v>9511498</v>
      </c>
      <c r="V424" s="1">
        <f t="shared" si="30"/>
        <v>127997495</v>
      </c>
    </row>
    <row r="425" spans="2:22" s="15" customFormat="1" ht="13.2" customHeight="1" outlineLevel="2">
      <c r="B425" s="16">
        <v>4</v>
      </c>
      <c r="C425" s="15" t="s">
        <v>3919</v>
      </c>
      <c r="D425" s="71" t="s">
        <v>858</v>
      </c>
      <c r="E425" s="71" t="s">
        <v>859</v>
      </c>
      <c r="F425" s="71"/>
      <c r="G425" s="8" t="s">
        <v>860</v>
      </c>
      <c r="H425" s="1">
        <v>404383</v>
      </c>
      <c r="I425" s="1">
        <v>80444</v>
      </c>
      <c r="J425" s="1">
        <v>0</v>
      </c>
      <c r="K425" s="1">
        <v>196375</v>
      </c>
      <c r="L425" s="1">
        <v>0</v>
      </c>
      <c r="M425" s="1">
        <v>0</v>
      </c>
      <c r="N425" s="1">
        <v>236513</v>
      </c>
      <c r="O425" s="1">
        <v>274891</v>
      </c>
      <c r="P425" s="1">
        <f t="shared" si="31"/>
        <v>511404</v>
      </c>
      <c r="Q425" s="1">
        <v>36907</v>
      </c>
      <c r="R425" s="1">
        <v>34261</v>
      </c>
      <c r="S425" s="1">
        <v>0</v>
      </c>
      <c r="T425" s="1">
        <v>197</v>
      </c>
      <c r="U425" s="1">
        <f t="shared" si="32"/>
        <v>71365</v>
      </c>
      <c r="V425" s="1">
        <f t="shared" si="30"/>
        <v>960353</v>
      </c>
    </row>
    <row r="426" spans="2:22" s="15" customFormat="1" ht="13.2" customHeight="1" outlineLevel="2">
      <c r="B426" s="16">
        <v>4</v>
      </c>
      <c r="C426" s="15" t="s">
        <v>3919</v>
      </c>
      <c r="D426" s="71" t="s">
        <v>861</v>
      </c>
      <c r="E426" s="71" t="s">
        <v>862</v>
      </c>
      <c r="F426" s="71"/>
      <c r="G426" s="8" t="s">
        <v>863</v>
      </c>
      <c r="H426" s="1">
        <v>4377302</v>
      </c>
      <c r="I426" s="1">
        <v>764556</v>
      </c>
      <c r="J426" s="1">
        <v>0</v>
      </c>
      <c r="K426" s="1">
        <v>1788981</v>
      </c>
      <c r="L426" s="1">
        <v>0</v>
      </c>
      <c r="M426" s="1">
        <v>0</v>
      </c>
      <c r="N426" s="1">
        <v>2247827</v>
      </c>
      <c r="O426" s="1">
        <v>2155892</v>
      </c>
      <c r="P426" s="1">
        <f t="shared" si="31"/>
        <v>4403719</v>
      </c>
      <c r="Q426" s="1">
        <v>350767</v>
      </c>
      <c r="R426" s="1">
        <v>325619</v>
      </c>
      <c r="S426" s="1">
        <v>0</v>
      </c>
      <c r="T426" s="1">
        <v>1857</v>
      </c>
      <c r="U426" s="1">
        <f t="shared" si="32"/>
        <v>678243</v>
      </c>
      <c r="V426" s="1">
        <f t="shared" si="30"/>
        <v>9127203</v>
      </c>
    </row>
    <row r="427" spans="2:22" s="15" customFormat="1" ht="13.2" customHeight="1" outlineLevel="2">
      <c r="B427" s="16">
        <v>4</v>
      </c>
      <c r="C427" s="15" t="s">
        <v>3919</v>
      </c>
      <c r="D427" s="71" t="s">
        <v>864</v>
      </c>
      <c r="E427" s="71" t="s">
        <v>865</v>
      </c>
      <c r="F427" s="71"/>
      <c r="G427" s="8" t="s">
        <v>866</v>
      </c>
      <c r="H427" s="1">
        <v>570048</v>
      </c>
      <c r="I427" s="1">
        <v>144023</v>
      </c>
      <c r="J427" s="1">
        <v>0</v>
      </c>
      <c r="K427" s="1">
        <v>373868</v>
      </c>
      <c r="L427" s="1">
        <v>0</v>
      </c>
      <c r="M427" s="1">
        <v>0</v>
      </c>
      <c r="N427" s="1">
        <v>423431</v>
      </c>
      <c r="O427" s="1">
        <v>623762</v>
      </c>
      <c r="P427" s="1">
        <f t="shared" si="31"/>
        <v>1047193</v>
      </c>
      <c r="Q427" s="1">
        <v>66075</v>
      </c>
      <c r="R427" s="1">
        <v>61338</v>
      </c>
      <c r="S427" s="1">
        <v>0</v>
      </c>
      <c r="T427" s="1">
        <v>349</v>
      </c>
      <c r="U427" s="1">
        <f t="shared" si="32"/>
        <v>127762</v>
      </c>
      <c r="V427" s="1">
        <f t="shared" si="30"/>
        <v>1719324</v>
      </c>
    </row>
    <row r="428" spans="2:22" s="15" customFormat="1" ht="13.2" customHeight="1" outlineLevel="2">
      <c r="B428" s="16">
        <v>4</v>
      </c>
      <c r="C428" s="15" t="s">
        <v>3919</v>
      </c>
      <c r="D428" s="71" t="s">
        <v>867</v>
      </c>
      <c r="E428" s="71" t="s">
        <v>868</v>
      </c>
      <c r="F428" s="71"/>
      <c r="G428" s="8" t="s">
        <v>869</v>
      </c>
      <c r="H428" s="1">
        <v>733068</v>
      </c>
      <c r="I428" s="1">
        <v>150502</v>
      </c>
      <c r="J428" s="1">
        <v>0</v>
      </c>
      <c r="K428" s="1">
        <v>370787</v>
      </c>
      <c r="L428" s="1">
        <v>0</v>
      </c>
      <c r="M428" s="1">
        <v>0</v>
      </c>
      <c r="N428" s="1">
        <v>442479</v>
      </c>
      <c r="O428" s="1">
        <v>534345</v>
      </c>
      <c r="P428" s="1">
        <f t="shared" si="31"/>
        <v>976824</v>
      </c>
      <c r="Q428" s="1">
        <v>69048</v>
      </c>
      <c r="R428" s="1">
        <v>64097</v>
      </c>
      <c r="S428" s="1">
        <v>0</v>
      </c>
      <c r="T428" s="1">
        <v>365</v>
      </c>
      <c r="U428" s="1">
        <f t="shared" si="32"/>
        <v>133510</v>
      </c>
      <c r="V428" s="1">
        <f t="shared" si="30"/>
        <v>1796667</v>
      </c>
    </row>
    <row r="429" spans="2:22" s="15" customFormat="1" ht="13.2" customHeight="1" outlineLevel="2">
      <c r="B429" s="16">
        <v>4</v>
      </c>
      <c r="C429" s="15" t="s">
        <v>3919</v>
      </c>
      <c r="D429" s="71" t="s">
        <v>870</v>
      </c>
      <c r="E429" s="71" t="s">
        <v>871</v>
      </c>
      <c r="F429" s="71"/>
      <c r="G429" s="8" t="s">
        <v>872</v>
      </c>
      <c r="H429" s="1">
        <v>5135076</v>
      </c>
      <c r="I429" s="1">
        <v>865471</v>
      </c>
      <c r="J429" s="1">
        <v>0</v>
      </c>
      <c r="K429" s="1">
        <v>1999036</v>
      </c>
      <c r="L429" s="1">
        <v>0</v>
      </c>
      <c r="M429" s="1">
        <v>0</v>
      </c>
      <c r="N429" s="1">
        <v>2544522</v>
      </c>
      <c r="O429" s="1">
        <v>2286524</v>
      </c>
      <c r="P429" s="1">
        <f t="shared" si="31"/>
        <v>4831046</v>
      </c>
      <c r="Q429" s="1">
        <v>397065</v>
      </c>
      <c r="R429" s="1">
        <v>368598</v>
      </c>
      <c r="S429" s="1">
        <v>0</v>
      </c>
      <c r="T429" s="1">
        <v>2103</v>
      </c>
      <c r="U429" s="1">
        <f t="shared" si="32"/>
        <v>767766</v>
      </c>
      <c r="V429" s="1">
        <f t="shared" si="30"/>
        <v>10331921</v>
      </c>
    </row>
    <row r="430" spans="2:22" s="15" customFormat="1" ht="13.2" customHeight="1" outlineLevel="2">
      <c r="B430" s="16">
        <v>4</v>
      </c>
      <c r="C430" s="15" t="s">
        <v>3919</v>
      </c>
      <c r="D430" s="71" t="s">
        <v>873</v>
      </c>
      <c r="E430" s="71" t="s">
        <v>874</v>
      </c>
      <c r="F430" s="71"/>
      <c r="G430" s="8" t="s">
        <v>875</v>
      </c>
      <c r="H430" s="1">
        <v>276756</v>
      </c>
      <c r="I430" s="1">
        <v>61634</v>
      </c>
      <c r="J430" s="1">
        <v>0</v>
      </c>
      <c r="K430" s="1">
        <v>155244</v>
      </c>
      <c r="L430" s="1">
        <v>0</v>
      </c>
      <c r="M430" s="1">
        <v>0</v>
      </c>
      <c r="N430" s="1">
        <v>181207</v>
      </c>
      <c r="O430" s="1">
        <v>238886</v>
      </c>
      <c r="P430" s="1">
        <f t="shared" si="31"/>
        <v>420093</v>
      </c>
      <c r="Q430" s="1">
        <v>28277</v>
      </c>
      <c r="R430" s="1">
        <v>26249</v>
      </c>
      <c r="S430" s="1">
        <v>0</v>
      </c>
      <c r="T430" s="1">
        <v>150</v>
      </c>
      <c r="U430" s="1">
        <f t="shared" si="32"/>
        <v>54676</v>
      </c>
      <c r="V430" s="1">
        <f t="shared" si="30"/>
        <v>735783</v>
      </c>
    </row>
    <row r="431" spans="2:22" s="15" customFormat="1" ht="13.2" customHeight="1" outlineLevel="2">
      <c r="B431" s="16">
        <v>4</v>
      </c>
      <c r="C431" s="15" t="s">
        <v>3919</v>
      </c>
      <c r="D431" s="71" t="s">
        <v>876</v>
      </c>
      <c r="E431" s="71" t="s">
        <v>877</v>
      </c>
      <c r="F431" s="71"/>
      <c r="G431" s="8" t="s">
        <v>878</v>
      </c>
      <c r="H431" s="1">
        <v>89029</v>
      </c>
      <c r="I431" s="1">
        <v>20762</v>
      </c>
      <c r="J431" s="1">
        <v>0</v>
      </c>
      <c r="K431" s="1">
        <v>52907</v>
      </c>
      <c r="L431" s="1">
        <v>0</v>
      </c>
      <c r="M431" s="1">
        <v>0</v>
      </c>
      <c r="N431" s="1">
        <v>61044</v>
      </c>
      <c r="O431" s="1">
        <v>84067</v>
      </c>
      <c r="P431" s="1">
        <f t="shared" si="31"/>
        <v>145111</v>
      </c>
      <c r="Q431" s="1">
        <v>9526</v>
      </c>
      <c r="R431" s="1">
        <v>8843</v>
      </c>
      <c r="S431" s="1">
        <v>0</v>
      </c>
      <c r="T431" s="1">
        <v>51</v>
      </c>
      <c r="U431" s="1">
        <f t="shared" si="32"/>
        <v>18420</v>
      </c>
      <c r="V431" s="1">
        <f t="shared" si="30"/>
        <v>247865</v>
      </c>
    </row>
    <row r="432" spans="2:22" s="15" customFormat="1" ht="13.2" customHeight="1" outlineLevel="2">
      <c r="B432" s="16">
        <v>4</v>
      </c>
      <c r="C432" s="15" t="s">
        <v>3919</v>
      </c>
      <c r="D432" s="71" t="s">
        <v>879</v>
      </c>
      <c r="E432" s="71" t="s">
        <v>880</v>
      </c>
      <c r="F432" s="71"/>
      <c r="G432" s="8" t="s">
        <v>881</v>
      </c>
      <c r="H432" s="1">
        <v>262412</v>
      </c>
      <c r="I432" s="1">
        <v>55791</v>
      </c>
      <c r="J432" s="1">
        <v>0</v>
      </c>
      <c r="K432" s="1">
        <v>138805</v>
      </c>
      <c r="L432" s="1">
        <v>0</v>
      </c>
      <c r="M432" s="1">
        <v>0</v>
      </c>
      <c r="N432" s="1">
        <v>164031</v>
      </c>
      <c r="O432" s="1">
        <v>206076</v>
      </c>
      <c r="P432" s="1">
        <f t="shared" si="31"/>
        <v>370107</v>
      </c>
      <c r="Q432" s="1">
        <v>25596</v>
      </c>
      <c r="R432" s="1">
        <v>23761</v>
      </c>
      <c r="S432" s="1">
        <v>0</v>
      </c>
      <c r="T432" s="1">
        <v>136</v>
      </c>
      <c r="U432" s="1">
        <f t="shared" si="32"/>
        <v>49493</v>
      </c>
      <c r="V432" s="1">
        <f t="shared" si="30"/>
        <v>666040</v>
      </c>
    </row>
    <row r="433" spans="2:22" s="15" customFormat="1" ht="13.2" customHeight="1" outlineLevel="2">
      <c r="B433" s="16">
        <v>4</v>
      </c>
      <c r="C433" s="15" t="s">
        <v>3919</v>
      </c>
      <c r="D433" s="71" t="s">
        <v>882</v>
      </c>
      <c r="E433" s="71" t="s">
        <v>883</v>
      </c>
      <c r="F433" s="71"/>
      <c r="G433" s="8" t="s">
        <v>884</v>
      </c>
      <c r="H433" s="1">
        <v>1449199</v>
      </c>
      <c r="I433" s="1">
        <v>245573</v>
      </c>
      <c r="J433" s="1">
        <v>0</v>
      </c>
      <c r="K433" s="1">
        <v>568357</v>
      </c>
      <c r="L433" s="1">
        <v>0</v>
      </c>
      <c r="M433" s="1">
        <v>0</v>
      </c>
      <c r="N433" s="1">
        <v>721998</v>
      </c>
      <c r="O433" s="1">
        <v>655513</v>
      </c>
      <c r="P433" s="1">
        <f t="shared" si="31"/>
        <v>1377511</v>
      </c>
      <c r="Q433" s="1">
        <v>112666</v>
      </c>
      <c r="R433" s="1">
        <v>104588</v>
      </c>
      <c r="S433" s="1">
        <v>0</v>
      </c>
      <c r="T433" s="1">
        <v>598</v>
      </c>
      <c r="U433" s="1">
        <f t="shared" si="32"/>
        <v>217852</v>
      </c>
      <c r="V433" s="1">
        <f t="shared" si="30"/>
        <v>2931642</v>
      </c>
    </row>
    <row r="434" spans="2:22" s="15" customFormat="1" ht="13.2" customHeight="1" outlineLevel="2">
      <c r="B434" s="16">
        <v>4</v>
      </c>
      <c r="C434" s="15" t="s">
        <v>3919</v>
      </c>
      <c r="D434" s="71" t="s">
        <v>885</v>
      </c>
      <c r="E434" s="71" t="s">
        <v>886</v>
      </c>
      <c r="F434" s="71"/>
      <c r="G434" s="8" t="s">
        <v>887</v>
      </c>
      <c r="H434" s="1">
        <v>352564</v>
      </c>
      <c r="I434" s="1">
        <v>75171</v>
      </c>
      <c r="J434" s="1">
        <v>0</v>
      </c>
      <c r="K434" s="1">
        <v>187168</v>
      </c>
      <c r="L434" s="1">
        <v>0</v>
      </c>
      <c r="M434" s="1">
        <v>0</v>
      </c>
      <c r="N434" s="1">
        <v>221009</v>
      </c>
      <c r="O434" s="1">
        <v>278514</v>
      </c>
      <c r="P434" s="1">
        <f t="shared" si="31"/>
        <v>499523</v>
      </c>
      <c r="Q434" s="1">
        <v>34488</v>
      </c>
      <c r="R434" s="1">
        <v>32015</v>
      </c>
      <c r="S434" s="1">
        <v>0</v>
      </c>
      <c r="T434" s="1">
        <v>184</v>
      </c>
      <c r="U434" s="1">
        <f t="shared" si="32"/>
        <v>66687</v>
      </c>
      <c r="V434" s="1">
        <f t="shared" si="30"/>
        <v>897397</v>
      </c>
    </row>
    <row r="435" spans="2:22" s="15" customFormat="1" ht="13.2" customHeight="1" outlineLevel="2">
      <c r="B435" s="16">
        <v>4</v>
      </c>
      <c r="C435" s="15" t="s">
        <v>3919</v>
      </c>
      <c r="D435" s="71" t="s">
        <v>888</v>
      </c>
      <c r="E435" s="71" t="s">
        <v>889</v>
      </c>
      <c r="F435" s="71"/>
      <c r="G435" s="8" t="s">
        <v>890</v>
      </c>
      <c r="H435" s="1">
        <v>137858</v>
      </c>
      <c r="I435" s="1">
        <v>33609.070000000007</v>
      </c>
      <c r="J435" s="1">
        <v>-19985.070000000003</v>
      </c>
      <c r="K435" s="1">
        <v>83657</v>
      </c>
      <c r="L435" s="1">
        <v>0</v>
      </c>
      <c r="M435" s="1">
        <v>0</v>
      </c>
      <c r="N435" s="1">
        <v>98817</v>
      </c>
      <c r="O435" s="1">
        <v>141443</v>
      </c>
      <c r="P435" s="1">
        <f t="shared" si="31"/>
        <v>240260</v>
      </c>
      <c r="Q435" s="1">
        <v>15420</v>
      </c>
      <c r="R435" s="1">
        <v>14315</v>
      </c>
      <c r="S435" s="1">
        <v>0</v>
      </c>
      <c r="T435" s="1">
        <v>17173</v>
      </c>
      <c r="U435" s="1">
        <f t="shared" si="32"/>
        <v>46908</v>
      </c>
      <c r="V435" s="1">
        <f t="shared" si="30"/>
        <v>401243</v>
      </c>
    </row>
    <row r="436" spans="2:22" s="15" customFormat="1" ht="13.2" customHeight="1" outlineLevel="2">
      <c r="B436" s="16">
        <v>4</v>
      </c>
      <c r="C436" s="15" t="s">
        <v>3919</v>
      </c>
      <c r="D436" s="71" t="s">
        <v>891</v>
      </c>
      <c r="E436" s="71" t="s">
        <v>892</v>
      </c>
      <c r="F436" s="71"/>
      <c r="G436" s="8" t="s">
        <v>893</v>
      </c>
      <c r="H436" s="1">
        <v>7399613</v>
      </c>
      <c r="I436" s="1">
        <v>1094072</v>
      </c>
      <c r="J436" s="1">
        <v>0</v>
      </c>
      <c r="K436" s="1">
        <v>2395485</v>
      </c>
      <c r="L436" s="1">
        <v>0</v>
      </c>
      <c r="M436" s="1">
        <v>0</v>
      </c>
      <c r="N436" s="1">
        <v>3216620</v>
      </c>
      <c r="O436" s="1">
        <v>2113858</v>
      </c>
      <c r="P436" s="1">
        <f t="shared" si="31"/>
        <v>5330478</v>
      </c>
      <c r="Q436" s="1">
        <v>501944</v>
      </c>
      <c r="R436" s="1">
        <v>465957</v>
      </c>
      <c r="S436" s="1">
        <v>0</v>
      </c>
      <c r="T436" s="1">
        <v>2659</v>
      </c>
      <c r="U436" s="1">
        <f t="shared" si="32"/>
        <v>970560</v>
      </c>
      <c r="V436" s="1">
        <f t="shared" si="30"/>
        <v>13060944</v>
      </c>
    </row>
    <row r="437" spans="2:22" s="15" customFormat="1" ht="13.2" customHeight="1" outlineLevel="2">
      <c r="B437" s="16">
        <v>4</v>
      </c>
      <c r="C437" s="15" t="s">
        <v>3919</v>
      </c>
      <c r="D437" s="71" t="s">
        <v>894</v>
      </c>
      <c r="E437" s="71" t="s">
        <v>895</v>
      </c>
      <c r="F437" s="71"/>
      <c r="G437" s="8" t="s">
        <v>896</v>
      </c>
      <c r="H437" s="1">
        <v>38170</v>
      </c>
      <c r="I437" s="1">
        <v>16066</v>
      </c>
      <c r="J437" s="1">
        <v>0</v>
      </c>
      <c r="K437" s="1">
        <v>45389</v>
      </c>
      <c r="L437" s="1">
        <v>0</v>
      </c>
      <c r="M437" s="1">
        <v>0</v>
      </c>
      <c r="N437" s="1">
        <v>47237</v>
      </c>
      <c r="O437" s="1">
        <v>91325</v>
      </c>
      <c r="P437" s="1">
        <f t="shared" si="31"/>
        <v>138562</v>
      </c>
      <c r="Q437" s="1">
        <v>7371</v>
      </c>
      <c r="R437" s="1">
        <v>6843</v>
      </c>
      <c r="S437" s="1">
        <v>0</v>
      </c>
      <c r="T437" s="1">
        <v>39</v>
      </c>
      <c r="U437" s="1">
        <f t="shared" si="32"/>
        <v>14253</v>
      </c>
      <c r="V437" s="1">
        <f t="shared" si="30"/>
        <v>191802</v>
      </c>
    </row>
    <row r="438" spans="2:22" s="15" customFormat="1" ht="13.2" customHeight="1" outlineLevel="2">
      <c r="B438" s="16">
        <v>4</v>
      </c>
      <c r="C438" s="15" t="s">
        <v>3919</v>
      </c>
      <c r="D438" s="71" t="s">
        <v>897</v>
      </c>
      <c r="E438" s="71" t="s">
        <v>898</v>
      </c>
      <c r="F438" s="71"/>
      <c r="G438" s="8" t="s">
        <v>899</v>
      </c>
      <c r="H438" s="1">
        <v>32454</v>
      </c>
      <c r="I438" s="1">
        <v>9531.1</v>
      </c>
      <c r="J438" s="1">
        <v>801.90000000000009</v>
      </c>
      <c r="K438" s="1">
        <v>25623</v>
      </c>
      <c r="L438" s="1">
        <v>0</v>
      </c>
      <c r="M438" s="1">
        <v>0</v>
      </c>
      <c r="N438" s="1">
        <v>28023</v>
      </c>
      <c r="O438" s="1">
        <v>46452</v>
      </c>
      <c r="P438" s="1">
        <f t="shared" si="31"/>
        <v>74475</v>
      </c>
      <c r="Q438" s="1">
        <v>4373</v>
      </c>
      <c r="R438" s="1">
        <v>4059</v>
      </c>
      <c r="S438" s="1">
        <v>0</v>
      </c>
      <c r="T438" s="1">
        <v>0</v>
      </c>
      <c r="U438" s="1">
        <f t="shared" si="32"/>
        <v>8432</v>
      </c>
      <c r="V438" s="1">
        <f t="shared" si="30"/>
        <v>113787</v>
      </c>
    </row>
    <row r="439" spans="2:22" s="15" customFormat="1" ht="13.2" customHeight="1" outlineLevel="2">
      <c r="B439" s="16">
        <v>4</v>
      </c>
      <c r="C439" s="15" t="s">
        <v>3919</v>
      </c>
      <c r="D439" s="71" t="s">
        <v>900</v>
      </c>
      <c r="E439" s="71" t="s">
        <v>901</v>
      </c>
      <c r="F439" s="71"/>
      <c r="G439" s="8" t="s">
        <v>902</v>
      </c>
      <c r="H439" s="1">
        <v>4151377</v>
      </c>
      <c r="I439" s="1">
        <v>587259</v>
      </c>
      <c r="J439" s="1">
        <v>0</v>
      </c>
      <c r="K439" s="1">
        <v>1259800</v>
      </c>
      <c r="L439" s="1">
        <v>0</v>
      </c>
      <c r="M439" s="1">
        <v>0</v>
      </c>
      <c r="N439" s="1">
        <v>1726562</v>
      </c>
      <c r="O439" s="1">
        <v>981111</v>
      </c>
      <c r="P439" s="1">
        <f t="shared" si="31"/>
        <v>2707673</v>
      </c>
      <c r="Q439" s="1">
        <v>269425</v>
      </c>
      <c r="R439" s="1">
        <v>250109</v>
      </c>
      <c r="S439" s="1">
        <v>0</v>
      </c>
      <c r="T439" s="1">
        <v>1426</v>
      </c>
      <c r="U439" s="1">
        <f t="shared" si="32"/>
        <v>520960</v>
      </c>
      <c r="V439" s="1">
        <f t="shared" si="30"/>
        <v>7010631</v>
      </c>
    </row>
    <row r="440" spans="2:22" s="15" customFormat="1" ht="13.2" customHeight="1" outlineLevel="2">
      <c r="B440" s="16">
        <v>4</v>
      </c>
      <c r="C440" s="15" t="s">
        <v>3919</v>
      </c>
      <c r="D440" s="71" t="s">
        <v>903</v>
      </c>
      <c r="E440" s="71" t="s">
        <v>904</v>
      </c>
      <c r="F440" s="71"/>
      <c r="G440" s="8" t="s">
        <v>905</v>
      </c>
      <c r="H440" s="1">
        <v>2179222</v>
      </c>
      <c r="I440" s="1">
        <v>345829</v>
      </c>
      <c r="J440" s="1">
        <v>0</v>
      </c>
      <c r="K440" s="1">
        <v>780339</v>
      </c>
      <c r="L440" s="1">
        <v>0</v>
      </c>
      <c r="M440" s="1">
        <v>0</v>
      </c>
      <c r="N440" s="1">
        <v>1016752</v>
      </c>
      <c r="O440" s="1">
        <v>804781</v>
      </c>
      <c r="P440" s="1">
        <f t="shared" si="31"/>
        <v>1821533</v>
      </c>
      <c r="Q440" s="1">
        <v>158661</v>
      </c>
      <c r="R440" s="1">
        <v>147286</v>
      </c>
      <c r="S440" s="1">
        <v>0</v>
      </c>
      <c r="T440" s="1">
        <v>841</v>
      </c>
      <c r="U440" s="1">
        <f t="shared" si="32"/>
        <v>306788</v>
      </c>
      <c r="V440" s="1">
        <f t="shared" si="30"/>
        <v>4128477</v>
      </c>
    </row>
    <row r="441" spans="2:22" s="15" customFormat="1" ht="13.2" customHeight="1" outlineLevel="2">
      <c r="B441" s="16">
        <v>4</v>
      </c>
      <c r="C441" s="15" t="s">
        <v>3919</v>
      </c>
      <c r="D441" s="71" t="s">
        <v>906</v>
      </c>
      <c r="E441" s="71" t="s">
        <v>907</v>
      </c>
      <c r="F441" s="71"/>
      <c r="G441" s="8" t="s">
        <v>908</v>
      </c>
      <c r="H441" s="1">
        <v>343936</v>
      </c>
      <c r="I441" s="1">
        <v>67822</v>
      </c>
      <c r="J441" s="1">
        <v>0</v>
      </c>
      <c r="K441" s="1">
        <v>165124</v>
      </c>
      <c r="L441" s="1">
        <v>0</v>
      </c>
      <c r="M441" s="1">
        <v>0</v>
      </c>
      <c r="N441" s="1">
        <v>199402</v>
      </c>
      <c r="O441" s="1">
        <v>229187</v>
      </c>
      <c r="P441" s="1">
        <f t="shared" si="31"/>
        <v>428589</v>
      </c>
      <c r="Q441" s="1">
        <v>31116</v>
      </c>
      <c r="R441" s="1">
        <v>28885</v>
      </c>
      <c r="S441" s="1">
        <v>0</v>
      </c>
      <c r="T441" s="1">
        <v>165</v>
      </c>
      <c r="U441" s="1">
        <f t="shared" si="32"/>
        <v>60166</v>
      </c>
      <c r="V441" s="1">
        <f t="shared" si="30"/>
        <v>809661</v>
      </c>
    </row>
    <row r="442" spans="2:22" s="15" customFormat="1" ht="13.2" customHeight="1" outlineLevel="2">
      <c r="B442" s="16">
        <v>4</v>
      </c>
      <c r="C442" s="15" t="s">
        <v>3919</v>
      </c>
      <c r="D442" s="71" t="s">
        <v>909</v>
      </c>
      <c r="E442" s="71" t="s">
        <v>910</v>
      </c>
      <c r="F442" s="71"/>
      <c r="G442" s="8" t="s">
        <v>911</v>
      </c>
      <c r="H442" s="1">
        <v>222239</v>
      </c>
      <c r="I442" s="1">
        <v>45205</v>
      </c>
      <c r="J442" s="1">
        <v>0</v>
      </c>
      <c r="K442" s="1">
        <v>111077</v>
      </c>
      <c r="L442" s="1">
        <v>0</v>
      </c>
      <c r="M442" s="1">
        <v>0</v>
      </c>
      <c r="N442" s="1">
        <v>132908</v>
      </c>
      <c r="O442" s="1">
        <v>158753</v>
      </c>
      <c r="P442" s="1">
        <f t="shared" si="31"/>
        <v>291661</v>
      </c>
      <c r="Q442" s="1">
        <v>20740</v>
      </c>
      <c r="R442" s="1">
        <v>19253</v>
      </c>
      <c r="S442" s="1">
        <v>0</v>
      </c>
      <c r="T442" s="1">
        <v>111</v>
      </c>
      <c r="U442" s="1">
        <f t="shared" si="32"/>
        <v>40104</v>
      </c>
      <c r="V442" s="1">
        <f t="shared" si="30"/>
        <v>539668</v>
      </c>
    </row>
    <row r="443" spans="2:22" s="15" customFormat="1" ht="13.2" customHeight="1" outlineLevel="2">
      <c r="B443" s="16">
        <v>4</v>
      </c>
      <c r="C443" s="15" t="s">
        <v>3919</v>
      </c>
      <c r="D443" s="71" t="s">
        <v>912</v>
      </c>
      <c r="E443" s="71" t="s">
        <v>913</v>
      </c>
      <c r="F443" s="71"/>
      <c r="G443" s="8" t="s">
        <v>914</v>
      </c>
      <c r="H443" s="1">
        <v>1268924</v>
      </c>
      <c r="I443" s="1">
        <v>232641</v>
      </c>
      <c r="J443" s="1">
        <v>0</v>
      </c>
      <c r="K443" s="1">
        <v>553482</v>
      </c>
      <c r="L443" s="1">
        <v>0</v>
      </c>
      <c r="M443" s="1">
        <v>0</v>
      </c>
      <c r="N443" s="1">
        <v>683972</v>
      </c>
      <c r="O443" s="1">
        <v>709878</v>
      </c>
      <c r="P443" s="1">
        <f t="shared" si="31"/>
        <v>1393850</v>
      </c>
      <c r="Q443" s="1">
        <v>106732</v>
      </c>
      <c r="R443" s="1">
        <v>99080</v>
      </c>
      <c r="S443" s="1">
        <v>0</v>
      </c>
      <c r="T443" s="1">
        <v>564</v>
      </c>
      <c r="U443" s="1">
        <f t="shared" si="32"/>
        <v>206376</v>
      </c>
      <c r="V443" s="1">
        <f t="shared" si="30"/>
        <v>2777239</v>
      </c>
    </row>
    <row r="444" spans="2:22" s="15" customFormat="1" ht="13.2" customHeight="1" outlineLevel="2">
      <c r="B444" s="16">
        <v>4</v>
      </c>
      <c r="C444" s="15" t="s">
        <v>3919</v>
      </c>
      <c r="D444" s="71" t="s">
        <v>915</v>
      </c>
      <c r="E444" s="71" t="s">
        <v>916</v>
      </c>
      <c r="F444" s="71"/>
      <c r="G444" s="8" t="s">
        <v>917</v>
      </c>
      <c r="H444" s="1">
        <v>365732</v>
      </c>
      <c r="I444" s="1">
        <v>89782</v>
      </c>
      <c r="J444" s="1">
        <v>0</v>
      </c>
      <c r="K444" s="1">
        <v>231563</v>
      </c>
      <c r="L444" s="1">
        <v>0</v>
      </c>
      <c r="M444" s="1">
        <v>0</v>
      </c>
      <c r="N444" s="1">
        <v>263962</v>
      </c>
      <c r="O444" s="1">
        <v>379978</v>
      </c>
      <c r="P444" s="1">
        <f t="shared" si="31"/>
        <v>643940</v>
      </c>
      <c r="Q444" s="1">
        <v>41191</v>
      </c>
      <c r="R444" s="1">
        <v>38237</v>
      </c>
      <c r="S444" s="1">
        <v>0</v>
      </c>
      <c r="T444" s="1">
        <v>218</v>
      </c>
      <c r="U444" s="1">
        <f t="shared" si="32"/>
        <v>79646</v>
      </c>
      <c r="V444" s="1">
        <f t="shared" si="30"/>
        <v>1071807</v>
      </c>
    </row>
    <row r="445" spans="2:22" s="15" customFormat="1" ht="13.2" customHeight="1" outlineLevel="2">
      <c r="B445" s="16">
        <v>4</v>
      </c>
      <c r="C445" s="15" t="s">
        <v>3919</v>
      </c>
      <c r="D445" s="71" t="s">
        <v>918</v>
      </c>
      <c r="E445" s="71" t="s">
        <v>919</v>
      </c>
      <c r="F445" s="71"/>
      <c r="G445" s="8" t="s">
        <v>920</v>
      </c>
      <c r="H445" s="1">
        <v>115420</v>
      </c>
      <c r="I445" s="1">
        <v>26120</v>
      </c>
      <c r="J445" s="1">
        <v>0</v>
      </c>
      <c r="K445" s="1">
        <v>66060</v>
      </c>
      <c r="L445" s="1">
        <v>0</v>
      </c>
      <c r="M445" s="1">
        <v>0</v>
      </c>
      <c r="N445" s="1">
        <v>76792</v>
      </c>
      <c r="O445" s="1">
        <v>102829</v>
      </c>
      <c r="P445" s="1">
        <f t="shared" si="31"/>
        <v>179621</v>
      </c>
      <c r="Q445" s="1">
        <v>11983</v>
      </c>
      <c r="R445" s="1">
        <v>11124</v>
      </c>
      <c r="S445" s="1">
        <v>0</v>
      </c>
      <c r="T445" s="1">
        <v>63</v>
      </c>
      <c r="U445" s="1">
        <f t="shared" si="32"/>
        <v>23170</v>
      </c>
      <c r="V445" s="1">
        <f t="shared" si="30"/>
        <v>311811</v>
      </c>
    </row>
    <row r="446" spans="2:22" s="15" customFormat="1" ht="13.2" customHeight="1" outlineLevel="2">
      <c r="B446" s="16">
        <v>4</v>
      </c>
      <c r="C446" s="15" t="s">
        <v>3919</v>
      </c>
      <c r="D446" s="71" t="s">
        <v>921</v>
      </c>
      <c r="E446" s="71" t="s">
        <v>922</v>
      </c>
      <c r="F446" s="71"/>
      <c r="G446" s="8" t="s">
        <v>923</v>
      </c>
      <c r="H446" s="1">
        <v>2467624</v>
      </c>
      <c r="I446" s="1">
        <v>445833</v>
      </c>
      <c r="J446" s="1">
        <v>0</v>
      </c>
      <c r="K446" s="1">
        <v>1055500</v>
      </c>
      <c r="L446" s="1">
        <v>0</v>
      </c>
      <c r="M446" s="1">
        <v>0</v>
      </c>
      <c r="N446" s="1">
        <v>1310766</v>
      </c>
      <c r="O446" s="1">
        <v>1329752</v>
      </c>
      <c r="P446" s="1">
        <f t="shared" si="31"/>
        <v>2640518</v>
      </c>
      <c r="Q446" s="1">
        <v>204541</v>
      </c>
      <c r="R446" s="1">
        <v>189877</v>
      </c>
      <c r="S446" s="1">
        <v>0</v>
      </c>
      <c r="T446" s="1">
        <v>1083</v>
      </c>
      <c r="U446" s="1">
        <f t="shared" si="32"/>
        <v>395501</v>
      </c>
      <c r="V446" s="1">
        <f t="shared" si="30"/>
        <v>5322308</v>
      </c>
    </row>
    <row r="447" spans="2:22" s="15" customFormat="1" ht="13.2" customHeight="1" outlineLevel="2">
      <c r="B447" s="16">
        <v>4</v>
      </c>
      <c r="C447" s="15" t="s">
        <v>3919</v>
      </c>
      <c r="D447" s="71" t="s">
        <v>924</v>
      </c>
      <c r="E447" s="71" t="s">
        <v>925</v>
      </c>
      <c r="F447" s="71"/>
      <c r="G447" s="8" t="s">
        <v>926</v>
      </c>
      <c r="H447" s="1">
        <v>486095</v>
      </c>
      <c r="I447" s="1">
        <v>94886</v>
      </c>
      <c r="J447" s="1">
        <v>0</v>
      </c>
      <c r="K447" s="1">
        <v>230304</v>
      </c>
      <c r="L447" s="1">
        <v>0</v>
      </c>
      <c r="M447" s="1">
        <v>0</v>
      </c>
      <c r="N447" s="1">
        <v>278971</v>
      </c>
      <c r="O447" s="1">
        <v>316439</v>
      </c>
      <c r="P447" s="1">
        <f t="shared" si="31"/>
        <v>595410</v>
      </c>
      <c r="Q447" s="1">
        <v>43533</v>
      </c>
      <c r="R447" s="1">
        <v>40411</v>
      </c>
      <c r="S447" s="1">
        <v>0</v>
      </c>
      <c r="T447" s="1">
        <v>231</v>
      </c>
      <c r="U447" s="1">
        <f t="shared" si="32"/>
        <v>84175</v>
      </c>
      <c r="V447" s="1">
        <f t="shared" si="30"/>
        <v>1132748</v>
      </c>
    </row>
    <row r="448" spans="2:22" s="15" customFormat="1" ht="13.2" customHeight="1" outlineLevel="2">
      <c r="B448" s="16">
        <v>4</v>
      </c>
      <c r="C448" s="15" t="s">
        <v>3919</v>
      </c>
      <c r="D448" s="71" t="s">
        <v>927</v>
      </c>
      <c r="E448" s="71" t="s">
        <v>928</v>
      </c>
      <c r="F448" s="71"/>
      <c r="G448" s="8" t="s">
        <v>929</v>
      </c>
      <c r="H448" s="1">
        <v>1095915</v>
      </c>
      <c r="I448" s="1">
        <v>182633</v>
      </c>
      <c r="J448" s="1">
        <v>0</v>
      </c>
      <c r="K448" s="1">
        <v>420062</v>
      </c>
      <c r="L448" s="1">
        <v>0</v>
      </c>
      <c r="M448" s="1">
        <v>0</v>
      </c>
      <c r="N448" s="1">
        <v>536952</v>
      </c>
      <c r="O448" s="1">
        <v>471993</v>
      </c>
      <c r="P448" s="1">
        <f t="shared" si="31"/>
        <v>1008945</v>
      </c>
      <c r="Q448" s="1">
        <v>83790</v>
      </c>
      <c r="R448" s="1">
        <v>77783</v>
      </c>
      <c r="S448" s="1">
        <v>0</v>
      </c>
      <c r="T448" s="1">
        <v>445</v>
      </c>
      <c r="U448" s="1">
        <f t="shared" si="32"/>
        <v>162018</v>
      </c>
      <c r="V448" s="1">
        <f t="shared" si="30"/>
        <v>2180271</v>
      </c>
    </row>
    <row r="449" spans="2:22" s="15" customFormat="1" ht="13.2" customHeight="1" outlineLevel="2">
      <c r="B449" s="16">
        <v>4</v>
      </c>
      <c r="C449" s="15" t="s">
        <v>3919</v>
      </c>
      <c r="D449" s="71" t="s">
        <v>930</v>
      </c>
      <c r="E449" s="71" t="s">
        <v>931</v>
      </c>
      <c r="F449" s="71"/>
      <c r="G449" s="8" t="s">
        <v>932</v>
      </c>
      <c r="H449" s="1">
        <v>3536560</v>
      </c>
      <c r="I449" s="1">
        <v>626567</v>
      </c>
      <c r="J449" s="1">
        <v>0</v>
      </c>
      <c r="K449" s="1">
        <v>1473444</v>
      </c>
      <c r="L449" s="1">
        <v>0</v>
      </c>
      <c r="M449" s="1">
        <v>0</v>
      </c>
      <c r="N449" s="1">
        <v>1842129</v>
      </c>
      <c r="O449" s="1">
        <v>1810148</v>
      </c>
      <c r="P449" s="1">
        <f t="shared" si="31"/>
        <v>3652277</v>
      </c>
      <c r="Q449" s="1">
        <v>287459</v>
      </c>
      <c r="R449" s="1">
        <v>266850</v>
      </c>
      <c r="S449" s="1">
        <v>0</v>
      </c>
      <c r="T449" s="1">
        <v>1521</v>
      </c>
      <c r="U449" s="1">
        <f t="shared" si="32"/>
        <v>555830</v>
      </c>
      <c r="V449" s="1">
        <f t="shared" si="30"/>
        <v>7479884</v>
      </c>
    </row>
    <row r="450" spans="2:22" s="15" customFormat="1" ht="13.2" customHeight="1" outlineLevel="2">
      <c r="B450" s="16">
        <v>4</v>
      </c>
      <c r="C450" s="15" t="s">
        <v>3919</v>
      </c>
      <c r="D450" s="71" t="s">
        <v>933</v>
      </c>
      <c r="E450" s="71" t="s">
        <v>934</v>
      </c>
      <c r="F450" s="71"/>
      <c r="G450" s="8" t="s">
        <v>935</v>
      </c>
      <c r="H450" s="1">
        <v>5034989</v>
      </c>
      <c r="I450" s="1">
        <v>902569</v>
      </c>
      <c r="J450" s="1">
        <v>0</v>
      </c>
      <c r="K450" s="1">
        <v>2131113</v>
      </c>
      <c r="L450" s="1">
        <v>0</v>
      </c>
      <c r="M450" s="1">
        <v>0</v>
      </c>
      <c r="N450" s="1">
        <v>2653594</v>
      </c>
      <c r="O450" s="1">
        <v>2658355</v>
      </c>
      <c r="P450" s="1">
        <f t="shared" si="31"/>
        <v>5311949</v>
      </c>
      <c r="Q450" s="1">
        <v>414085</v>
      </c>
      <c r="R450" s="1">
        <v>384398</v>
      </c>
      <c r="S450" s="1">
        <v>0</v>
      </c>
      <c r="T450" s="1">
        <v>2194</v>
      </c>
      <c r="U450" s="1">
        <f t="shared" si="32"/>
        <v>800677</v>
      </c>
      <c r="V450" s="1">
        <f t="shared" si="30"/>
        <v>10774805</v>
      </c>
    </row>
    <row r="451" spans="2:22" s="15" customFormat="1" ht="13.2" customHeight="1" outlineLevel="2">
      <c r="B451" s="16">
        <v>4</v>
      </c>
      <c r="C451" s="15" t="s">
        <v>3919</v>
      </c>
      <c r="D451" s="71" t="s">
        <v>936</v>
      </c>
      <c r="E451" s="71" t="s">
        <v>937</v>
      </c>
      <c r="F451" s="71"/>
      <c r="G451" s="8" t="s">
        <v>938</v>
      </c>
      <c r="H451" s="1">
        <v>974512</v>
      </c>
      <c r="I451" s="1">
        <v>165866</v>
      </c>
      <c r="J451" s="1">
        <v>0</v>
      </c>
      <c r="K451" s="1">
        <v>384505</v>
      </c>
      <c r="L451" s="1">
        <v>0</v>
      </c>
      <c r="M451" s="1">
        <v>0</v>
      </c>
      <c r="N451" s="1">
        <v>487652</v>
      </c>
      <c r="O451" s="1">
        <v>446429</v>
      </c>
      <c r="P451" s="1">
        <f t="shared" si="31"/>
        <v>934081</v>
      </c>
      <c r="Q451" s="1">
        <v>76097</v>
      </c>
      <c r="R451" s="1">
        <v>70641</v>
      </c>
      <c r="S451" s="1">
        <v>0</v>
      </c>
      <c r="T451" s="1">
        <v>403</v>
      </c>
      <c r="U451" s="1">
        <f t="shared" si="32"/>
        <v>147141</v>
      </c>
      <c r="V451" s="1">
        <f t="shared" si="30"/>
        <v>1980091</v>
      </c>
    </row>
    <row r="452" spans="2:22" s="15" customFormat="1" ht="13.2" customHeight="1" outlineLevel="2">
      <c r="B452" s="16">
        <v>4</v>
      </c>
      <c r="C452" s="15" t="s">
        <v>3919</v>
      </c>
      <c r="D452" s="71" t="s">
        <v>939</v>
      </c>
      <c r="E452" s="71" t="s">
        <v>940</v>
      </c>
      <c r="F452" s="71"/>
      <c r="G452" s="8" t="s">
        <v>941</v>
      </c>
      <c r="H452" s="1">
        <v>154605</v>
      </c>
      <c r="I452" s="1">
        <v>31714</v>
      </c>
      <c r="J452" s="1">
        <v>0</v>
      </c>
      <c r="K452" s="1">
        <v>78110</v>
      </c>
      <c r="L452" s="1">
        <v>0</v>
      </c>
      <c r="M452" s="1">
        <v>0</v>
      </c>
      <c r="N452" s="1">
        <v>93237</v>
      </c>
      <c r="O452" s="1">
        <v>112477</v>
      </c>
      <c r="P452" s="1">
        <f t="shared" si="31"/>
        <v>205714</v>
      </c>
      <c r="Q452" s="1">
        <v>14549</v>
      </c>
      <c r="R452" s="1">
        <v>13506</v>
      </c>
      <c r="S452" s="1">
        <v>0</v>
      </c>
      <c r="T452" s="1">
        <v>76</v>
      </c>
      <c r="U452" s="1">
        <f t="shared" si="32"/>
        <v>28131</v>
      </c>
      <c r="V452" s="1">
        <f t="shared" si="30"/>
        <v>378584</v>
      </c>
    </row>
    <row r="453" spans="2:22" s="15" customFormat="1" ht="13.2" customHeight="1" outlineLevel="2">
      <c r="B453" s="16">
        <v>4</v>
      </c>
      <c r="C453" s="15" t="s">
        <v>3919</v>
      </c>
      <c r="D453" s="71" t="s">
        <v>942</v>
      </c>
      <c r="E453" s="71" t="s">
        <v>943</v>
      </c>
      <c r="F453" s="71"/>
      <c r="G453" s="8" t="s">
        <v>944</v>
      </c>
      <c r="H453" s="1">
        <v>151907</v>
      </c>
      <c r="I453" s="1">
        <v>31609</v>
      </c>
      <c r="J453" s="1">
        <v>0</v>
      </c>
      <c r="K453" s="1">
        <v>78173</v>
      </c>
      <c r="L453" s="1">
        <v>0</v>
      </c>
      <c r="M453" s="1">
        <v>0</v>
      </c>
      <c r="N453" s="1">
        <v>92932</v>
      </c>
      <c r="O453" s="1">
        <v>113985</v>
      </c>
      <c r="P453" s="1">
        <f t="shared" si="31"/>
        <v>206917</v>
      </c>
      <c r="Q453" s="1">
        <v>14502</v>
      </c>
      <c r="R453" s="1">
        <v>13462</v>
      </c>
      <c r="S453" s="1">
        <v>0</v>
      </c>
      <c r="T453" s="1">
        <v>77</v>
      </c>
      <c r="U453" s="1">
        <f t="shared" si="32"/>
        <v>28041</v>
      </c>
      <c r="V453" s="1">
        <f t="shared" si="30"/>
        <v>377347</v>
      </c>
    </row>
    <row r="454" spans="2:22" s="15" customFormat="1" ht="13.2" customHeight="1" outlineLevel="2">
      <c r="B454" s="16">
        <v>4</v>
      </c>
      <c r="C454" s="15" t="s">
        <v>3919</v>
      </c>
      <c r="D454" s="71" t="s">
        <v>945</v>
      </c>
      <c r="E454" s="71" t="s">
        <v>946</v>
      </c>
      <c r="F454" s="71"/>
      <c r="G454" s="8" t="s">
        <v>947</v>
      </c>
      <c r="H454" s="1">
        <v>7120000</v>
      </c>
      <c r="I454" s="1">
        <v>1234413</v>
      </c>
      <c r="J454" s="1">
        <v>-1475</v>
      </c>
      <c r="K454" s="1">
        <v>2880554</v>
      </c>
      <c r="L454" s="1">
        <v>0</v>
      </c>
      <c r="M454" s="1">
        <v>0</v>
      </c>
      <c r="N454" s="1">
        <v>3629221</v>
      </c>
      <c r="O454" s="1">
        <v>3435772</v>
      </c>
      <c r="P454" s="1">
        <f t="shared" si="31"/>
        <v>7064993</v>
      </c>
      <c r="Q454" s="1">
        <v>566329</v>
      </c>
      <c r="R454" s="1">
        <v>525726</v>
      </c>
      <c r="S454" s="1">
        <v>0</v>
      </c>
      <c r="T454" s="1">
        <v>4259</v>
      </c>
      <c r="U454" s="1">
        <f t="shared" si="32"/>
        <v>1096314</v>
      </c>
      <c r="V454" s="1">
        <f t="shared" ref="V454:V517" si="33">H454-I454-J454+K454+P454-U454</f>
        <v>14736295</v>
      </c>
    </row>
    <row r="455" spans="2:22" s="15" customFormat="1" ht="13.2" customHeight="1" outlineLevel="2">
      <c r="B455" s="16">
        <v>4</v>
      </c>
      <c r="C455" s="15" t="s">
        <v>3919</v>
      </c>
      <c r="D455" s="71" t="s">
        <v>948</v>
      </c>
      <c r="E455" s="71" t="s">
        <v>949</v>
      </c>
      <c r="F455" s="71"/>
      <c r="G455" s="8" t="s">
        <v>950</v>
      </c>
      <c r="H455" s="1">
        <v>680580</v>
      </c>
      <c r="I455" s="1">
        <v>117142</v>
      </c>
      <c r="J455" s="1">
        <v>0</v>
      </c>
      <c r="K455" s="1">
        <v>272665</v>
      </c>
      <c r="L455" s="1">
        <v>0</v>
      </c>
      <c r="M455" s="1">
        <v>0</v>
      </c>
      <c r="N455" s="1">
        <v>344402</v>
      </c>
      <c r="O455" s="1">
        <v>321842</v>
      </c>
      <c r="P455" s="1">
        <f t="shared" si="31"/>
        <v>666244</v>
      </c>
      <c r="Q455" s="1">
        <v>53743</v>
      </c>
      <c r="R455" s="1">
        <v>49890</v>
      </c>
      <c r="S455" s="1">
        <v>0</v>
      </c>
      <c r="T455" s="1">
        <v>285</v>
      </c>
      <c r="U455" s="1">
        <f t="shared" si="32"/>
        <v>103918</v>
      </c>
      <c r="V455" s="1">
        <f t="shared" si="33"/>
        <v>1398429</v>
      </c>
    </row>
    <row r="456" spans="2:22" s="15" customFormat="1" ht="13.2" customHeight="1" outlineLevel="2">
      <c r="B456" s="16">
        <v>4</v>
      </c>
      <c r="C456" s="15" t="s">
        <v>3919</v>
      </c>
      <c r="D456" s="71" t="s">
        <v>951</v>
      </c>
      <c r="E456" s="71" t="s">
        <v>952</v>
      </c>
      <c r="F456" s="71"/>
      <c r="G456" s="8" t="s">
        <v>953</v>
      </c>
      <c r="H456" s="1">
        <v>60960852</v>
      </c>
      <c r="I456" s="1">
        <v>11864471.33</v>
      </c>
      <c r="J456" s="1">
        <v>2528186.67</v>
      </c>
      <c r="K456" s="1">
        <v>29137096</v>
      </c>
      <c r="L456" s="1">
        <v>0</v>
      </c>
      <c r="M456" s="1">
        <v>0</v>
      </c>
      <c r="N456" s="1">
        <v>34882037</v>
      </c>
      <c r="O456" s="1">
        <v>41545887</v>
      </c>
      <c r="P456" s="1">
        <f t="shared" si="31"/>
        <v>76427924</v>
      </c>
      <c r="Q456" s="1">
        <v>5443236</v>
      </c>
      <c r="R456" s="1">
        <v>5052987</v>
      </c>
      <c r="S456" s="1">
        <v>0</v>
      </c>
      <c r="T456" s="1">
        <v>0</v>
      </c>
      <c r="U456" s="1">
        <f t="shared" si="32"/>
        <v>10496223</v>
      </c>
      <c r="V456" s="1">
        <f t="shared" si="33"/>
        <v>141636991</v>
      </c>
    </row>
    <row r="457" spans="2:22" s="15" customFormat="1" ht="13.2" customHeight="1" outlineLevel="2">
      <c r="B457" s="16">
        <v>4</v>
      </c>
      <c r="C457" s="15" t="s">
        <v>3919</v>
      </c>
      <c r="D457" s="71" t="s">
        <v>954</v>
      </c>
      <c r="E457" s="71" t="s">
        <v>955</v>
      </c>
      <c r="F457" s="71"/>
      <c r="G457" s="8" t="s">
        <v>956</v>
      </c>
      <c r="H457" s="1">
        <v>364717</v>
      </c>
      <c r="I457" s="1">
        <v>14262</v>
      </c>
      <c r="J457" s="1">
        <v>0</v>
      </c>
      <c r="K457" s="1">
        <v>-7641</v>
      </c>
      <c r="L457" s="1">
        <v>0</v>
      </c>
      <c r="M457" s="1">
        <v>0</v>
      </c>
      <c r="N457" s="1">
        <v>41926</v>
      </c>
      <c r="O457" s="1">
        <v>0</v>
      </c>
      <c r="P457" s="1">
        <f t="shared" si="31"/>
        <v>41926</v>
      </c>
      <c r="Q457" s="1">
        <v>6542</v>
      </c>
      <c r="R457" s="1">
        <v>6073</v>
      </c>
      <c r="S457" s="1">
        <v>0</v>
      </c>
      <c r="T457" s="1">
        <v>201886</v>
      </c>
      <c r="U457" s="1">
        <f t="shared" si="32"/>
        <v>214501</v>
      </c>
      <c r="V457" s="1">
        <f t="shared" si="33"/>
        <v>170239</v>
      </c>
    </row>
    <row r="458" spans="2:22" s="15" customFormat="1" ht="13.2" customHeight="1" outlineLevel="2">
      <c r="B458" s="16">
        <v>4</v>
      </c>
      <c r="C458" s="15" t="s">
        <v>3919</v>
      </c>
      <c r="D458" s="71" t="s">
        <v>957</v>
      </c>
      <c r="E458" s="71" t="s">
        <v>958</v>
      </c>
      <c r="F458" s="71"/>
      <c r="G458" s="8" t="s">
        <v>959</v>
      </c>
      <c r="H458" s="1">
        <v>150412</v>
      </c>
      <c r="I458" s="1">
        <v>44770</v>
      </c>
      <c r="J458" s="1">
        <v>0</v>
      </c>
      <c r="K458" s="1">
        <v>120102</v>
      </c>
      <c r="L458" s="1">
        <v>0</v>
      </c>
      <c r="M458" s="1">
        <v>0</v>
      </c>
      <c r="N458" s="1">
        <v>131629</v>
      </c>
      <c r="O458" s="1">
        <v>216816</v>
      </c>
      <c r="P458" s="1">
        <f t="shared" si="31"/>
        <v>348445</v>
      </c>
      <c r="Q458" s="1">
        <v>20540</v>
      </c>
      <c r="R458" s="1">
        <v>19068</v>
      </c>
      <c r="S458" s="1">
        <v>0</v>
      </c>
      <c r="T458" s="1">
        <v>109</v>
      </c>
      <c r="U458" s="1">
        <f t="shared" si="32"/>
        <v>39717</v>
      </c>
      <c r="V458" s="1">
        <f t="shared" si="33"/>
        <v>534472</v>
      </c>
    </row>
    <row r="459" spans="2:22" s="15" customFormat="1" ht="13.2" customHeight="1" outlineLevel="2">
      <c r="B459" s="16">
        <v>4</v>
      </c>
      <c r="C459" s="15" t="s">
        <v>3919</v>
      </c>
      <c r="D459" s="71" t="s">
        <v>960</v>
      </c>
      <c r="E459" s="71" t="s">
        <v>961</v>
      </c>
      <c r="F459" s="71"/>
      <c r="G459" s="8" t="s">
        <v>962</v>
      </c>
      <c r="H459" s="1">
        <v>631911</v>
      </c>
      <c r="I459" s="1">
        <v>102553</v>
      </c>
      <c r="J459" s="1">
        <v>0</v>
      </c>
      <c r="K459" s="1">
        <v>233478</v>
      </c>
      <c r="L459" s="1">
        <v>0</v>
      </c>
      <c r="M459" s="1">
        <v>0</v>
      </c>
      <c r="N459" s="1">
        <v>301509</v>
      </c>
      <c r="O459" s="1">
        <v>250896</v>
      </c>
      <c r="P459" s="1">
        <f t="shared" si="31"/>
        <v>552405</v>
      </c>
      <c r="Q459" s="1">
        <v>47050</v>
      </c>
      <c r="R459" s="1">
        <v>43676</v>
      </c>
      <c r="S459" s="1">
        <v>0</v>
      </c>
      <c r="T459" s="1">
        <v>249</v>
      </c>
      <c r="U459" s="1">
        <f t="shared" si="32"/>
        <v>90975</v>
      </c>
      <c r="V459" s="1">
        <f t="shared" si="33"/>
        <v>1224266</v>
      </c>
    </row>
    <row r="460" spans="2:22" s="15" customFormat="1" ht="13.2" customHeight="1" outlineLevel="2">
      <c r="B460" s="16">
        <v>4</v>
      </c>
      <c r="C460" s="15" t="s">
        <v>3919</v>
      </c>
      <c r="D460" s="71" t="s">
        <v>963</v>
      </c>
      <c r="E460" s="71" t="s">
        <v>964</v>
      </c>
      <c r="F460" s="71"/>
      <c r="G460" s="8" t="s">
        <v>965</v>
      </c>
      <c r="H460" s="1">
        <v>701013</v>
      </c>
      <c r="I460" s="1">
        <v>290206</v>
      </c>
      <c r="J460" s="1">
        <v>0</v>
      </c>
      <c r="K460" s="1">
        <v>818196</v>
      </c>
      <c r="L460" s="1">
        <v>0</v>
      </c>
      <c r="M460" s="1">
        <v>0</v>
      </c>
      <c r="N460" s="1">
        <v>853217</v>
      </c>
      <c r="O460" s="1">
        <v>1639675</v>
      </c>
      <c r="P460" s="1">
        <f t="shared" si="31"/>
        <v>2492892</v>
      </c>
      <c r="Q460" s="1">
        <v>133142</v>
      </c>
      <c r="R460" s="1">
        <v>123596</v>
      </c>
      <c r="S460" s="1">
        <v>0</v>
      </c>
      <c r="T460" s="1">
        <v>705</v>
      </c>
      <c r="U460" s="1">
        <f t="shared" si="32"/>
        <v>257443</v>
      </c>
      <c r="V460" s="1">
        <f t="shared" si="33"/>
        <v>3464452</v>
      </c>
    </row>
    <row r="461" spans="2:22" s="15" customFormat="1" ht="13.2" customHeight="1" outlineLevel="2">
      <c r="B461" s="16">
        <v>4</v>
      </c>
      <c r="C461" s="15" t="s">
        <v>3919</v>
      </c>
      <c r="D461" s="71" t="s">
        <v>966</v>
      </c>
      <c r="E461" s="71" t="s">
        <v>967</v>
      </c>
      <c r="F461" s="71"/>
      <c r="G461" s="8" t="s">
        <v>968</v>
      </c>
      <c r="H461" s="1">
        <v>2319189</v>
      </c>
      <c r="I461" s="1">
        <v>429632</v>
      </c>
      <c r="J461" s="1">
        <v>0</v>
      </c>
      <c r="K461" s="1">
        <v>1025659</v>
      </c>
      <c r="L461" s="1">
        <v>0</v>
      </c>
      <c r="M461" s="1">
        <v>0</v>
      </c>
      <c r="N461" s="1">
        <v>1263138</v>
      </c>
      <c r="O461" s="1">
        <v>1331691</v>
      </c>
      <c r="P461" s="1">
        <f t="shared" si="31"/>
        <v>2594829</v>
      </c>
      <c r="Q461" s="1">
        <v>197109</v>
      </c>
      <c r="R461" s="1">
        <v>182977</v>
      </c>
      <c r="S461" s="1">
        <v>0</v>
      </c>
      <c r="T461" s="1">
        <v>1044</v>
      </c>
      <c r="U461" s="1">
        <f t="shared" si="32"/>
        <v>381130</v>
      </c>
      <c r="V461" s="1">
        <f t="shared" si="33"/>
        <v>5128915</v>
      </c>
    </row>
    <row r="462" spans="2:22" s="15" customFormat="1" ht="13.2" customHeight="1" outlineLevel="2">
      <c r="B462" s="16">
        <v>4</v>
      </c>
      <c r="C462" s="15" t="s">
        <v>3919</v>
      </c>
      <c r="D462" s="71" t="s">
        <v>969</v>
      </c>
      <c r="E462" s="71" t="s">
        <v>970</v>
      </c>
      <c r="F462" s="71"/>
      <c r="G462" s="8" t="s">
        <v>971</v>
      </c>
      <c r="H462" s="1">
        <v>126906821</v>
      </c>
      <c r="I462" s="1">
        <v>19408256</v>
      </c>
      <c r="J462" s="1">
        <v>0</v>
      </c>
      <c r="K462" s="1">
        <v>43125987</v>
      </c>
      <c r="L462" s="1">
        <v>0</v>
      </c>
      <c r="M462" s="1">
        <v>0</v>
      </c>
      <c r="N462" s="1">
        <v>57061085</v>
      </c>
      <c r="O462" s="1">
        <v>41225609</v>
      </c>
      <c r="P462" s="1">
        <f t="shared" si="31"/>
        <v>98286694</v>
      </c>
      <c r="Q462" s="1">
        <v>8904210</v>
      </c>
      <c r="R462" s="1">
        <v>8265829</v>
      </c>
      <c r="S462" s="1">
        <v>0</v>
      </c>
      <c r="T462" s="1">
        <v>47154</v>
      </c>
      <c r="U462" s="1">
        <f t="shared" si="32"/>
        <v>17217193</v>
      </c>
      <c r="V462" s="1">
        <f t="shared" si="33"/>
        <v>231694053</v>
      </c>
    </row>
    <row r="463" spans="2:22" s="15" customFormat="1" ht="13.2" customHeight="1" outlineLevel="2">
      <c r="B463" s="16">
        <v>4</v>
      </c>
      <c r="C463" s="15" t="s">
        <v>3919</v>
      </c>
      <c r="D463" s="71" t="s">
        <v>972</v>
      </c>
      <c r="E463" s="71" t="s">
        <v>973</v>
      </c>
      <c r="F463" s="71"/>
      <c r="G463" s="8" t="s">
        <v>974</v>
      </c>
      <c r="H463" s="1">
        <v>921408</v>
      </c>
      <c r="I463" s="1">
        <v>239331</v>
      </c>
      <c r="J463" s="1">
        <v>0</v>
      </c>
      <c r="K463" s="1">
        <v>625034</v>
      </c>
      <c r="L463" s="1">
        <v>0</v>
      </c>
      <c r="M463" s="1">
        <v>0</v>
      </c>
      <c r="N463" s="1">
        <v>703647</v>
      </c>
      <c r="O463" s="1">
        <v>1058683</v>
      </c>
      <c r="P463" s="1">
        <f t="shared" si="31"/>
        <v>1762330</v>
      </c>
      <c r="Q463" s="1">
        <v>109802</v>
      </c>
      <c r="R463" s="1">
        <v>101930</v>
      </c>
      <c r="S463" s="1">
        <v>0</v>
      </c>
      <c r="T463" s="1">
        <v>582</v>
      </c>
      <c r="U463" s="1">
        <f t="shared" si="32"/>
        <v>212314</v>
      </c>
      <c r="V463" s="1">
        <f t="shared" si="33"/>
        <v>2857127</v>
      </c>
    </row>
    <row r="464" spans="2:22" s="15" customFormat="1" ht="13.2" customHeight="1" outlineLevel="2">
      <c r="B464" s="16">
        <v>4</v>
      </c>
      <c r="C464" s="15" t="s">
        <v>3919</v>
      </c>
      <c r="D464" s="71" t="s">
        <v>975</v>
      </c>
      <c r="E464" s="71" t="s">
        <v>976</v>
      </c>
      <c r="F464" s="71"/>
      <c r="G464" s="8" t="s">
        <v>977</v>
      </c>
      <c r="H464" s="1">
        <v>495042</v>
      </c>
      <c r="I464" s="1">
        <v>102632</v>
      </c>
      <c r="J464" s="1">
        <v>0</v>
      </c>
      <c r="K464" s="1">
        <v>253558</v>
      </c>
      <c r="L464" s="1">
        <v>0</v>
      </c>
      <c r="M464" s="1">
        <v>0</v>
      </c>
      <c r="N464" s="1">
        <v>301744</v>
      </c>
      <c r="O464" s="1">
        <v>368554</v>
      </c>
      <c r="P464" s="1">
        <f t="shared" si="31"/>
        <v>670298</v>
      </c>
      <c r="Q464" s="1">
        <v>47086</v>
      </c>
      <c r="R464" s="1">
        <v>43710</v>
      </c>
      <c r="S464" s="1">
        <v>0</v>
      </c>
      <c r="T464" s="1">
        <v>250</v>
      </c>
      <c r="U464" s="1">
        <f t="shared" si="32"/>
        <v>91046</v>
      </c>
      <c r="V464" s="1">
        <f t="shared" si="33"/>
        <v>1225220</v>
      </c>
    </row>
    <row r="465" spans="2:22" s="15" customFormat="1" ht="13.2" customHeight="1" outlineLevel="2">
      <c r="B465" s="16">
        <v>4</v>
      </c>
      <c r="C465" s="15" t="s">
        <v>3919</v>
      </c>
      <c r="D465" s="71" t="s">
        <v>978</v>
      </c>
      <c r="E465" s="71" t="s">
        <v>979</v>
      </c>
      <c r="F465" s="71"/>
      <c r="G465" s="8" t="s">
        <v>980</v>
      </c>
      <c r="H465" s="1">
        <v>3362617</v>
      </c>
      <c r="I465" s="1">
        <v>511655</v>
      </c>
      <c r="J465" s="1">
        <v>0</v>
      </c>
      <c r="K465" s="1">
        <v>1134452</v>
      </c>
      <c r="L465" s="1">
        <v>0</v>
      </c>
      <c r="M465" s="1">
        <v>0</v>
      </c>
      <c r="N465" s="1">
        <v>1504282</v>
      </c>
      <c r="O465" s="1">
        <v>1072267</v>
      </c>
      <c r="P465" s="1">
        <f t="shared" si="31"/>
        <v>2576549</v>
      </c>
      <c r="Q465" s="1">
        <v>234739</v>
      </c>
      <c r="R465" s="1">
        <v>217909</v>
      </c>
      <c r="S465" s="1">
        <v>0</v>
      </c>
      <c r="T465" s="1">
        <v>1242</v>
      </c>
      <c r="U465" s="1">
        <f t="shared" si="32"/>
        <v>453890</v>
      </c>
      <c r="V465" s="1">
        <f t="shared" si="33"/>
        <v>6108073</v>
      </c>
    </row>
    <row r="466" spans="2:22" s="15" customFormat="1" ht="13.2" customHeight="1" outlineLevel="2">
      <c r="B466" s="16">
        <v>4</v>
      </c>
      <c r="C466" s="15" t="s">
        <v>3919</v>
      </c>
      <c r="D466" s="71" t="s">
        <v>981</v>
      </c>
      <c r="E466" s="71" t="s">
        <v>982</v>
      </c>
      <c r="F466" s="71"/>
      <c r="G466" s="8" t="s">
        <v>983</v>
      </c>
      <c r="H466" s="1">
        <v>972962</v>
      </c>
      <c r="I466" s="1">
        <v>217637</v>
      </c>
      <c r="J466" s="1">
        <v>0</v>
      </c>
      <c r="K466" s="1">
        <v>548805</v>
      </c>
      <c r="L466" s="1">
        <v>0</v>
      </c>
      <c r="M466" s="1">
        <v>0</v>
      </c>
      <c r="N466" s="1">
        <v>639861</v>
      </c>
      <c r="O466" s="1">
        <v>847202</v>
      </c>
      <c r="P466" s="1">
        <f t="shared" si="31"/>
        <v>1487063</v>
      </c>
      <c r="Q466" s="1">
        <v>99848</v>
      </c>
      <c r="R466" s="1">
        <v>92690</v>
      </c>
      <c r="S466" s="1">
        <v>0</v>
      </c>
      <c r="T466" s="1">
        <v>528</v>
      </c>
      <c r="U466" s="1">
        <f t="shared" si="32"/>
        <v>193066</v>
      </c>
      <c r="V466" s="1">
        <f t="shared" si="33"/>
        <v>2598127</v>
      </c>
    </row>
    <row r="467" spans="2:22" s="15" customFormat="1" ht="13.2" customHeight="1" outlineLevel="2">
      <c r="B467" s="16">
        <v>4</v>
      </c>
      <c r="C467" s="15" t="s">
        <v>3919</v>
      </c>
      <c r="D467" s="71" t="s">
        <v>984</v>
      </c>
      <c r="E467" s="71" t="s">
        <v>985</v>
      </c>
      <c r="F467" s="71"/>
      <c r="G467" s="8" t="s">
        <v>986</v>
      </c>
      <c r="H467" s="1">
        <v>4171597</v>
      </c>
      <c r="I467" s="1">
        <v>996615</v>
      </c>
      <c r="J467" s="1">
        <v>0</v>
      </c>
      <c r="K467" s="1">
        <v>2554248</v>
      </c>
      <c r="L467" s="1">
        <v>0</v>
      </c>
      <c r="M467" s="1">
        <v>0</v>
      </c>
      <c r="N467" s="1">
        <v>2930093</v>
      </c>
      <c r="O467" s="1">
        <v>4122297</v>
      </c>
      <c r="P467" s="1">
        <f t="shared" si="31"/>
        <v>7052390</v>
      </c>
      <c r="Q467" s="1">
        <v>457232</v>
      </c>
      <c r="R467" s="1">
        <v>424451</v>
      </c>
      <c r="S467" s="1">
        <v>0</v>
      </c>
      <c r="T467" s="1">
        <v>2423</v>
      </c>
      <c r="U467" s="1">
        <f t="shared" si="32"/>
        <v>884106</v>
      </c>
      <c r="V467" s="1">
        <f t="shared" si="33"/>
        <v>11897514</v>
      </c>
    </row>
    <row r="468" spans="2:22" s="15" customFormat="1" ht="13.2" customHeight="1" outlineLevel="2">
      <c r="B468" s="16">
        <v>4</v>
      </c>
      <c r="C468" s="15" t="s">
        <v>3919</v>
      </c>
      <c r="D468" s="71" t="s">
        <v>987</v>
      </c>
      <c r="E468" s="71" t="s">
        <v>988</v>
      </c>
      <c r="F468" s="71"/>
      <c r="G468" s="8" t="s">
        <v>989</v>
      </c>
      <c r="H468" s="1">
        <v>4150735</v>
      </c>
      <c r="I468" s="1">
        <v>803692.41</v>
      </c>
      <c r="J468" s="1">
        <v>-33575.410000000003</v>
      </c>
      <c r="K468" s="1">
        <v>1940973</v>
      </c>
      <c r="L468" s="1">
        <v>0</v>
      </c>
      <c r="M468" s="1">
        <v>0</v>
      </c>
      <c r="N468" s="1">
        <v>2362889</v>
      </c>
      <c r="O468" s="1">
        <v>2651598</v>
      </c>
      <c r="P468" s="1">
        <f t="shared" si="31"/>
        <v>5014487</v>
      </c>
      <c r="Q468" s="1">
        <v>368722</v>
      </c>
      <c r="R468" s="1">
        <v>342286</v>
      </c>
      <c r="S468" s="1">
        <v>0</v>
      </c>
      <c r="T468" s="1">
        <v>30664</v>
      </c>
      <c r="U468" s="1">
        <f t="shared" si="32"/>
        <v>741672</v>
      </c>
      <c r="V468" s="1">
        <f t="shared" si="33"/>
        <v>9594406</v>
      </c>
    </row>
    <row r="469" spans="2:22" s="15" customFormat="1" ht="13.2" customHeight="1" outlineLevel="2">
      <c r="B469" s="16">
        <v>4</v>
      </c>
      <c r="C469" s="15" t="s">
        <v>3919</v>
      </c>
      <c r="D469" s="71" t="s">
        <v>990</v>
      </c>
      <c r="E469" s="71" t="s">
        <v>991</v>
      </c>
      <c r="F469" s="71"/>
      <c r="G469" s="8" t="s">
        <v>992</v>
      </c>
      <c r="H469" s="1">
        <v>1435444</v>
      </c>
      <c r="I469" s="1">
        <v>239111</v>
      </c>
      <c r="J469" s="1">
        <v>0</v>
      </c>
      <c r="K469" s="1">
        <v>549863</v>
      </c>
      <c r="L469" s="1">
        <v>0</v>
      </c>
      <c r="M469" s="1">
        <v>0</v>
      </c>
      <c r="N469" s="1">
        <v>702994</v>
      </c>
      <c r="O469" s="1">
        <v>617401</v>
      </c>
      <c r="P469" s="1">
        <f t="shared" si="31"/>
        <v>1320395</v>
      </c>
      <c r="Q469" s="1">
        <v>109700</v>
      </c>
      <c r="R469" s="1">
        <v>101835</v>
      </c>
      <c r="S469" s="1">
        <v>0</v>
      </c>
      <c r="T469" s="1">
        <v>580</v>
      </c>
      <c r="U469" s="1">
        <f t="shared" si="32"/>
        <v>212115</v>
      </c>
      <c r="V469" s="1">
        <f t="shared" si="33"/>
        <v>2854476</v>
      </c>
    </row>
    <row r="470" spans="2:22" s="15" customFormat="1" ht="13.2" customHeight="1" outlineLevel="2">
      <c r="B470" s="16">
        <v>4</v>
      </c>
      <c r="C470" s="15" t="s">
        <v>3919</v>
      </c>
      <c r="D470" s="71" t="s">
        <v>993</v>
      </c>
      <c r="E470" s="71" t="s">
        <v>994</v>
      </c>
      <c r="F470" s="71"/>
      <c r="G470" s="8" t="s">
        <v>995</v>
      </c>
      <c r="H470" s="1">
        <v>61817031</v>
      </c>
      <c r="I470" s="1">
        <v>8531212</v>
      </c>
      <c r="J470" s="1">
        <v>0</v>
      </c>
      <c r="K470" s="1">
        <v>18082728</v>
      </c>
      <c r="L470" s="1">
        <v>0</v>
      </c>
      <c r="M470" s="1">
        <v>0</v>
      </c>
      <c r="N470" s="1">
        <v>25082119</v>
      </c>
      <c r="O470" s="1">
        <v>12962281</v>
      </c>
      <c r="P470" s="1">
        <f t="shared" si="31"/>
        <v>38044400</v>
      </c>
      <c r="Q470" s="1">
        <v>3913989</v>
      </c>
      <c r="R470" s="1">
        <v>3633378</v>
      </c>
      <c r="S470" s="1">
        <v>0</v>
      </c>
      <c r="T470" s="1">
        <v>20727</v>
      </c>
      <c r="U470" s="1">
        <f t="shared" si="32"/>
        <v>7568094</v>
      </c>
      <c r="V470" s="1">
        <f t="shared" si="33"/>
        <v>101844853</v>
      </c>
    </row>
    <row r="471" spans="2:22" s="15" customFormat="1" ht="13.2" customHeight="1" outlineLevel="2">
      <c r="B471" s="16">
        <v>4</v>
      </c>
      <c r="C471" s="15" t="s">
        <v>3919</v>
      </c>
      <c r="D471" s="71" t="s">
        <v>996</v>
      </c>
      <c r="E471" s="71" t="s">
        <v>997</v>
      </c>
      <c r="F471" s="71"/>
      <c r="G471" s="8" t="s">
        <v>998</v>
      </c>
      <c r="H471" s="1">
        <v>301759</v>
      </c>
      <c r="I471" s="1">
        <v>63486</v>
      </c>
      <c r="J471" s="1">
        <v>0</v>
      </c>
      <c r="K471" s="1">
        <v>157487</v>
      </c>
      <c r="L471" s="1">
        <v>0</v>
      </c>
      <c r="M471" s="1">
        <v>0</v>
      </c>
      <c r="N471" s="1">
        <v>186648</v>
      </c>
      <c r="O471" s="1">
        <v>231784</v>
      </c>
      <c r="P471" s="1">
        <f t="shared" si="31"/>
        <v>418432</v>
      </c>
      <c r="Q471" s="1">
        <v>29126</v>
      </c>
      <c r="R471" s="1">
        <v>27038</v>
      </c>
      <c r="S471" s="1">
        <v>0</v>
      </c>
      <c r="T471" s="1">
        <v>153</v>
      </c>
      <c r="U471" s="1">
        <f t="shared" si="32"/>
        <v>56317</v>
      </c>
      <c r="V471" s="1">
        <f t="shared" si="33"/>
        <v>757875</v>
      </c>
    </row>
    <row r="472" spans="2:22" s="15" customFormat="1" ht="13.2" customHeight="1" outlineLevel="2">
      <c r="B472" s="16">
        <v>4</v>
      </c>
      <c r="C472" s="15" t="s">
        <v>3919</v>
      </c>
      <c r="D472" s="71" t="s">
        <v>999</v>
      </c>
      <c r="E472" s="71" t="s">
        <v>1000</v>
      </c>
      <c r="F472" s="71"/>
      <c r="G472" s="8" t="s">
        <v>1001</v>
      </c>
      <c r="H472" s="1">
        <v>471589</v>
      </c>
      <c r="I472" s="1">
        <v>88689</v>
      </c>
      <c r="J472" s="1">
        <v>0</v>
      </c>
      <c r="K472" s="1">
        <v>212763</v>
      </c>
      <c r="L472" s="1">
        <v>0</v>
      </c>
      <c r="M472" s="1">
        <v>0</v>
      </c>
      <c r="N472" s="1">
        <v>260750</v>
      </c>
      <c r="O472" s="1">
        <v>281026</v>
      </c>
      <c r="P472" s="1">
        <f t="shared" si="31"/>
        <v>541776</v>
      </c>
      <c r="Q472" s="1">
        <v>40689</v>
      </c>
      <c r="R472" s="1">
        <v>37772</v>
      </c>
      <c r="S472" s="1">
        <v>0</v>
      </c>
      <c r="T472" s="1">
        <v>215</v>
      </c>
      <c r="U472" s="1">
        <f t="shared" si="32"/>
        <v>78676</v>
      </c>
      <c r="V472" s="1">
        <f t="shared" si="33"/>
        <v>1058763</v>
      </c>
    </row>
    <row r="473" spans="2:22" s="15" customFormat="1" ht="13.2" customHeight="1" outlineLevel="2">
      <c r="B473" s="16">
        <v>4</v>
      </c>
      <c r="C473" s="15" t="s">
        <v>3919</v>
      </c>
      <c r="D473" s="71" t="s">
        <v>1002</v>
      </c>
      <c r="E473" s="71" t="s">
        <v>1003</v>
      </c>
      <c r="F473" s="71"/>
      <c r="G473" s="8" t="s">
        <v>1004</v>
      </c>
      <c r="H473" s="1">
        <v>2821763</v>
      </c>
      <c r="I473" s="1">
        <v>468591</v>
      </c>
      <c r="J473" s="1">
        <v>0</v>
      </c>
      <c r="K473" s="1">
        <v>1076325</v>
      </c>
      <c r="L473" s="1">
        <v>0</v>
      </c>
      <c r="M473" s="1">
        <v>0</v>
      </c>
      <c r="N473" s="1">
        <v>1377677</v>
      </c>
      <c r="O473" s="1">
        <v>1202513</v>
      </c>
      <c r="P473" s="1">
        <f t="shared" si="31"/>
        <v>2580190</v>
      </c>
      <c r="Q473" s="1">
        <v>214982</v>
      </c>
      <c r="R473" s="1">
        <v>199569</v>
      </c>
      <c r="S473" s="1">
        <v>0</v>
      </c>
      <c r="T473" s="1">
        <v>1138</v>
      </c>
      <c r="U473" s="1">
        <f t="shared" si="32"/>
        <v>415689</v>
      </c>
      <c r="V473" s="1">
        <f t="shared" si="33"/>
        <v>5593998</v>
      </c>
    </row>
    <row r="474" spans="2:22" s="15" customFormat="1" ht="13.2" customHeight="1" outlineLevel="2">
      <c r="B474" s="16">
        <v>4</v>
      </c>
      <c r="C474" s="15" t="s">
        <v>3919</v>
      </c>
      <c r="D474" s="71" t="s">
        <v>1005</v>
      </c>
      <c r="E474" s="71" t="s">
        <v>1006</v>
      </c>
      <c r="F474" s="71"/>
      <c r="G474" s="8" t="s">
        <v>1007</v>
      </c>
      <c r="H474" s="1">
        <v>25667021</v>
      </c>
      <c r="I474" s="1">
        <v>4137550</v>
      </c>
      <c r="J474" s="1">
        <v>0</v>
      </c>
      <c r="K474" s="1">
        <v>9394827</v>
      </c>
      <c r="L474" s="1">
        <v>0</v>
      </c>
      <c r="M474" s="1">
        <v>0</v>
      </c>
      <c r="N474" s="1">
        <v>12164565</v>
      </c>
      <c r="O474" s="1">
        <v>9975266</v>
      </c>
      <c r="P474" s="1">
        <f t="shared" ref="P474:P537" si="34">SUM(L474:O474)</f>
        <v>22139831</v>
      </c>
      <c r="Q474" s="1">
        <v>1898243</v>
      </c>
      <c r="R474" s="1">
        <v>1762150</v>
      </c>
      <c r="S474" s="1">
        <v>0</v>
      </c>
      <c r="T474" s="1">
        <v>10051</v>
      </c>
      <c r="U474" s="1">
        <f t="shared" ref="U474:U537" si="35">SUM(Q474:T474)</f>
        <v>3670444</v>
      </c>
      <c r="V474" s="1">
        <f t="shared" si="33"/>
        <v>49393685</v>
      </c>
    </row>
    <row r="475" spans="2:22" s="15" customFormat="1" ht="13.2" customHeight="1" outlineLevel="2">
      <c r="B475" s="16">
        <v>4</v>
      </c>
      <c r="C475" s="15" t="s">
        <v>3919</v>
      </c>
      <c r="D475" s="71" t="s">
        <v>1008</v>
      </c>
      <c r="E475" s="71" t="s">
        <v>1009</v>
      </c>
      <c r="F475" s="71"/>
      <c r="G475" s="8" t="s">
        <v>1010</v>
      </c>
      <c r="H475" s="1">
        <v>8444136</v>
      </c>
      <c r="I475" s="1">
        <v>1561821</v>
      </c>
      <c r="J475" s="1">
        <v>0</v>
      </c>
      <c r="K475" s="1">
        <v>3726598</v>
      </c>
      <c r="L475" s="1">
        <v>0</v>
      </c>
      <c r="M475" s="1">
        <v>0</v>
      </c>
      <c r="N475" s="1">
        <v>4591816</v>
      </c>
      <c r="O475" s="1">
        <v>4829638</v>
      </c>
      <c r="P475" s="1">
        <f t="shared" si="34"/>
        <v>9421454</v>
      </c>
      <c r="Q475" s="1">
        <v>716539</v>
      </c>
      <c r="R475" s="1">
        <v>665167</v>
      </c>
      <c r="S475" s="1">
        <v>0</v>
      </c>
      <c r="T475" s="1">
        <v>3793</v>
      </c>
      <c r="U475" s="1">
        <f t="shared" si="35"/>
        <v>1385499</v>
      </c>
      <c r="V475" s="1">
        <f t="shared" si="33"/>
        <v>18644868</v>
      </c>
    </row>
    <row r="476" spans="2:22" s="15" customFormat="1" ht="13.2" customHeight="1" outlineLevel="2">
      <c r="B476" s="16">
        <v>4</v>
      </c>
      <c r="C476" s="15" t="s">
        <v>3919</v>
      </c>
      <c r="D476" s="71" t="s">
        <v>1011</v>
      </c>
      <c r="E476" s="71" t="s">
        <v>1012</v>
      </c>
      <c r="F476" s="71"/>
      <c r="G476" s="8" t="s">
        <v>1013</v>
      </c>
      <c r="H476" s="1">
        <v>432084</v>
      </c>
      <c r="I476" s="1">
        <v>105064</v>
      </c>
      <c r="J476" s="1">
        <v>0</v>
      </c>
      <c r="K476" s="1">
        <v>270383</v>
      </c>
      <c r="L476" s="1">
        <v>0</v>
      </c>
      <c r="M476" s="1">
        <v>0</v>
      </c>
      <c r="N476" s="1">
        <v>308892</v>
      </c>
      <c r="O476" s="1">
        <v>441149</v>
      </c>
      <c r="P476" s="1">
        <f t="shared" si="34"/>
        <v>750041</v>
      </c>
      <c r="Q476" s="1">
        <v>48202</v>
      </c>
      <c r="R476" s="1">
        <v>44746</v>
      </c>
      <c r="S476" s="1">
        <v>0</v>
      </c>
      <c r="T476" s="1">
        <v>255</v>
      </c>
      <c r="U476" s="1">
        <f t="shared" si="35"/>
        <v>93203</v>
      </c>
      <c r="V476" s="1">
        <f t="shared" si="33"/>
        <v>1254241</v>
      </c>
    </row>
    <row r="477" spans="2:22" s="15" customFormat="1" ht="13.2" customHeight="1" outlineLevel="2">
      <c r="B477" s="16">
        <v>4</v>
      </c>
      <c r="C477" s="15" t="s">
        <v>3919</v>
      </c>
      <c r="D477" s="71" t="s">
        <v>1014</v>
      </c>
      <c r="E477" s="71" t="s">
        <v>1015</v>
      </c>
      <c r="F477" s="71"/>
      <c r="G477" s="8" t="s">
        <v>1016</v>
      </c>
      <c r="H477" s="1">
        <v>57527611</v>
      </c>
      <c r="I477" s="1">
        <v>9926491.2799999993</v>
      </c>
      <c r="J477" s="1">
        <v>356968.72</v>
      </c>
      <c r="K477" s="1">
        <v>23177888</v>
      </c>
      <c r="L477" s="1">
        <v>0</v>
      </c>
      <c r="M477" s="1">
        <v>0</v>
      </c>
      <c r="N477" s="1">
        <v>29184298</v>
      </c>
      <c r="O477" s="1">
        <v>27676971</v>
      </c>
      <c r="P477" s="1">
        <f t="shared" si="34"/>
        <v>56861269</v>
      </c>
      <c r="Q477" s="1">
        <v>4554121</v>
      </c>
      <c r="R477" s="1">
        <v>4227617</v>
      </c>
      <c r="S477" s="1">
        <v>0</v>
      </c>
      <c r="T477" s="1">
        <v>0</v>
      </c>
      <c r="U477" s="1">
        <f t="shared" si="35"/>
        <v>8781738</v>
      </c>
      <c r="V477" s="1">
        <f t="shared" si="33"/>
        <v>118501570</v>
      </c>
    </row>
    <row r="478" spans="2:22" s="15" customFormat="1" ht="13.2" customHeight="1" outlineLevel="2">
      <c r="B478" s="16">
        <v>4</v>
      </c>
      <c r="C478" s="15" t="s">
        <v>3919</v>
      </c>
      <c r="D478" s="71" t="s">
        <v>1017</v>
      </c>
      <c r="E478" s="71" t="s">
        <v>1018</v>
      </c>
      <c r="F478" s="71"/>
      <c r="G478" s="8" t="s">
        <v>1019</v>
      </c>
      <c r="H478" s="1">
        <v>102758</v>
      </c>
      <c r="I478" s="1">
        <v>30329</v>
      </c>
      <c r="J478" s="1">
        <v>0</v>
      </c>
      <c r="K478" s="1">
        <v>81237</v>
      </c>
      <c r="L478" s="1">
        <v>0</v>
      </c>
      <c r="M478" s="1">
        <v>0</v>
      </c>
      <c r="N478" s="1">
        <v>89171</v>
      </c>
      <c r="O478" s="1">
        <v>146145</v>
      </c>
      <c r="P478" s="1">
        <f t="shared" si="34"/>
        <v>235316</v>
      </c>
      <c r="Q478" s="1">
        <v>13915</v>
      </c>
      <c r="R478" s="1">
        <v>12917</v>
      </c>
      <c r="S478" s="1">
        <v>0</v>
      </c>
      <c r="T478" s="1">
        <v>74</v>
      </c>
      <c r="U478" s="1">
        <f t="shared" si="35"/>
        <v>26906</v>
      </c>
      <c r="V478" s="1">
        <f t="shared" si="33"/>
        <v>362076</v>
      </c>
    </row>
    <row r="479" spans="2:22" s="15" customFormat="1" ht="13.2" customHeight="1" outlineLevel="2">
      <c r="B479" s="16">
        <v>4</v>
      </c>
      <c r="C479" s="15" t="s">
        <v>3919</v>
      </c>
      <c r="D479" s="71" t="s">
        <v>1020</v>
      </c>
      <c r="E479" s="71" t="s">
        <v>1021</v>
      </c>
      <c r="F479" s="71"/>
      <c r="G479" s="8" t="s">
        <v>1022</v>
      </c>
      <c r="H479" s="1">
        <v>951754</v>
      </c>
      <c r="I479" s="1">
        <v>168511</v>
      </c>
      <c r="J479" s="1">
        <v>0</v>
      </c>
      <c r="K479" s="1">
        <v>396182</v>
      </c>
      <c r="L479" s="1">
        <v>0</v>
      </c>
      <c r="M479" s="1">
        <v>0</v>
      </c>
      <c r="N479" s="1">
        <v>495426</v>
      </c>
      <c r="O479" s="1">
        <v>486292</v>
      </c>
      <c r="P479" s="1">
        <f t="shared" si="34"/>
        <v>981718</v>
      </c>
      <c r="Q479" s="1">
        <v>77310</v>
      </c>
      <c r="R479" s="1">
        <v>71767</v>
      </c>
      <c r="S479" s="1">
        <v>0</v>
      </c>
      <c r="T479" s="1">
        <v>409</v>
      </c>
      <c r="U479" s="1">
        <f t="shared" si="35"/>
        <v>149486</v>
      </c>
      <c r="V479" s="1">
        <f t="shared" si="33"/>
        <v>2011657</v>
      </c>
    </row>
    <row r="480" spans="2:22" s="15" customFormat="1" ht="13.2" customHeight="1" outlineLevel="2">
      <c r="B480" s="16">
        <v>4</v>
      </c>
      <c r="C480" s="15" t="s">
        <v>3919</v>
      </c>
      <c r="D480" s="71" t="s">
        <v>1023</v>
      </c>
      <c r="E480" s="71" t="s">
        <v>1024</v>
      </c>
      <c r="F480" s="71"/>
      <c r="G480" s="8" t="s">
        <v>1025</v>
      </c>
      <c r="H480" s="1">
        <v>502922</v>
      </c>
      <c r="I480" s="1">
        <v>83705</v>
      </c>
      <c r="J480" s="1">
        <v>0</v>
      </c>
      <c r="K480" s="1">
        <v>192433</v>
      </c>
      <c r="L480" s="1">
        <v>0</v>
      </c>
      <c r="M480" s="1">
        <v>0</v>
      </c>
      <c r="N480" s="1">
        <v>246098</v>
      </c>
      <c r="O480" s="1">
        <v>215781</v>
      </c>
      <c r="P480" s="1">
        <f t="shared" si="34"/>
        <v>461879</v>
      </c>
      <c r="Q480" s="1">
        <v>38403</v>
      </c>
      <c r="R480" s="1">
        <v>35650</v>
      </c>
      <c r="S480" s="1">
        <v>0</v>
      </c>
      <c r="T480" s="1">
        <v>204</v>
      </c>
      <c r="U480" s="1">
        <f t="shared" si="35"/>
        <v>74257</v>
      </c>
      <c r="V480" s="1">
        <f t="shared" si="33"/>
        <v>999272</v>
      </c>
    </row>
    <row r="481" spans="2:22" s="15" customFormat="1" ht="13.2" customHeight="1" outlineLevel="2">
      <c r="B481" s="16">
        <v>4</v>
      </c>
      <c r="C481" s="15" t="s">
        <v>3919</v>
      </c>
      <c r="D481" s="71" t="s">
        <v>1026</v>
      </c>
      <c r="E481" s="71" t="s">
        <v>1027</v>
      </c>
      <c r="F481" s="71"/>
      <c r="G481" s="8" t="s">
        <v>1028</v>
      </c>
      <c r="H481" s="1">
        <v>1175969</v>
      </c>
      <c r="I481" s="1">
        <v>306099</v>
      </c>
      <c r="J481" s="1">
        <v>0</v>
      </c>
      <c r="K481" s="1">
        <v>799765</v>
      </c>
      <c r="L481" s="1">
        <v>0</v>
      </c>
      <c r="M481" s="1">
        <v>0</v>
      </c>
      <c r="N481" s="1">
        <v>899949</v>
      </c>
      <c r="O481" s="1">
        <v>1356165</v>
      </c>
      <c r="P481" s="1">
        <f t="shared" si="34"/>
        <v>2256114</v>
      </c>
      <c r="Q481" s="1">
        <v>140434</v>
      </c>
      <c r="R481" s="1">
        <v>130366</v>
      </c>
      <c r="S481" s="1">
        <v>0</v>
      </c>
      <c r="T481" s="1">
        <v>745</v>
      </c>
      <c r="U481" s="1">
        <f t="shared" si="35"/>
        <v>271545</v>
      </c>
      <c r="V481" s="1">
        <f t="shared" si="33"/>
        <v>3654204</v>
      </c>
    </row>
    <row r="482" spans="2:22" s="15" customFormat="1" ht="13.2" customHeight="1" outlineLevel="2">
      <c r="B482" s="16">
        <v>4</v>
      </c>
      <c r="C482" s="15" t="s">
        <v>3919</v>
      </c>
      <c r="D482" s="71" t="s">
        <v>1029</v>
      </c>
      <c r="E482" s="71" t="s">
        <v>1030</v>
      </c>
      <c r="F482" s="71"/>
      <c r="G482" s="8" t="s">
        <v>1031</v>
      </c>
      <c r="H482" s="1">
        <v>86625</v>
      </c>
      <c r="I482" s="1">
        <v>20168</v>
      </c>
      <c r="J482" s="1">
        <v>0</v>
      </c>
      <c r="K482" s="1">
        <v>51369</v>
      </c>
      <c r="L482" s="1">
        <v>0</v>
      </c>
      <c r="M482" s="1">
        <v>0</v>
      </c>
      <c r="N482" s="1">
        <v>59294</v>
      </c>
      <c r="O482" s="1">
        <v>81531</v>
      </c>
      <c r="P482" s="1">
        <f t="shared" si="34"/>
        <v>140825</v>
      </c>
      <c r="Q482" s="1">
        <v>9253</v>
      </c>
      <c r="R482" s="1">
        <v>8589</v>
      </c>
      <c r="S482" s="1">
        <v>0</v>
      </c>
      <c r="T482" s="1">
        <v>49</v>
      </c>
      <c r="U482" s="1">
        <f t="shared" si="35"/>
        <v>17891</v>
      </c>
      <c r="V482" s="1">
        <f t="shared" si="33"/>
        <v>240760</v>
      </c>
    </row>
    <row r="483" spans="2:22" s="15" customFormat="1" ht="13.2" customHeight="1" outlineLevel="2">
      <c r="B483" s="16">
        <v>4</v>
      </c>
      <c r="C483" s="15" t="s">
        <v>3919</v>
      </c>
      <c r="D483" s="71" t="s">
        <v>1032</v>
      </c>
      <c r="E483" s="71" t="s">
        <v>1033</v>
      </c>
      <c r="F483" s="71"/>
      <c r="G483" s="8" t="s">
        <v>1034</v>
      </c>
      <c r="H483" s="1">
        <v>971680</v>
      </c>
      <c r="I483" s="1">
        <v>191746</v>
      </c>
      <c r="J483" s="1">
        <v>0</v>
      </c>
      <c r="K483" s="1">
        <v>466934</v>
      </c>
      <c r="L483" s="1">
        <v>0</v>
      </c>
      <c r="M483" s="1">
        <v>0</v>
      </c>
      <c r="N483" s="1">
        <v>563739</v>
      </c>
      <c r="O483" s="1">
        <v>648529</v>
      </c>
      <c r="P483" s="1">
        <f t="shared" si="34"/>
        <v>1212268</v>
      </c>
      <c r="Q483" s="1">
        <v>87970</v>
      </c>
      <c r="R483" s="1">
        <v>81663</v>
      </c>
      <c r="S483" s="1">
        <v>0</v>
      </c>
      <c r="T483" s="1">
        <v>465</v>
      </c>
      <c r="U483" s="1">
        <f t="shared" si="35"/>
        <v>170098</v>
      </c>
      <c r="V483" s="1">
        <f t="shared" si="33"/>
        <v>2289038</v>
      </c>
    </row>
    <row r="484" spans="2:22" s="15" customFormat="1" ht="13.2" customHeight="1" outlineLevel="2">
      <c r="B484" s="16">
        <v>4</v>
      </c>
      <c r="C484" s="15" t="s">
        <v>3919</v>
      </c>
      <c r="D484" s="71" t="s">
        <v>1035</v>
      </c>
      <c r="E484" s="71" t="s">
        <v>1036</v>
      </c>
      <c r="F484" s="71"/>
      <c r="G484" s="8" t="s">
        <v>1037</v>
      </c>
      <c r="H484" s="1">
        <v>9315328</v>
      </c>
      <c r="I484" s="1">
        <v>1723155</v>
      </c>
      <c r="J484" s="1">
        <v>0</v>
      </c>
      <c r="K484" s="1">
        <v>4111713</v>
      </c>
      <c r="L484" s="1">
        <v>0</v>
      </c>
      <c r="M484" s="1">
        <v>0</v>
      </c>
      <c r="N484" s="1">
        <v>5066148</v>
      </c>
      <c r="O484" s="1">
        <v>5329464</v>
      </c>
      <c r="P484" s="1">
        <f t="shared" si="34"/>
        <v>10395612</v>
      </c>
      <c r="Q484" s="1">
        <v>790557</v>
      </c>
      <c r="R484" s="1">
        <v>733879</v>
      </c>
      <c r="S484" s="1">
        <v>0</v>
      </c>
      <c r="T484" s="1">
        <v>4187</v>
      </c>
      <c r="U484" s="1">
        <f t="shared" si="35"/>
        <v>1528623</v>
      </c>
      <c r="V484" s="1">
        <f t="shared" si="33"/>
        <v>20570875</v>
      </c>
    </row>
    <row r="485" spans="2:22" s="15" customFormat="1" ht="13.2" customHeight="1" outlineLevel="2">
      <c r="B485" s="16">
        <v>4</v>
      </c>
      <c r="C485" s="15" t="s">
        <v>3919</v>
      </c>
      <c r="D485" s="71" t="s">
        <v>1038</v>
      </c>
      <c r="E485" s="71" t="s">
        <v>1039</v>
      </c>
      <c r="F485" s="71"/>
      <c r="G485" s="8" t="s">
        <v>1040</v>
      </c>
      <c r="H485" s="1">
        <v>109436</v>
      </c>
      <c r="I485" s="1">
        <v>31173</v>
      </c>
      <c r="J485" s="1">
        <v>0</v>
      </c>
      <c r="K485" s="1">
        <v>82946</v>
      </c>
      <c r="L485" s="1">
        <v>0</v>
      </c>
      <c r="M485" s="1">
        <v>0</v>
      </c>
      <c r="N485" s="1">
        <v>91652</v>
      </c>
      <c r="O485" s="1">
        <v>146945</v>
      </c>
      <c r="P485" s="1">
        <f t="shared" si="34"/>
        <v>238597</v>
      </c>
      <c r="Q485" s="1">
        <v>14302</v>
      </c>
      <c r="R485" s="1">
        <v>13277</v>
      </c>
      <c r="S485" s="1">
        <v>0</v>
      </c>
      <c r="T485" s="1">
        <v>76</v>
      </c>
      <c r="U485" s="1">
        <f t="shared" si="35"/>
        <v>27655</v>
      </c>
      <c r="V485" s="1">
        <f t="shared" si="33"/>
        <v>372151</v>
      </c>
    </row>
    <row r="486" spans="2:22" s="15" customFormat="1" ht="13.2" customHeight="1" outlineLevel="2">
      <c r="B486" s="16">
        <v>4</v>
      </c>
      <c r="C486" s="15" t="s">
        <v>3919</v>
      </c>
      <c r="D486" s="71" t="s">
        <v>1041</v>
      </c>
      <c r="E486" s="71" t="s">
        <v>1042</v>
      </c>
      <c r="F486" s="71"/>
      <c r="G486" s="8" t="s">
        <v>1043</v>
      </c>
      <c r="H486" s="1">
        <v>1327529</v>
      </c>
      <c r="I486" s="1">
        <v>283101</v>
      </c>
      <c r="J486" s="1">
        <v>0</v>
      </c>
      <c r="K486" s="1">
        <v>704920</v>
      </c>
      <c r="L486" s="1">
        <v>0</v>
      </c>
      <c r="M486" s="1">
        <v>0</v>
      </c>
      <c r="N486" s="1">
        <v>832333</v>
      </c>
      <c r="O486" s="1">
        <v>1049113</v>
      </c>
      <c r="P486" s="1">
        <f t="shared" si="34"/>
        <v>1881446</v>
      </c>
      <c r="Q486" s="1">
        <v>129883</v>
      </c>
      <c r="R486" s="1">
        <v>120571</v>
      </c>
      <c r="S486" s="1">
        <v>0</v>
      </c>
      <c r="T486" s="1">
        <v>689</v>
      </c>
      <c r="U486" s="1">
        <f t="shared" si="35"/>
        <v>251143</v>
      </c>
      <c r="V486" s="1">
        <f t="shared" si="33"/>
        <v>3379651</v>
      </c>
    </row>
    <row r="487" spans="2:22" s="15" customFormat="1" ht="13.2" customHeight="1" outlineLevel="2">
      <c r="B487" s="16">
        <v>4</v>
      </c>
      <c r="C487" s="15" t="s">
        <v>3919</v>
      </c>
      <c r="D487" s="71" t="s">
        <v>1044</v>
      </c>
      <c r="E487" s="71" t="s">
        <v>1045</v>
      </c>
      <c r="F487" s="71"/>
      <c r="G487" s="8" t="s">
        <v>1046</v>
      </c>
      <c r="H487" s="1">
        <v>2495645</v>
      </c>
      <c r="I487" s="1">
        <v>397223</v>
      </c>
      <c r="J487" s="1">
        <v>0</v>
      </c>
      <c r="K487" s="1">
        <v>897384</v>
      </c>
      <c r="L487" s="1">
        <v>0</v>
      </c>
      <c r="M487" s="1">
        <v>0</v>
      </c>
      <c r="N487" s="1">
        <v>1167855</v>
      </c>
      <c r="O487" s="1">
        <v>930743</v>
      </c>
      <c r="P487" s="1">
        <f t="shared" si="34"/>
        <v>2098598</v>
      </c>
      <c r="Q487" s="1">
        <v>182240</v>
      </c>
      <c r="R487" s="1">
        <v>169175</v>
      </c>
      <c r="S487" s="1">
        <v>0</v>
      </c>
      <c r="T487" s="1">
        <v>965</v>
      </c>
      <c r="U487" s="1">
        <f t="shared" si="35"/>
        <v>352380</v>
      </c>
      <c r="V487" s="1">
        <f t="shared" si="33"/>
        <v>4742024</v>
      </c>
    </row>
    <row r="488" spans="2:22" s="15" customFormat="1" ht="13.2" customHeight="1" outlineLevel="2">
      <c r="B488" s="16">
        <v>4</v>
      </c>
      <c r="C488" s="15" t="s">
        <v>3919</v>
      </c>
      <c r="D488" s="71" t="s">
        <v>1047</v>
      </c>
      <c r="E488" s="71" t="s">
        <v>1048</v>
      </c>
      <c r="F488" s="71"/>
      <c r="G488" s="8" t="s">
        <v>1049</v>
      </c>
      <c r="H488" s="1">
        <v>1359850</v>
      </c>
      <c r="I488" s="1">
        <v>287829</v>
      </c>
      <c r="J488" s="1">
        <v>0</v>
      </c>
      <c r="K488" s="1">
        <v>715216</v>
      </c>
      <c r="L488" s="1">
        <v>0</v>
      </c>
      <c r="M488" s="1">
        <v>0</v>
      </c>
      <c r="N488" s="1">
        <v>846227</v>
      </c>
      <c r="O488" s="1">
        <v>1057937</v>
      </c>
      <c r="P488" s="1">
        <f t="shared" si="34"/>
        <v>1904164</v>
      </c>
      <c r="Q488" s="1">
        <v>132051</v>
      </c>
      <c r="R488" s="1">
        <v>122584</v>
      </c>
      <c r="S488" s="1">
        <v>0</v>
      </c>
      <c r="T488" s="1">
        <v>699</v>
      </c>
      <c r="U488" s="1">
        <f t="shared" si="35"/>
        <v>255334</v>
      </c>
      <c r="V488" s="1">
        <f t="shared" si="33"/>
        <v>3436067</v>
      </c>
    </row>
    <row r="489" spans="2:22" s="15" customFormat="1" ht="13.2" customHeight="1" outlineLevel="2">
      <c r="B489" s="16">
        <v>4</v>
      </c>
      <c r="C489" s="15" t="s">
        <v>3919</v>
      </c>
      <c r="D489" s="71" t="s">
        <v>1050</v>
      </c>
      <c r="E489" s="71" t="s">
        <v>1051</v>
      </c>
      <c r="F489" s="71"/>
      <c r="G489" s="8" t="s">
        <v>1052</v>
      </c>
      <c r="H489" s="1">
        <v>692999</v>
      </c>
      <c r="I489" s="1">
        <v>104584</v>
      </c>
      <c r="J489" s="1">
        <v>0</v>
      </c>
      <c r="K489" s="1">
        <v>231066</v>
      </c>
      <c r="L489" s="1">
        <v>0</v>
      </c>
      <c r="M489" s="1">
        <v>0</v>
      </c>
      <c r="N489" s="1">
        <v>307481</v>
      </c>
      <c r="O489" s="1">
        <v>214331</v>
      </c>
      <c r="P489" s="1">
        <f t="shared" si="34"/>
        <v>521812</v>
      </c>
      <c r="Q489" s="1">
        <v>47982</v>
      </c>
      <c r="R489" s="1">
        <v>44542</v>
      </c>
      <c r="S489" s="1">
        <v>0</v>
      </c>
      <c r="T489" s="1">
        <v>254</v>
      </c>
      <c r="U489" s="1">
        <f t="shared" si="35"/>
        <v>92778</v>
      </c>
      <c r="V489" s="1">
        <f t="shared" si="33"/>
        <v>1248515</v>
      </c>
    </row>
    <row r="490" spans="2:22" s="15" customFormat="1" ht="13.2" customHeight="1" outlineLevel="2">
      <c r="B490" s="16">
        <v>4</v>
      </c>
      <c r="C490" s="15" t="s">
        <v>3919</v>
      </c>
      <c r="D490" s="71" t="s">
        <v>1053</v>
      </c>
      <c r="E490" s="71" t="s">
        <v>1054</v>
      </c>
      <c r="F490" s="71"/>
      <c r="G490" s="8" t="s">
        <v>1055</v>
      </c>
      <c r="H490" s="1">
        <v>2433968</v>
      </c>
      <c r="I490" s="1">
        <v>388500</v>
      </c>
      <c r="J490" s="1">
        <v>0</v>
      </c>
      <c r="K490" s="1">
        <v>878673</v>
      </c>
      <c r="L490" s="1">
        <v>0</v>
      </c>
      <c r="M490" s="1">
        <v>0</v>
      </c>
      <c r="N490" s="1">
        <v>1142208</v>
      </c>
      <c r="O490" s="1">
        <v>916179</v>
      </c>
      <c r="P490" s="1">
        <f t="shared" si="34"/>
        <v>2058387</v>
      </c>
      <c r="Q490" s="1">
        <v>178238</v>
      </c>
      <c r="R490" s="1">
        <v>165459</v>
      </c>
      <c r="S490" s="1">
        <v>0</v>
      </c>
      <c r="T490" s="1">
        <v>944</v>
      </c>
      <c r="U490" s="1">
        <f t="shared" si="35"/>
        <v>344641</v>
      </c>
      <c r="V490" s="1">
        <f t="shared" si="33"/>
        <v>4637887</v>
      </c>
    </row>
    <row r="491" spans="2:22" s="15" customFormat="1" ht="13.2" customHeight="1" outlineLevel="2">
      <c r="B491" s="16">
        <v>4</v>
      </c>
      <c r="C491" s="15" t="s">
        <v>3919</v>
      </c>
      <c r="D491" s="71" t="s">
        <v>1056</v>
      </c>
      <c r="E491" s="71" t="s">
        <v>1057</v>
      </c>
      <c r="F491" s="71"/>
      <c r="G491" s="8" t="s">
        <v>1058</v>
      </c>
      <c r="H491" s="1">
        <v>2321700</v>
      </c>
      <c r="I491" s="1">
        <v>386417</v>
      </c>
      <c r="J491" s="1">
        <v>0</v>
      </c>
      <c r="K491" s="1">
        <v>888331</v>
      </c>
      <c r="L491" s="1">
        <v>0</v>
      </c>
      <c r="M491" s="1">
        <v>0</v>
      </c>
      <c r="N491" s="1">
        <v>1136079</v>
      </c>
      <c r="O491" s="1">
        <v>996100</v>
      </c>
      <c r="P491" s="1">
        <f t="shared" si="34"/>
        <v>2132179</v>
      </c>
      <c r="Q491" s="1">
        <v>177282</v>
      </c>
      <c r="R491" s="1">
        <v>164572</v>
      </c>
      <c r="S491" s="1">
        <v>0</v>
      </c>
      <c r="T491" s="1">
        <v>938</v>
      </c>
      <c r="U491" s="1">
        <f t="shared" si="35"/>
        <v>342792</v>
      </c>
      <c r="V491" s="1">
        <f t="shared" si="33"/>
        <v>4613001</v>
      </c>
    </row>
    <row r="492" spans="2:22" s="15" customFormat="1" ht="13.2" customHeight="1" outlineLevel="2">
      <c r="B492" s="16">
        <v>4</v>
      </c>
      <c r="C492" s="15" t="s">
        <v>3919</v>
      </c>
      <c r="D492" s="71" t="s">
        <v>1059</v>
      </c>
      <c r="E492" s="71" t="s">
        <v>1060</v>
      </c>
      <c r="F492" s="71"/>
      <c r="G492" s="8" t="s">
        <v>1061</v>
      </c>
      <c r="H492" s="1">
        <v>77277</v>
      </c>
      <c r="I492" s="1">
        <v>24705</v>
      </c>
      <c r="J492" s="1">
        <v>0</v>
      </c>
      <c r="K492" s="1">
        <v>67099</v>
      </c>
      <c r="L492" s="1">
        <v>0</v>
      </c>
      <c r="M492" s="1">
        <v>0</v>
      </c>
      <c r="N492" s="1">
        <v>72631</v>
      </c>
      <c r="O492" s="1">
        <v>124526</v>
      </c>
      <c r="P492" s="1">
        <f t="shared" si="34"/>
        <v>197157</v>
      </c>
      <c r="Q492" s="1">
        <v>11334</v>
      </c>
      <c r="R492" s="1">
        <v>10521</v>
      </c>
      <c r="S492" s="1">
        <v>0</v>
      </c>
      <c r="T492" s="1">
        <v>59</v>
      </c>
      <c r="U492" s="1">
        <f t="shared" si="35"/>
        <v>21914</v>
      </c>
      <c r="V492" s="1">
        <f t="shared" si="33"/>
        <v>294914</v>
      </c>
    </row>
    <row r="493" spans="2:22" s="15" customFormat="1" ht="13.2" customHeight="1" outlineLevel="2">
      <c r="B493" s="16">
        <v>4</v>
      </c>
      <c r="C493" s="15" t="s">
        <v>3919</v>
      </c>
      <c r="D493" s="71" t="s">
        <v>1062</v>
      </c>
      <c r="E493" s="71" t="s">
        <v>1063</v>
      </c>
      <c r="F493" s="71"/>
      <c r="G493" s="8" t="s">
        <v>1064</v>
      </c>
      <c r="H493" s="1">
        <v>866918</v>
      </c>
      <c r="I493" s="1">
        <v>160506</v>
      </c>
      <c r="J493" s="1">
        <v>0</v>
      </c>
      <c r="K493" s="1">
        <v>383104</v>
      </c>
      <c r="L493" s="1">
        <v>0</v>
      </c>
      <c r="M493" s="1">
        <v>0</v>
      </c>
      <c r="N493" s="1">
        <v>471895</v>
      </c>
      <c r="O493" s="1">
        <v>497085</v>
      </c>
      <c r="P493" s="1">
        <f t="shared" si="34"/>
        <v>968980</v>
      </c>
      <c r="Q493" s="1">
        <v>73638</v>
      </c>
      <c r="R493" s="1">
        <v>68358</v>
      </c>
      <c r="S493" s="1">
        <v>0</v>
      </c>
      <c r="T493" s="1">
        <v>390</v>
      </c>
      <c r="U493" s="1">
        <f t="shared" si="35"/>
        <v>142386</v>
      </c>
      <c r="V493" s="1">
        <f t="shared" si="33"/>
        <v>1916110</v>
      </c>
    </row>
    <row r="494" spans="2:22" s="15" customFormat="1" ht="13.2" customHeight="1" outlineLevel="2">
      <c r="B494" s="16">
        <v>4</v>
      </c>
      <c r="C494" s="15" t="s">
        <v>3919</v>
      </c>
      <c r="D494" s="71" t="s">
        <v>1065</v>
      </c>
      <c r="E494" s="71" t="s">
        <v>1066</v>
      </c>
      <c r="F494" s="71"/>
      <c r="G494" s="8" t="s">
        <v>1067</v>
      </c>
      <c r="H494" s="1">
        <v>1226293</v>
      </c>
      <c r="I494" s="1">
        <v>227378</v>
      </c>
      <c r="J494" s="1">
        <v>0</v>
      </c>
      <c r="K494" s="1">
        <v>542980</v>
      </c>
      <c r="L494" s="1">
        <v>0</v>
      </c>
      <c r="M494" s="1">
        <v>0</v>
      </c>
      <c r="N494" s="1">
        <v>668502</v>
      </c>
      <c r="O494" s="1">
        <v>705736</v>
      </c>
      <c r="P494" s="1">
        <f t="shared" si="34"/>
        <v>1374238</v>
      </c>
      <c r="Q494" s="1">
        <v>104318</v>
      </c>
      <c r="R494" s="1">
        <v>96839</v>
      </c>
      <c r="S494" s="1">
        <v>0</v>
      </c>
      <c r="T494" s="1">
        <v>552</v>
      </c>
      <c r="U494" s="1">
        <f t="shared" si="35"/>
        <v>201709</v>
      </c>
      <c r="V494" s="1">
        <f t="shared" si="33"/>
        <v>2714424</v>
      </c>
    </row>
    <row r="495" spans="2:22" s="15" customFormat="1" ht="13.2" customHeight="1" outlineLevel="2">
      <c r="B495" s="16">
        <v>4</v>
      </c>
      <c r="C495" s="15" t="s">
        <v>3919</v>
      </c>
      <c r="D495" s="71" t="s">
        <v>1068</v>
      </c>
      <c r="E495" s="71" t="s">
        <v>1069</v>
      </c>
      <c r="F495" s="71"/>
      <c r="G495" s="8" t="s">
        <v>1070</v>
      </c>
      <c r="H495" s="1">
        <v>2644186</v>
      </c>
      <c r="I495" s="1">
        <v>397132</v>
      </c>
      <c r="J495" s="1">
        <v>0</v>
      </c>
      <c r="K495" s="1">
        <v>875576</v>
      </c>
      <c r="L495" s="1">
        <v>0</v>
      </c>
      <c r="M495" s="1">
        <v>0</v>
      </c>
      <c r="N495" s="1">
        <v>1167585</v>
      </c>
      <c r="O495" s="1">
        <v>803012</v>
      </c>
      <c r="P495" s="1">
        <f t="shared" si="34"/>
        <v>1970597</v>
      </c>
      <c r="Q495" s="1">
        <v>182198</v>
      </c>
      <c r="R495" s="1">
        <v>169136</v>
      </c>
      <c r="S495" s="1">
        <v>0</v>
      </c>
      <c r="T495" s="1">
        <v>965</v>
      </c>
      <c r="U495" s="1">
        <f t="shared" si="35"/>
        <v>352299</v>
      </c>
      <c r="V495" s="1">
        <f t="shared" si="33"/>
        <v>4740928</v>
      </c>
    </row>
    <row r="496" spans="2:22" s="15" customFormat="1" ht="13.2" customHeight="1" outlineLevel="2">
      <c r="B496" s="16">
        <v>4</v>
      </c>
      <c r="C496" s="15" t="s">
        <v>3919</v>
      </c>
      <c r="D496" s="71" t="s">
        <v>1071</v>
      </c>
      <c r="E496" s="71" t="s">
        <v>1072</v>
      </c>
      <c r="F496" s="71"/>
      <c r="G496" s="8" t="s">
        <v>1073</v>
      </c>
      <c r="H496" s="1">
        <v>191174</v>
      </c>
      <c r="I496" s="1">
        <v>27715</v>
      </c>
      <c r="J496" s="1">
        <v>0</v>
      </c>
      <c r="K496" s="1">
        <v>60144</v>
      </c>
      <c r="L496" s="1">
        <v>0</v>
      </c>
      <c r="M496" s="1">
        <v>0</v>
      </c>
      <c r="N496" s="1">
        <v>81484</v>
      </c>
      <c r="O496" s="1">
        <v>50364</v>
      </c>
      <c r="P496" s="1">
        <f t="shared" si="34"/>
        <v>131848</v>
      </c>
      <c r="Q496" s="1">
        <v>12715</v>
      </c>
      <c r="R496" s="1">
        <v>11804</v>
      </c>
      <c r="S496" s="1">
        <v>0</v>
      </c>
      <c r="T496" s="1">
        <v>68</v>
      </c>
      <c r="U496" s="1">
        <f t="shared" si="35"/>
        <v>24587</v>
      </c>
      <c r="V496" s="1">
        <f t="shared" si="33"/>
        <v>330864</v>
      </c>
    </row>
    <row r="497" spans="2:22" s="15" customFormat="1" ht="13.2" customHeight="1" outlineLevel="2">
      <c r="B497" s="16">
        <v>4</v>
      </c>
      <c r="C497" s="15" t="s">
        <v>3919</v>
      </c>
      <c r="D497" s="71" t="s">
        <v>1074</v>
      </c>
      <c r="E497" s="71" t="s">
        <v>1075</v>
      </c>
      <c r="F497" s="71"/>
      <c r="G497" s="8" t="s">
        <v>1076</v>
      </c>
      <c r="H497" s="1">
        <v>33437470</v>
      </c>
      <c r="I497" s="1">
        <v>4821149</v>
      </c>
      <c r="J497" s="1">
        <v>0</v>
      </c>
      <c r="K497" s="1">
        <v>10435685</v>
      </c>
      <c r="L497" s="1">
        <v>0</v>
      </c>
      <c r="M497" s="1">
        <v>0</v>
      </c>
      <c r="N497" s="1">
        <v>14174381</v>
      </c>
      <c r="O497" s="1">
        <v>8604942</v>
      </c>
      <c r="P497" s="1">
        <f t="shared" si="34"/>
        <v>22779323</v>
      </c>
      <c r="Q497" s="1">
        <v>2211869</v>
      </c>
      <c r="R497" s="1">
        <v>2053291</v>
      </c>
      <c r="S497" s="1">
        <v>0</v>
      </c>
      <c r="T497" s="1">
        <v>11714</v>
      </c>
      <c r="U497" s="1">
        <f t="shared" si="35"/>
        <v>4276874</v>
      </c>
      <c r="V497" s="1">
        <f t="shared" si="33"/>
        <v>57554455</v>
      </c>
    </row>
    <row r="498" spans="2:22" s="15" customFormat="1" ht="13.2" customHeight="1" outlineLevel="2">
      <c r="B498" s="16">
        <v>4</v>
      </c>
      <c r="C498" s="15" t="s">
        <v>3919</v>
      </c>
      <c r="D498" s="71" t="s">
        <v>1077</v>
      </c>
      <c r="E498" s="71" t="s">
        <v>1078</v>
      </c>
      <c r="F498" s="71"/>
      <c r="G498" s="8" t="s">
        <v>1079</v>
      </c>
      <c r="H498" s="1">
        <v>159253</v>
      </c>
      <c r="I498" s="1">
        <v>31932.67</v>
      </c>
      <c r="J498" s="1">
        <v>-1574.67</v>
      </c>
      <c r="K498" s="1">
        <v>77905</v>
      </c>
      <c r="L498" s="1">
        <v>0</v>
      </c>
      <c r="M498" s="1">
        <v>0</v>
      </c>
      <c r="N498" s="1">
        <v>93881</v>
      </c>
      <c r="O498" s="1">
        <v>110193</v>
      </c>
      <c r="P498" s="1">
        <f t="shared" si="34"/>
        <v>204074</v>
      </c>
      <c r="Q498" s="1">
        <v>14650</v>
      </c>
      <c r="R498" s="1">
        <v>13600</v>
      </c>
      <c r="S498" s="1">
        <v>0</v>
      </c>
      <c r="T498" s="1">
        <v>1424</v>
      </c>
      <c r="U498" s="1">
        <f t="shared" si="35"/>
        <v>29674</v>
      </c>
      <c r="V498" s="1">
        <f t="shared" si="33"/>
        <v>381200</v>
      </c>
    </row>
    <row r="499" spans="2:22" s="15" customFormat="1" ht="13.2" customHeight="1" outlineLevel="2">
      <c r="B499" s="16">
        <v>4</v>
      </c>
      <c r="C499" s="15" t="s">
        <v>3919</v>
      </c>
      <c r="D499" s="71" t="s">
        <v>1080</v>
      </c>
      <c r="E499" s="71" t="s">
        <v>1081</v>
      </c>
      <c r="F499" s="71"/>
      <c r="G499" s="8" t="s">
        <v>1082</v>
      </c>
      <c r="H499" s="1">
        <v>602795</v>
      </c>
      <c r="I499" s="1">
        <v>92825</v>
      </c>
      <c r="J499" s="1">
        <v>0</v>
      </c>
      <c r="K499" s="1">
        <v>206867</v>
      </c>
      <c r="L499" s="1">
        <v>0</v>
      </c>
      <c r="M499" s="1">
        <v>0</v>
      </c>
      <c r="N499" s="1">
        <v>272912</v>
      </c>
      <c r="O499" s="1">
        <v>200743</v>
      </c>
      <c r="P499" s="1">
        <f t="shared" si="34"/>
        <v>473655</v>
      </c>
      <c r="Q499" s="1">
        <v>42587</v>
      </c>
      <c r="R499" s="1">
        <v>39534</v>
      </c>
      <c r="S499" s="1">
        <v>0</v>
      </c>
      <c r="T499" s="1">
        <v>226</v>
      </c>
      <c r="U499" s="1">
        <f t="shared" si="35"/>
        <v>82347</v>
      </c>
      <c r="V499" s="1">
        <f t="shared" si="33"/>
        <v>1108145</v>
      </c>
    </row>
    <row r="500" spans="2:22" s="15" customFormat="1" ht="13.2" customHeight="1" outlineLevel="2">
      <c r="B500" s="16">
        <v>4</v>
      </c>
      <c r="C500" s="15" t="s">
        <v>3919</v>
      </c>
      <c r="D500" s="71" t="s">
        <v>1083</v>
      </c>
      <c r="E500" s="71" t="s">
        <v>1084</v>
      </c>
      <c r="F500" s="71"/>
      <c r="G500" s="8" t="s">
        <v>1085</v>
      </c>
      <c r="H500" s="1">
        <v>362848</v>
      </c>
      <c r="I500" s="1">
        <v>63577</v>
      </c>
      <c r="J500" s="1">
        <v>0</v>
      </c>
      <c r="K500" s="1">
        <v>148928</v>
      </c>
      <c r="L500" s="1">
        <v>0</v>
      </c>
      <c r="M500" s="1">
        <v>0</v>
      </c>
      <c r="N500" s="1">
        <v>186918</v>
      </c>
      <c r="O500" s="1">
        <v>180253</v>
      </c>
      <c r="P500" s="1">
        <f t="shared" si="34"/>
        <v>367171</v>
      </c>
      <c r="Q500" s="1">
        <v>29168</v>
      </c>
      <c r="R500" s="1">
        <v>27077</v>
      </c>
      <c r="S500" s="1">
        <v>0</v>
      </c>
      <c r="T500" s="1">
        <v>154</v>
      </c>
      <c r="U500" s="1">
        <f t="shared" si="35"/>
        <v>56399</v>
      </c>
      <c r="V500" s="1">
        <f t="shared" si="33"/>
        <v>758971</v>
      </c>
    </row>
    <row r="501" spans="2:22" s="15" customFormat="1" ht="13.2" customHeight="1" outlineLevel="2">
      <c r="B501" s="16">
        <v>4</v>
      </c>
      <c r="C501" s="15" t="s">
        <v>3919</v>
      </c>
      <c r="D501" s="71" t="s">
        <v>1086</v>
      </c>
      <c r="E501" s="71" t="s">
        <v>1087</v>
      </c>
      <c r="F501" s="71"/>
      <c r="G501" s="8" t="s">
        <v>1088</v>
      </c>
      <c r="H501" s="1">
        <v>192829</v>
      </c>
      <c r="I501" s="1">
        <v>43465</v>
      </c>
      <c r="J501" s="1">
        <v>0</v>
      </c>
      <c r="K501" s="1">
        <v>109820</v>
      </c>
      <c r="L501" s="1">
        <v>0</v>
      </c>
      <c r="M501" s="1">
        <v>0</v>
      </c>
      <c r="N501" s="1">
        <v>127789</v>
      </c>
      <c r="O501" s="1">
        <v>170468</v>
      </c>
      <c r="P501" s="1">
        <f t="shared" si="34"/>
        <v>298257</v>
      </c>
      <c r="Q501" s="1">
        <v>19941</v>
      </c>
      <c r="R501" s="1">
        <v>18511</v>
      </c>
      <c r="S501" s="1">
        <v>0</v>
      </c>
      <c r="T501" s="1">
        <v>106</v>
      </c>
      <c r="U501" s="1">
        <f t="shared" si="35"/>
        <v>38558</v>
      </c>
      <c r="V501" s="1">
        <f t="shared" si="33"/>
        <v>518883</v>
      </c>
    </row>
    <row r="502" spans="2:22" s="15" customFormat="1" ht="13.2" customHeight="1" outlineLevel="2">
      <c r="B502" s="16">
        <v>4</v>
      </c>
      <c r="C502" s="15" t="s">
        <v>3919</v>
      </c>
      <c r="D502" s="71" t="s">
        <v>1089</v>
      </c>
      <c r="E502" s="71" t="s">
        <v>1090</v>
      </c>
      <c r="F502" s="71"/>
      <c r="G502" s="8" t="s">
        <v>1091</v>
      </c>
      <c r="H502" s="1">
        <v>1315348</v>
      </c>
      <c r="I502" s="1">
        <v>311629</v>
      </c>
      <c r="J502" s="1">
        <v>0</v>
      </c>
      <c r="K502" s="1">
        <v>797095</v>
      </c>
      <c r="L502" s="1">
        <v>0</v>
      </c>
      <c r="M502" s="1">
        <v>0</v>
      </c>
      <c r="N502" s="1">
        <v>916202</v>
      </c>
      <c r="O502" s="1">
        <v>1279632</v>
      </c>
      <c r="P502" s="1">
        <f t="shared" si="34"/>
        <v>2195834</v>
      </c>
      <c r="Q502" s="1">
        <v>142971</v>
      </c>
      <c r="R502" s="1">
        <v>132720</v>
      </c>
      <c r="S502" s="1">
        <v>0</v>
      </c>
      <c r="T502" s="1">
        <v>757</v>
      </c>
      <c r="U502" s="1">
        <f t="shared" si="35"/>
        <v>276448</v>
      </c>
      <c r="V502" s="1">
        <f t="shared" si="33"/>
        <v>3720200</v>
      </c>
    </row>
    <row r="503" spans="2:22" s="15" customFormat="1" ht="13.2" customHeight="1" outlineLevel="2">
      <c r="B503" s="16">
        <v>4</v>
      </c>
      <c r="C503" s="15" t="s">
        <v>3919</v>
      </c>
      <c r="D503" s="71" t="s">
        <v>1092</v>
      </c>
      <c r="E503" s="71" t="s">
        <v>1093</v>
      </c>
      <c r="F503" s="71"/>
      <c r="G503" s="8" t="s">
        <v>1094</v>
      </c>
      <c r="H503" s="1">
        <v>6740404</v>
      </c>
      <c r="I503" s="1">
        <v>1059736</v>
      </c>
      <c r="J503" s="1">
        <v>0</v>
      </c>
      <c r="K503" s="1">
        <v>2382161</v>
      </c>
      <c r="L503" s="1">
        <v>0</v>
      </c>
      <c r="M503" s="1">
        <v>0</v>
      </c>
      <c r="N503" s="1">
        <v>3115670</v>
      </c>
      <c r="O503" s="1">
        <v>2412642</v>
      </c>
      <c r="P503" s="1">
        <f t="shared" si="34"/>
        <v>5528312</v>
      </c>
      <c r="Q503" s="1">
        <v>486191</v>
      </c>
      <c r="R503" s="1">
        <v>451334</v>
      </c>
      <c r="S503" s="1">
        <v>0</v>
      </c>
      <c r="T503" s="1">
        <v>2575</v>
      </c>
      <c r="U503" s="1">
        <f t="shared" si="35"/>
        <v>940100</v>
      </c>
      <c r="V503" s="1">
        <f t="shared" si="33"/>
        <v>12651041</v>
      </c>
    </row>
    <row r="504" spans="2:22" s="15" customFormat="1" ht="13.2" customHeight="1" outlineLevel="2">
      <c r="B504" s="16">
        <v>4</v>
      </c>
      <c r="C504" s="15" t="s">
        <v>3919</v>
      </c>
      <c r="D504" s="71" t="s">
        <v>1095</v>
      </c>
      <c r="E504" s="71" t="s">
        <v>1096</v>
      </c>
      <c r="F504" s="71"/>
      <c r="G504" s="8" t="s">
        <v>1097</v>
      </c>
      <c r="H504" s="1">
        <v>35135085</v>
      </c>
      <c r="I504" s="1">
        <v>5441379</v>
      </c>
      <c r="J504" s="1">
        <v>0</v>
      </c>
      <c r="K504" s="1">
        <v>12155449</v>
      </c>
      <c r="L504" s="1">
        <v>0</v>
      </c>
      <c r="M504" s="1">
        <v>0</v>
      </c>
      <c r="N504" s="1">
        <v>15997880</v>
      </c>
      <c r="O504" s="1">
        <v>11938742</v>
      </c>
      <c r="P504" s="1">
        <f t="shared" si="34"/>
        <v>27936622</v>
      </c>
      <c r="Q504" s="1">
        <v>2496421</v>
      </c>
      <c r="R504" s="1">
        <v>2317442</v>
      </c>
      <c r="S504" s="1">
        <v>0</v>
      </c>
      <c r="T504" s="1">
        <v>13220</v>
      </c>
      <c r="U504" s="1">
        <f t="shared" si="35"/>
        <v>4827083</v>
      </c>
      <c r="V504" s="1">
        <f t="shared" si="33"/>
        <v>64958694</v>
      </c>
    </row>
    <row r="505" spans="2:22" s="15" customFormat="1" ht="13.2" customHeight="1" outlineLevel="2">
      <c r="B505" s="16">
        <v>4</v>
      </c>
      <c r="C505" s="15" t="s">
        <v>3919</v>
      </c>
      <c r="D505" s="71" t="s">
        <v>1098</v>
      </c>
      <c r="E505" s="71" t="s">
        <v>1099</v>
      </c>
      <c r="F505" s="71"/>
      <c r="G505" s="8" t="s">
        <v>1100</v>
      </c>
      <c r="H505" s="1">
        <v>978038</v>
      </c>
      <c r="I505" s="1">
        <v>190006</v>
      </c>
      <c r="J505" s="1">
        <v>0</v>
      </c>
      <c r="K505" s="1">
        <v>460505</v>
      </c>
      <c r="L505" s="1">
        <v>0</v>
      </c>
      <c r="M505" s="1">
        <v>0</v>
      </c>
      <c r="N505" s="1">
        <v>558629</v>
      </c>
      <c r="O505" s="1">
        <v>629681</v>
      </c>
      <c r="P505" s="1">
        <f t="shared" si="34"/>
        <v>1188310</v>
      </c>
      <c r="Q505" s="1">
        <v>87172</v>
      </c>
      <c r="R505" s="1">
        <v>80923</v>
      </c>
      <c r="S505" s="1">
        <v>0</v>
      </c>
      <c r="T505" s="1">
        <v>463</v>
      </c>
      <c r="U505" s="1">
        <f t="shared" si="35"/>
        <v>168558</v>
      </c>
      <c r="V505" s="1">
        <f t="shared" si="33"/>
        <v>2268289</v>
      </c>
    </row>
    <row r="506" spans="2:22" s="15" customFormat="1" ht="13.2" customHeight="1" outlineLevel="2">
      <c r="B506" s="16">
        <v>4</v>
      </c>
      <c r="C506" s="15" t="s">
        <v>3919</v>
      </c>
      <c r="D506" s="71" t="s">
        <v>1101</v>
      </c>
      <c r="E506" s="71" t="s">
        <v>1102</v>
      </c>
      <c r="F506" s="71"/>
      <c r="G506" s="8" t="s">
        <v>1103</v>
      </c>
      <c r="H506" s="1">
        <v>223333</v>
      </c>
      <c r="I506" s="1">
        <v>33214</v>
      </c>
      <c r="J506" s="1">
        <v>0</v>
      </c>
      <c r="K506" s="1">
        <v>72911</v>
      </c>
      <c r="L506" s="1">
        <v>0</v>
      </c>
      <c r="M506" s="1">
        <v>0</v>
      </c>
      <c r="N506" s="1">
        <v>97651</v>
      </c>
      <c r="O506" s="1">
        <v>65289</v>
      </c>
      <c r="P506" s="1">
        <f t="shared" si="34"/>
        <v>162940</v>
      </c>
      <c r="Q506" s="1">
        <v>15238</v>
      </c>
      <c r="R506" s="1">
        <v>14146</v>
      </c>
      <c r="S506" s="1">
        <v>0</v>
      </c>
      <c r="T506" s="1">
        <v>80</v>
      </c>
      <c r="U506" s="1">
        <f t="shared" si="35"/>
        <v>29464</v>
      </c>
      <c r="V506" s="1">
        <f t="shared" si="33"/>
        <v>396506</v>
      </c>
    </row>
    <row r="507" spans="2:22" s="15" customFormat="1" ht="13.2" customHeight="1" outlineLevel="2">
      <c r="B507" s="16">
        <v>4</v>
      </c>
      <c r="C507" s="15" t="s">
        <v>3919</v>
      </c>
      <c r="D507" s="71" t="s">
        <v>1104</v>
      </c>
      <c r="E507" s="71" t="s">
        <v>1105</v>
      </c>
      <c r="F507" s="71"/>
      <c r="G507" s="8" t="s">
        <v>1106</v>
      </c>
      <c r="H507" s="1">
        <v>7453</v>
      </c>
      <c r="I507" s="1">
        <v>4675</v>
      </c>
      <c r="J507" s="1">
        <v>0</v>
      </c>
      <c r="K507" s="1">
        <v>13739</v>
      </c>
      <c r="L507" s="1">
        <v>0</v>
      </c>
      <c r="M507" s="1">
        <v>0</v>
      </c>
      <c r="N507" s="1">
        <v>13746</v>
      </c>
      <c r="O507" s="1">
        <v>29701</v>
      </c>
      <c r="P507" s="1">
        <f t="shared" si="34"/>
        <v>43447</v>
      </c>
      <c r="Q507" s="1">
        <v>2145</v>
      </c>
      <c r="R507" s="1">
        <v>1991</v>
      </c>
      <c r="S507" s="1">
        <v>0</v>
      </c>
      <c r="T507" s="1">
        <v>12</v>
      </c>
      <c r="U507" s="1">
        <f t="shared" si="35"/>
        <v>4148</v>
      </c>
      <c r="V507" s="1">
        <f t="shared" si="33"/>
        <v>55816</v>
      </c>
    </row>
    <row r="508" spans="2:22" s="15" customFormat="1" ht="13.2" customHeight="1" outlineLevel="2">
      <c r="B508" s="16">
        <v>4</v>
      </c>
      <c r="C508" s="15" t="s">
        <v>3919</v>
      </c>
      <c r="D508" s="71" t="s">
        <v>1107</v>
      </c>
      <c r="E508" s="71" t="s">
        <v>1108</v>
      </c>
      <c r="F508" s="71"/>
      <c r="G508" s="8" t="s">
        <v>1109</v>
      </c>
      <c r="H508" s="1">
        <v>829228</v>
      </c>
      <c r="I508" s="1">
        <v>165402</v>
      </c>
      <c r="J508" s="1">
        <v>0</v>
      </c>
      <c r="K508" s="1">
        <v>404076</v>
      </c>
      <c r="L508" s="1">
        <v>0</v>
      </c>
      <c r="M508" s="1">
        <v>0</v>
      </c>
      <c r="N508" s="1">
        <v>486286</v>
      </c>
      <c r="O508" s="1">
        <v>567080</v>
      </c>
      <c r="P508" s="1">
        <f t="shared" si="34"/>
        <v>1053366</v>
      </c>
      <c r="Q508" s="1">
        <v>75883</v>
      </c>
      <c r="R508" s="1">
        <v>70443</v>
      </c>
      <c r="S508" s="1">
        <v>0</v>
      </c>
      <c r="T508" s="1">
        <v>401</v>
      </c>
      <c r="U508" s="1">
        <f t="shared" si="35"/>
        <v>146727</v>
      </c>
      <c r="V508" s="1">
        <f t="shared" si="33"/>
        <v>1974541</v>
      </c>
    </row>
    <row r="509" spans="2:22" s="15" customFormat="1" ht="13.2" customHeight="1" outlineLevel="2">
      <c r="B509" s="16">
        <v>4</v>
      </c>
      <c r="C509" s="15" t="s">
        <v>3919</v>
      </c>
      <c r="D509" s="71" t="s">
        <v>1110</v>
      </c>
      <c r="E509" s="71" t="s">
        <v>1111</v>
      </c>
      <c r="F509" s="71"/>
      <c r="G509" s="8" t="s">
        <v>1112</v>
      </c>
      <c r="H509" s="1">
        <v>369659</v>
      </c>
      <c r="I509" s="1">
        <v>62783</v>
      </c>
      <c r="J509" s="1">
        <v>0</v>
      </c>
      <c r="K509" s="1">
        <v>145426</v>
      </c>
      <c r="L509" s="1">
        <v>0</v>
      </c>
      <c r="M509" s="1">
        <v>0</v>
      </c>
      <c r="N509" s="1">
        <v>184585</v>
      </c>
      <c r="O509" s="1">
        <v>168306</v>
      </c>
      <c r="P509" s="1">
        <f t="shared" si="34"/>
        <v>352891</v>
      </c>
      <c r="Q509" s="1">
        <v>28804</v>
      </c>
      <c r="R509" s="1">
        <v>26739</v>
      </c>
      <c r="S509" s="1">
        <v>0</v>
      </c>
      <c r="T509" s="1">
        <v>152</v>
      </c>
      <c r="U509" s="1">
        <f t="shared" si="35"/>
        <v>55695</v>
      </c>
      <c r="V509" s="1">
        <f t="shared" si="33"/>
        <v>749498</v>
      </c>
    </row>
    <row r="510" spans="2:22" s="15" customFormat="1" ht="13.2" customHeight="1" outlineLevel="2">
      <c r="B510" s="16">
        <v>4</v>
      </c>
      <c r="C510" s="15" t="s">
        <v>3919</v>
      </c>
      <c r="D510" s="71" t="s">
        <v>1113</v>
      </c>
      <c r="E510" s="71" t="s">
        <v>1114</v>
      </c>
      <c r="F510" s="71"/>
      <c r="G510" s="8" t="s">
        <v>1115</v>
      </c>
      <c r="H510" s="1">
        <v>718990</v>
      </c>
      <c r="I510" s="1">
        <v>147502</v>
      </c>
      <c r="J510" s="1">
        <v>0</v>
      </c>
      <c r="K510" s="1">
        <v>363318</v>
      </c>
      <c r="L510" s="1">
        <v>0</v>
      </c>
      <c r="M510" s="1">
        <v>0</v>
      </c>
      <c r="N510" s="1">
        <v>433660</v>
      </c>
      <c r="O510" s="1">
        <v>523241</v>
      </c>
      <c r="P510" s="1">
        <f t="shared" si="34"/>
        <v>956901</v>
      </c>
      <c r="Q510" s="1">
        <v>67671</v>
      </c>
      <c r="R510" s="1">
        <v>62820</v>
      </c>
      <c r="S510" s="1">
        <v>0</v>
      </c>
      <c r="T510" s="1">
        <v>357</v>
      </c>
      <c r="U510" s="1">
        <f t="shared" si="35"/>
        <v>130848</v>
      </c>
      <c r="V510" s="1">
        <f t="shared" si="33"/>
        <v>1760859</v>
      </c>
    </row>
    <row r="511" spans="2:22" s="15" customFormat="1" ht="13.2" customHeight="1" outlineLevel="2">
      <c r="B511" s="16">
        <v>4</v>
      </c>
      <c r="C511" s="15" t="s">
        <v>3919</v>
      </c>
      <c r="D511" s="71" t="s">
        <v>1116</v>
      </c>
      <c r="E511" s="71" t="s">
        <v>1117</v>
      </c>
      <c r="F511" s="71"/>
      <c r="G511" s="8" t="s">
        <v>1118</v>
      </c>
      <c r="H511" s="1">
        <v>409005</v>
      </c>
      <c r="I511" s="1">
        <v>89135</v>
      </c>
      <c r="J511" s="1">
        <v>0</v>
      </c>
      <c r="K511" s="1">
        <v>223248</v>
      </c>
      <c r="L511" s="1">
        <v>0</v>
      </c>
      <c r="M511" s="1">
        <v>0</v>
      </c>
      <c r="N511" s="1">
        <v>262064</v>
      </c>
      <c r="O511" s="1">
        <v>337993</v>
      </c>
      <c r="P511" s="1">
        <f t="shared" si="34"/>
        <v>600057</v>
      </c>
      <c r="Q511" s="1">
        <v>40894</v>
      </c>
      <c r="R511" s="1">
        <v>37962</v>
      </c>
      <c r="S511" s="1">
        <v>0</v>
      </c>
      <c r="T511" s="1">
        <v>218</v>
      </c>
      <c r="U511" s="1">
        <f t="shared" si="35"/>
        <v>79074</v>
      </c>
      <c r="V511" s="1">
        <f t="shared" si="33"/>
        <v>1064101</v>
      </c>
    </row>
    <row r="512" spans="2:22" s="15" customFormat="1" ht="13.2" customHeight="1" outlineLevel="2">
      <c r="B512" s="16">
        <v>4</v>
      </c>
      <c r="C512" s="15" t="s">
        <v>3919</v>
      </c>
      <c r="D512" s="71" t="s">
        <v>1119</v>
      </c>
      <c r="E512" s="71" t="s">
        <v>1120</v>
      </c>
      <c r="F512" s="71"/>
      <c r="G512" s="8" t="s">
        <v>1121</v>
      </c>
      <c r="H512" s="1">
        <v>13205493</v>
      </c>
      <c r="I512" s="1">
        <v>2445889</v>
      </c>
      <c r="J512" s="1">
        <v>0</v>
      </c>
      <c r="K512" s="1">
        <v>5838719</v>
      </c>
      <c r="L512" s="1">
        <v>0</v>
      </c>
      <c r="M512" s="1">
        <v>0</v>
      </c>
      <c r="N512" s="1">
        <v>7191018</v>
      </c>
      <c r="O512" s="1">
        <v>7579239</v>
      </c>
      <c r="P512" s="1">
        <f t="shared" si="34"/>
        <v>14770257</v>
      </c>
      <c r="Q512" s="1">
        <v>1122137</v>
      </c>
      <c r="R512" s="1">
        <v>1041686</v>
      </c>
      <c r="S512" s="1">
        <v>0</v>
      </c>
      <c r="T512" s="1">
        <v>5943</v>
      </c>
      <c r="U512" s="1">
        <f t="shared" si="35"/>
        <v>2169766</v>
      </c>
      <c r="V512" s="1">
        <f t="shared" si="33"/>
        <v>29198814</v>
      </c>
    </row>
    <row r="513" spans="2:22" s="15" customFormat="1" ht="13.2" customHeight="1" outlineLevel="2">
      <c r="B513" s="16">
        <v>4</v>
      </c>
      <c r="C513" s="15" t="s">
        <v>3919</v>
      </c>
      <c r="D513" s="71" t="s">
        <v>1122</v>
      </c>
      <c r="E513" s="71" t="s">
        <v>1123</v>
      </c>
      <c r="F513" s="71"/>
      <c r="G513" s="8" t="s">
        <v>1124</v>
      </c>
      <c r="H513" s="1">
        <v>5027777</v>
      </c>
      <c r="I513" s="1">
        <v>856308</v>
      </c>
      <c r="J513" s="1">
        <v>0</v>
      </c>
      <c r="K513" s="1">
        <v>1985535</v>
      </c>
      <c r="L513" s="1">
        <v>0</v>
      </c>
      <c r="M513" s="1">
        <v>0</v>
      </c>
      <c r="N513" s="1">
        <v>2517578</v>
      </c>
      <c r="O513" s="1">
        <v>2307570</v>
      </c>
      <c r="P513" s="1">
        <f t="shared" si="34"/>
        <v>4825148</v>
      </c>
      <c r="Q513" s="1">
        <v>392860</v>
      </c>
      <c r="R513" s="1">
        <v>364695</v>
      </c>
      <c r="S513" s="1">
        <v>0</v>
      </c>
      <c r="T513" s="1">
        <v>2080</v>
      </c>
      <c r="U513" s="1">
        <f t="shared" si="35"/>
        <v>759635</v>
      </c>
      <c r="V513" s="1">
        <f t="shared" si="33"/>
        <v>10222517</v>
      </c>
    </row>
    <row r="514" spans="2:22" s="15" customFormat="1" ht="13.2" customHeight="1" outlineLevel="2">
      <c r="B514" s="16">
        <v>4</v>
      </c>
      <c r="C514" s="15" t="s">
        <v>3919</v>
      </c>
      <c r="D514" s="71" t="s">
        <v>1125</v>
      </c>
      <c r="E514" s="71" t="s">
        <v>1126</v>
      </c>
      <c r="F514" s="71"/>
      <c r="G514" s="8" t="s">
        <v>1127</v>
      </c>
      <c r="H514" s="1">
        <v>1478849</v>
      </c>
      <c r="I514" s="1">
        <v>276187</v>
      </c>
      <c r="J514" s="1">
        <v>0</v>
      </c>
      <c r="K514" s="1">
        <v>661088</v>
      </c>
      <c r="L514" s="1">
        <v>0</v>
      </c>
      <c r="M514" s="1">
        <v>0</v>
      </c>
      <c r="N514" s="1">
        <v>812005</v>
      </c>
      <c r="O514" s="1">
        <v>866367</v>
      </c>
      <c r="P514" s="1">
        <f t="shared" si="34"/>
        <v>1678372</v>
      </c>
      <c r="Q514" s="1">
        <v>126711</v>
      </c>
      <c r="R514" s="1">
        <v>117627</v>
      </c>
      <c r="S514" s="1">
        <v>0</v>
      </c>
      <c r="T514" s="1">
        <v>672</v>
      </c>
      <c r="U514" s="1">
        <f t="shared" si="35"/>
        <v>245010</v>
      </c>
      <c r="V514" s="1">
        <f t="shared" si="33"/>
        <v>3297112</v>
      </c>
    </row>
    <row r="515" spans="2:22" s="15" customFormat="1" ht="13.2" customHeight="1" outlineLevel="2">
      <c r="B515" s="16">
        <v>4</v>
      </c>
      <c r="C515" s="15" t="s">
        <v>3919</v>
      </c>
      <c r="D515" s="71" t="s">
        <v>1128</v>
      </c>
      <c r="E515" s="71" t="s">
        <v>1129</v>
      </c>
      <c r="F515" s="71"/>
      <c r="G515" s="8" t="s">
        <v>1130</v>
      </c>
      <c r="H515" s="1">
        <v>2817304</v>
      </c>
      <c r="I515" s="1">
        <v>563662</v>
      </c>
      <c r="J515" s="1">
        <v>0</v>
      </c>
      <c r="K515" s="1">
        <v>1378277</v>
      </c>
      <c r="L515" s="1">
        <v>0</v>
      </c>
      <c r="M515" s="1">
        <v>0</v>
      </c>
      <c r="N515" s="1">
        <v>1657187</v>
      </c>
      <c r="O515" s="1">
        <v>1939858</v>
      </c>
      <c r="P515" s="1">
        <f t="shared" si="34"/>
        <v>3597045</v>
      </c>
      <c r="Q515" s="1">
        <v>258599</v>
      </c>
      <c r="R515" s="1">
        <v>240059</v>
      </c>
      <c r="S515" s="1">
        <v>0</v>
      </c>
      <c r="T515" s="1">
        <v>1369</v>
      </c>
      <c r="U515" s="1">
        <f t="shared" si="35"/>
        <v>500027</v>
      </c>
      <c r="V515" s="1">
        <f t="shared" si="33"/>
        <v>6728937</v>
      </c>
    </row>
    <row r="516" spans="2:22" s="15" customFormat="1" ht="13.2" customHeight="1" outlineLevel="2">
      <c r="B516" s="16">
        <v>4</v>
      </c>
      <c r="C516" s="15" t="s">
        <v>3919</v>
      </c>
      <c r="D516" s="71" t="s">
        <v>1131</v>
      </c>
      <c r="E516" s="71" t="s">
        <v>1132</v>
      </c>
      <c r="F516" s="71"/>
      <c r="G516" s="8" t="s">
        <v>1133</v>
      </c>
      <c r="H516" s="1">
        <v>1777402</v>
      </c>
      <c r="I516" s="1">
        <v>311272</v>
      </c>
      <c r="J516" s="1">
        <v>0</v>
      </c>
      <c r="K516" s="1">
        <v>729033</v>
      </c>
      <c r="L516" s="1">
        <v>0</v>
      </c>
      <c r="M516" s="1">
        <v>0</v>
      </c>
      <c r="N516" s="1">
        <v>915158</v>
      </c>
      <c r="O516" s="1">
        <v>881772</v>
      </c>
      <c r="P516" s="1">
        <f t="shared" si="34"/>
        <v>1796930</v>
      </c>
      <c r="Q516" s="1">
        <v>142808</v>
      </c>
      <c r="R516" s="1">
        <v>132569</v>
      </c>
      <c r="S516" s="1">
        <v>0</v>
      </c>
      <c r="T516" s="1">
        <v>758</v>
      </c>
      <c r="U516" s="1">
        <f t="shared" si="35"/>
        <v>276135</v>
      </c>
      <c r="V516" s="1">
        <f t="shared" si="33"/>
        <v>3715958</v>
      </c>
    </row>
    <row r="517" spans="2:22" s="15" customFormat="1" ht="13.2" customHeight="1" outlineLevel="2">
      <c r="B517" s="16">
        <v>4</v>
      </c>
      <c r="C517" s="15" t="s">
        <v>3919</v>
      </c>
      <c r="D517" s="71" t="s">
        <v>1134</v>
      </c>
      <c r="E517" s="71" t="s">
        <v>1135</v>
      </c>
      <c r="F517" s="71"/>
      <c r="G517" s="8" t="s">
        <v>1136</v>
      </c>
      <c r="H517" s="1">
        <v>42311</v>
      </c>
      <c r="I517" s="1">
        <v>18287</v>
      </c>
      <c r="J517" s="1">
        <v>0</v>
      </c>
      <c r="K517" s="1">
        <v>51827</v>
      </c>
      <c r="L517" s="1">
        <v>0</v>
      </c>
      <c r="M517" s="1">
        <v>0</v>
      </c>
      <c r="N517" s="1">
        <v>53766</v>
      </c>
      <c r="O517" s="1">
        <v>104918</v>
      </c>
      <c r="P517" s="1">
        <f t="shared" si="34"/>
        <v>158684</v>
      </c>
      <c r="Q517" s="1">
        <v>8390</v>
      </c>
      <c r="R517" s="1">
        <v>7788</v>
      </c>
      <c r="S517" s="1">
        <v>0</v>
      </c>
      <c r="T517" s="1">
        <v>44</v>
      </c>
      <c r="U517" s="1">
        <f t="shared" si="35"/>
        <v>16222</v>
      </c>
      <c r="V517" s="1">
        <f t="shared" si="33"/>
        <v>218313</v>
      </c>
    </row>
    <row r="518" spans="2:22" s="15" customFormat="1" ht="13.2" customHeight="1" outlineLevel="2">
      <c r="B518" s="16">
        <v>4</v>
      </c>
      <c r="C518" s="15" t="s">
        <v>3919</v>
      </c>
      <c r="D518" s="71" t="s">
        <v>1137</v>
      </c>
      <c r="E518" s="71" t="s">
        <v>1138</v>
      </c>
      <c r="F518" s="71"/>
      <c r="G518" s="8" t="s">
        <v>1139</v>
      </c>
      <c r="H518" s="1">
        <v>956588</v>
      </c>
      <c r="I518" s="1">
        <v>168649</v>
      </c>
      <c r="J518" s="1">
        <v>0</v>
      </c>
      <c r="K518" s="1">
        <v>395922</v>
      </c>
      <c r="L518" s="1">
        <v>0</v>
      </c>
      <c r="M518" s="1">
        <v>0</v>
      </c>
      <c r="N518" s="1">
        <v>495836</v>
      </c>
      <c r="O518" s="1">
        <v>483232</v>
      </c>
      <c r="P518" s="1">
        <f t="shared" si="34"/>
        <v>979068</v>
      </c>
      <c r="Q518" s="1">
        <v>77374</v>
      </c>
      <c r="R518" s="1">
        <v>71826</v>
      </c>
      <c r="S518" s="1">
        <v>0</v>
      </c>
      <c r="T518" s="1">
        <v>410</v>
      </c>
      <c r="U518" s="1">
        <f t="shared" si="35"/>
        <v>149610</v>
      </c>
      <c r="V518" s="1">
        <f t="shared" ref="V518:V581" si="36">H518-I518-J518+K518+P518-U518</f>
        <v>2013319</v>
      </c>
    </row>
    <row r="519" spans="2:22" s="15" customFormat="1" ht="13.2" customHeight="1" outlineLevel="2">
      <c r="B519" s="16">
        <v>4</v>
      </c>
      <c r="C519" s="15" t="s">
        <v>3919</v>
      </c>
      <c r="D519" s="71" t="s">
        <v>1140</v>
      </c>
      <c r="E519" s="71" t="s">
        <v>1141</v>
      </c>
      <c r="F519" s="71"/>
      <c r="G519" s="8" t="s">
        <v>1142</v>
      </c>
      <c r="H519" s="1">
        <v>278386</v>
      </c>
      <c r="I519" s="1">
        <v>75441</v>
      </c>
      <c r="J519" s="1">
        <v>0</v>
      </c>
      <c r="K519" s="1">
        <v>198768</v>
      </c>
      <c r="L519" s="1">
        <v>0</v>
      </c>
      <c r="M519" s="1">
        <v>0</v>
      </c>
      <c r="N519" s="1">
        <v>221801</v>
      </c>
      <c r="O519" s="1">
        <v>344024</v>
      </c>
      <c r="P519" s="1">
        <f t="shared" si="34"/>
        <v>565825</v>
      </c>
      <c r="Q519" s="1">
        <v>34611</v>
      </c>
      <c r="R519" s="1">
        <v>32130</v>
      </c>
      <c r="S519" s="1">
        <v>0</v>
      </c>
      <c r="T519" s="1">
        <v>184</v>
      </c>
      <c r="U519" s="1">
        <f t="shared" si="35"/>
        <v>66925</v>
      </c>
      <c r="V519" s="1">
        <f t="shared" si="36"/>
        <v>900613</v>
      </c>
    </row>
    <row r="520" spans="2:22" s="15" customFormat="1" ht="13.2" customHeight="1" outlineLevel="2">
      <c r="B520" s="16">
        <v>4</v>
      </c>
      <c r="C520" s="15" t="s">
        <v>3919</v>
      </c>
      <c r="D520" s="71" t="s">
        <v>1143</v>
      </c>
      <c r="E520" s="71" t="s">
        <v>1144</v>
      </c>
      <c r="F520" s="71"/>
      <c r="G520" s="8" t="s">
        <v>1145</v>
      </c>
      <c r="H520" s="1">
        <v>1882992</v>
      </c>
      <c r="I520" s="1">
        <v>280026</v>
      </c>
      <c r="J520" s="1">
        <v>0</v>
      </c>
      <c r="K520" s="1">
        <v>614703</v>
      </c>
      <c r="L520" s="1">
        <v>0</v>
      </c>
      <c r="M520" s="1">
        <v>0</v>
      </c>
      <c r="N520" s="1">
        <v>823288</v>
      </c>
      <c r="O520" s="1">
        <v>550380</v>
      </c>
      <c r="P520" s="1">
        <f t="shared" si="34"/>
        <v>1373668</v>
      </c>
      <c r="Q520" s="1">
        <v>128472</v>
      </c>
      <c r="R520" s="1">
        <v>119261</v>
      </c>
      <c r="S520" s="1">
        <v>0</v>
      </c>
      <c r="T520" s="1">
        <v>680</v>
      </c>
      <c r="U520" s="1">
        <f t="shared" si="35"/>
        <v>248413</v>
      </c>
      <c r="V520" s="1">
        <f t="shared" si="36"/>
        <v>3342924</v>
      </c>
    </row>
    <row r="521" spans="2:22" s="15" customFormat="1" ht="13.2" customHeight="1" outlineLevel="2">
      <c r="B521" s="16">
        <v>4</v>
      </c>
      <c r="C521" s="15" t="s">
        <v>3919</v>
      </c>
      <c r="D521" s="71" t="s">
        <v>1146</v>
      </c>
      <c r="E521" s="71" t="s">
        <v>1147</v>
      </c>
      <c r="F521" s="71"/>
      <c r="G521" s="8" t="s">
        <v>1148</v>
      </c>
      <c r="H521" s="1">
        <v>147046</v>
      </c>
      <c r="I521" s="1">
        <v>31808</v>
      </c>
      <c r="J521" s="1">
        <v>0</v>
      </c>
      <c r="K521" s="1">
        <v>79507</v>
      </c>
      <c r="L521" s="1">
        <v>0</v>
      </c>
      <c r="M521" s="1">
        <v>0</v>
      </c>
      <c r="N521" s="1">
        <v>93515</v>
      </c>
      <c r="O521" s="1">
        <v>119672</v>
      </c>
      <c r="P521" s="1">
        <f t="shared" si="34"/>
        <v>213187</v>
      </c>
      <c r="Q521" s="1">
        <v>14593</v>
      </c>
      <c r="R521" s="1">
        <v>13547</v>
      </c>
      <c r="S521" s="1">
        <v>0</v>
      </c>
      <c r="T521" s="1">
        <v>77</v>
      </c>
      <c r="U521" s="1">
        <f t="shared" si="35"/>
        <v>28217</v>
      </c>
      <c r="V521" s="1">
        <f t="shared" si="36"/>
        <v>379715</v>
      </c>
    </row>
    <row r="522" spans="2:22" s="15" customFormat="1" ht="13.2" customHeight="1" outlineLevel="2">
      <c r="B522" s="16">
        <v>4</v>
      </c>
      <c r="C522" s="15" t="s">
        <v>3919</v>
      </c>
      <c r="D522" s="71" t="s">
        <v>1149</v>
      </c>
      <c r="E522" s="71" t="s">
        <v>1150</v>
      </c>
      <c r="F522" s="71"/>
      <c r="G522" s="8" t="s">
        <v>1151</v>
      </c>
      <c r="H522" s="1">
        <v>209711</v>
      </c>
      <c r="I522" s="1">
        <v>40441</v>
      </c>
      <c r="J522" s="1">
        <v>0</v>
      </c>
      <c r="K522" s="1">
        <v>97792</v>
      </c>
      <c r="L522" s="1">
        <v>0</v>
      </c>
      <c r="M522" s="1">
        <v>0</v>
      </c>
      <c r="N522" s="1">
        <v>118901</v>
      </c>
      <c r="O522" s="1">
        <v>132706</v>
      </c>
      <c r="P522" s="1">
        <f t="shared" si="34"/>
        <v>251607</v>
      </c>
      <c r="Q522" s="1">
        <v>18554</v>
      </c>
      <c r="R522" s="1">
        <v>17224</v>
      </c>
      <c r="S522" s="1">
        <v>0</v>
      </c>
      <c r="T522" s="1">
        <v>99</v>
      </c>
      <c r="U522" s="1">
        <f t="shared" si="35"/>
        <v>35877</v>
      </c>
      <c r="V522" s="1">
        <f t="shared" si="36"/>
        <v>482792</v>
      </c>
    </row>
    <row r="523" spans="2:22" s="15" customFormat="1" ht="13.2" customHeight="1" outlineLevel="2">
      <c r="B523" s="16">
        <v>4</v>
      </c>
      <c r="C523" s="15" t="s">
        <v>3919</v>
      </c>
      <c r="D523" s="71" t="s">
        <v>1152</v>
      </c>
      <c r="E523" s="71" t="s">
        <v>1153</v>
      </c>
      <c r="F523" s="71"/>
      <c r="G523" s="8" t="s">
        <v>1154</v>
      </c>
      <c r="H523" s="1">
        <v>290406</v>
      </c>
      <c r="I523" s="1">
        <v>89330</v>
      </c>
      <c r="J523" s="1">
        <v>0</v>
      </c>
      <c r="K523" s="1">
        <v>241040</v>
      </c>
      <c r="L523" s="1">
        <v>0</v>
      </c>
      <c r="M523" s="1">
        <v>0</v>
      </c>
      <c r="N523" s="1">
        <v>262630</v>
      </c>
      <c r="O523" s="1">
        <v>440896</v>
      </c>
      <c r="P523" s="1">
        <f t="shared" si="34"/>
        <v>703526</v>
      </c>
      <c r="Q523" s="1">
        <v>40983</v>
      </c>
      <c r="R523" s="1">
        <v>38044</v>
      </c>
      <c r="S523" s="1">
        <v>0</v>
      </c>
      <c r="T523" s="1">
        <v>216</v>
      </c>
      <c r="U523" s="1">
        <f t="shared" si="35"/>
        <v>79243</v>
      </c>
      <c r="V523" s="1">
        <f t="shared" si="36"/>
        <v>1066399</v>
      </c>
    </row>
    <row r="524" spans="2:22" s="15" customFormat="1" ht="13.2" customHeight="1" outlineLevel="2">
      <c r="B524" s="16">
        <v>4</v>
      </c>
      <c r="C524" s="15" t="s">
        <v>3919</v>
      </c>
      <c r="D524" s="71" t="s">
        <v>1155</v>
      </c>
      <c r="E524" s="71" t="s">
        <v>1156</v>
      </c>
      <c r="F524" s="71"/>
      <c r="G524" s="8" t="s">
        <v>1157</v>
      </c>
      <c r="H524" s="1">
        <v>619732</v>
      </c>
      <c r="I524" s="1">
        <v>141443</v>
      </c>
      <c r="J524" s="1">
        <v>0</v>
      </c>
      <c r="K524" s="1">
        <v>358497</v>
      </c>
      <c r="L524" s="1">
        <v>0</v>
      </c>
      <c r="M524" s="1">
        <v>0</v>
      </c>
      <c r="N524" s="1">
        <v>415849</v>
      </c>
      <c r="O524" s="1">
        <v>561376</v>
      </c>
      <c r="P524" s="1">
        <f t="shared" si="34"/>
        <v>977225</v>
      </c>
      <c r="Q524" s="1">
        <v>64892</v>
      </c>
      <c r="R524" s="1">
        <v>60240</v>
      </c>
      <c r="S524" s="1">
        <v>0</v>
      </c>
      <c r="T524" s="1">
        <v>344</v>
      </c>
      <c r="U524" s="1">
        <f t="shared" si="35"/>
        <v>125476</v>
      </c>
      <c r="V524" s="1">
        <f t="shared" si="36"/>
        <v>1688535</v>
      </c>
    </row>
    <row r="525" spans="2:22" s="15" customFormat="1" ht="13.2" customHeight="1" outlineLevel="2">
      <c r="B525" s="16">
        <v>4</v>
      </c>
      <c r="C525" s="15" t="s">
        <v>3919</v>
      </c>
      <c r="D525" s="71" t="s">
        <v>1158</v>
      </c>
      <c r="E525" s="71" t="s">
        <v>1159</v>
      </c>
      <c r="F525" s="71"/>
      <c r="G525" s="8" t="s">
        <v>1160</v>
      </c>
      <c r="H525" s="1">
        <v>82858</v>
      </c>
      <c r="I525" s="1">
        <v>21972</v>
      </c>
      <c r="J525" s="1">
        <v>0</v>
      </c>
      <c r="K525" s="1">
        <v>57629</v>
      </c>
      <c r="L525" s="1">
        <v>0</v>
      </c>
      <c r="M525" s="1">
        <v>0</v>
      </c>
      <c r="N525" s="1">
        <v>64595</v>
      </c>
      <c r="O525" s="1">
        <v>98666</v>
      </c>
      <c r="P525" s="1">
        <f t="shared" si="34"/>
        <v>163261</v>
      </c>
      <c r="Q525" s="1">
        <v>10080</v>
      </c>
      <c r="R525" s="1">
        <v>9357</v>
      </c>
      <c r="S525" s="1">
        <v>0</v>
      </c>
      <c r="T525" s="1">
        <v>52</v>
      </c>
      <c r="U525" s="1">
        <f t="shared" si="35"/>
        <v>19489</v>
      </c>
      <c r="V525" s="1">
        <f t="shared" si="36"/>
        <v>262287</v>
      </c>
    </row>
    <row r="526" spans="2:22" s="15" customFormat="1" ht="13.2" customHeight="1" outlineLevel="2">
      <c r="B526" s="16">
        <v>4</v>
      </c>
      <c r="C526" s="15" t="s">
        <v>3919</v>
      </c>
      <c r="D526" s="71" t="s">
        <v>1161</v>
      </c>
      <c r="E526" s="71" t="s">
        <v>1162</v>
      </c>
      <c r="F526" s="71"/>
      <c r="G526" s="8" t="s">
        <v>1163</v>
      </c>
      <c r="H526" s="1">
        <v>2384766</v>
      </c>
      <c r="I526" s="1">
        <v>604971</v>
      </c>
      <c r="J526" s="1">
        <v>0</v>
      </c>
      <c r="K526" s="1">
        <v>1571859</v>
      </c>
      <c r="L526" s="1">
        <v>0</v>
      </c>
      <c r="M526" s="1">
        <v>0</v>
      </c>
      <c r="N526" s="1">
        <v>1778639</v>
      </c>
      <c r="O526" s="1">
        <v>2628466</v>
      </c>
      <c r="P526" s="1">
        <f t="shared" si="34"/>
        <v>4407105</v>
      </c>
      <c r="Q526" s="1">
        <v>277551</v>
      </c>
      <c r="R526" s="1">
        <v>257652</v>
      </c>
      <c r="S526" s="1">
        <v>0</v>
      </c>
      <c r="T526" s="1">
        <v>1469</v>
      </c>
      <c r="U526" s="1">
        <f t="shared" si="35"/>
        <v>536672</v>
      </c>
      <c r="V526" s="1">
        <f t="shared" si="36"/>
        <v>7222087</v>
      </c>
    </row>
    <row r="527" spans="2:22" s="15" customFormat="1" ht="13.2" customHeight="1" outlineLevel="2">
      <c r="B527" s="16">
        <v>4</v>
      </c>
      <c r="C527" s="15" t="s">
        <v>3919</v>
      </c>
      <c r="D527" s="71" t="s">
        <v>1164</v>
      </c>
      <c r="E527" s="71" t="s">
        <v>1165</v>
      </c>
      <c r="F527" s="71"/>
      <c r="G527" s="8" t="s">
        <v>1166</v>
      </c>
      <c r="H527" s="1">
        <v>504445</v>
      </c>
      <c r="I527" s="1">
        <v>106071</v>
      </c>
      <c r="J527" s="1">
        <v>0</v>
      </c>
      <c r="K527" s="1">
        <v>263092</v>
      </c>
      <c r="L527" s="1">
        <v>0</v>
      </c>
      <c r="M527" s="1">
        <v>0</v>
      </c>
      <c r="N527" s="1">
        <v>311852</v>
      </c>
      <c r="O527" s="1">
        <v>387038</v>
      </c>
      <c r="P527" s="1">
        <f t="shared" si="34"/>
        <v>698890</v>
      </c>
      <c r="Q527" s="1">
        <v>48664</v>
      </c>
      <c r="R527" s="1">
        <v>45175</v>
      </c>
      <c r="S527" s="1">
        <v>0</v>
      </c>
      <c r="T527" s="1">
        <v>257</v>
      </c>
      <c r="U527" s="1">
        <f t="shared" si="35"/>
        <v>94096</v>
      </c>
      <c r="V527" s="1">
        <f t="shared" si="36"/>
        <v>1266260</v>
      </c>
    </row>
    <row r="528" spans="2:22" s="15" customFormat="1" ht="13.2" customHeight="1" outlineLevel="2">
      <c r="B528" s="16">
        <v>4</v>
      </c>
      <c r="C528" s="15" t="s">
        <v>3919</v>
      </c>
      <c r="D528" s="71" t="s">
        <v>1167</v>
      </c>
      <c r="E528" s="71" t="s">
        <v>1168</v>
      </c>
      <c r="F528" s="71"/>
      <c r="G528" s="8" t="s">
        <v>1169</v>
      </c>
      <c r="H528" s="1">
        <v>414267</v>
      </c>
      <c r="I528" s="1">
        <v>67874</v>
      </c>
      <c r="J528" s="1">
        <v>0</v>
      </c>
      <c r="K528" s="1">
        <v>155096</v>
      </c>
      <c r="L528" s="1">
        <v>0</v>
      </c>
      <c r="M528" s="1">
        <v>0</v>
      </c>
      <c r="N528" s="1">
        <v>199550</v>
      </c>
      <c r="O528" s="1">
        <v>169433</v>
      </c>
      <c r="P528" s="1">
        <f t="shared" si="34"/>
        <v>368983</v>
      </c>
      <c r="Q528" s="1">
        <v>31139</v>
      </c>
      <c r="R528" s="1">
        <v>28907</v>
      </c>
      <c r="S528" s="1">
        <v>0</v>
      </c>
      <c r="T528" s="1">
        <v>164</v>
      </c>
      <c r="U528" s="1">
        <f t="shared" si="35"/>
        <v>60210</v>
      </c>
      <c r="V528" s="1">
        <f t="shared" si="36"/>
        <v>810262</v>
      </c>
    </row>
    <row r="529" spans="2:22" s="15" customFormat="1" ht="13.2" customHeight="1" outlineLevel="2">
      <c r="B529" s="16">
        <v>4</v>
      </c>
      <c r="C529" s="15" t="s">
        <v>3919</v>
      </c>
      <c r="D529" s="71" t="s">
        <v>1170</v>
      </c>
      <c r="E529" s="71" t="s">
        <v>1171</v>
      </c>
      <c r="F529" s="71"/>
      <c r="G529" s="8" t="s">
        <v>1172</v>
      </c>
      <c r="H529" s="1">
        <v>1191247</v>
      </c>
      <c r="I529" s="1">
        <v>211998</v>
      </c>
      <c r="J529" s="1">
        <v>0</v>
      </c>
      <c r="K529" s="1">
        <v>499317</v>
      </c>
      <c r="L529" s="1">
        <v>0</v>
      </c>
      <c r="M529" s="1">
        <v>0</v>
      </c>
      <c r="N529" s="1">
        <v>623285</v>
      </c>
      <c r="O529" s="1">
        <v>617039</v>
      </c>
      <c r="P529" s="1">
        <f t="shared" si="34"/>
        <v>1240324</v>
      </c>
      <c r="Q529" s="1">
        <v>97262</v>
      </c>
      <c r="R529" s="1">
        <v>90289</v>
      </c>
      <c r="S529" s="1">
        <v>0</v>
      </c>
      <c r="T529" s="1">
        <v>516</v>
      </c>
      <c r="U529" s="1">
        <f t="shared" si="35"/>
        <v>188067</v>
      </c>
      <c r="V529" s="1">
        <f t="shared" si="36"/>
        <v>2530823</v>
      </c>
    </row>
    <row r="530" spans="2:22" s="15" customFormat="1" ht="13.2" customHeight="1" outlineLevel="2">
      <c r="B530" s="16">
        <v>4</v>
      </c>
      <c r="C530" s="15" t="s">
        <v>3919</v>
      </c>
      <c r="D530" s="71" t="s">
        <v>1173</v>
      </c>
      <c r="E530" s="71" t="s">
        <v>1174</v>
      </c>
      <c r="F530" s="71"/>
      <c r="G530" s="8" t="s">
        <v>1175</v>
      </c>
      <c r="H530" s="1">
        <v>159146</v>
      </c>
      <c r="I530" s="1">
        <v>38676</v>
      </c>
      <c r="J530" s="1">
        <v>0</v>
      </c>
      <c r="K530" s="1">
        <v>99524</v>
      </c>
      <c r="L530" s="1">
        <v>0</v>
      </c>
      <c r="M530" s="1">
        <v>0</v>
      </c>
      <c r="N530" s="1">
        <v>113712</v>
      </c>
      <c r="O530" s="1">
        <v>162329</v>
      </c>
      <c r="P530" s="1">
        <f t="shared" si="34"/>
        <v>276041</v>
      </c>
      <c r="Q530" s="1">
        <v>17744</v>
      </c>
      <c r="R530" s="1">
        <v>16472</v>
      </c>
      <c r="S530" s="1">
        <v>0</v>
      </c>
      <c r="T530" s="1">
        <v>95</v>
      </c>
      <c r="U530" s="1">
        <f t="shared" si="35"/>
        <v>34311</v>
      </c>
      <c r="V530" s="1">
        <f t="shared" si="36"/>
        <v>461724</v>
      </c>
    </row>
    <row r="531" spans="2:22" s="15" customFormat="1" ht="13.2" customHeight="1" outlineLevel="2">
      <c r="B531" s="16">
        <v>4</v>
      </c>
      <c r="C531" s="15" t="s">
        <v>3919</v>
      </c>
      <c r="D531" s="71" t="s">
        <v>1176</v>
      </c>
      <c r="E531" s="71" t="s">
        <v>1177</v>
      </c>
      <c r="F531" s="71"/>
      <c r="G531" s="8" t="s">
        <v>1178</v>
      </c>
      <c r="H531" s="1">
        <v>881823</v>
      </c>
      <c r="I531" s="1">
        <v>172484</v>
      </c>
      <c r="J531" s="1">
        <v>0</v>
      </c>
      <c r="K531" s="1">
        <v>418907</v>
      </c>
      <c r="L531" s="1">
        <v>0</v>
      </c>
      <c r="M531" s="1">
        <v>0</v>
      </c>
      <c r="N531" s="1">
        <v>507109</v>
      </c>
      <c r="O531" s="1">
        <v>576752</v>
      </c>
      <c r="P531" s="1">
        <f t="shared" si="34"/>
        <v>1083861</v>
      </c>
      <c r="Q531" s="1">
        <v>79133</v>
      </c>
      <c r="R531" s="1">
        <v>73460</v>
      </c>
      <c r="S531" s="1">
        <v>0</v>
      </c>
      <c r="T531" s="1">
        <v>419</v>
      </c>
      <c r="U531" s="1">
        <f t="shared" si="35"/>
        <v>153012</v>
      </c>
      <c r="V531" s="1">
        <f t="shared" si="36"/>
        <v>2059095</v>
      </c>
    </row>
    <row r="532" spans="2:22" s="15" customFormat="1" ht="13.2" customHeight="1" outlineLevel="2">
      <c r="B532" s="16">
        <v>4</v>
      </c>
      <c r="C532" s="15" t="s">
        <v>3919</v>
      </c>
      <c r="D532" s="71" t="s">
        <v>1179</v>
      </c>
      <c r="E532" s="71" t="s">
        <v>1180</v>
      </c>
      <c r="F532" s="71"/>
      <c r="G532" s="8" t="s">
        <v>1181</v>
      </c>
      <c r="H532" s="1">
        <v>1314761</v>
      </c>
      <c r="I532" s="1">
        <v>302840</v>
      </c>
      <c r="J532" s="1">
        <v>0</v>
      </c>
      <c r="K532" s="1">
        <v>769328</v>
      </c>
      <c r="L532" s="1">
        <v>0</v>
      </c>
      <c r="M532" s="1">
        <v>0</v>
      </c>
      <c r="N532" s="1">
        <v>890364</v>
      </c>
      <c r="O532" s="1">
        <v>1212325</v>
      </c>
      <c r="P532" s="1">
        <f t="shared" si="34"/>
        <v>2102689</v>
      </c>
      <c r="Q532" s="1">
        <v>138939</v>
      </c>
      <c r="R532" s="1">
        <v>128978</v>
      </c>
      <c r="S532" s="1">
        <v>0</v>
      </c>
      <c r="T532" s="1">
        <v>736</v>
      </c>
      <c r="U532" s="1">
        <f t="shared" si="35"/>
        <v>268653</v>
      </c>
      <c r="V532" s="1">
        <f t="shared" si="36"/>
        <v>3615285</v>
      </c>
    </row>
    <row r="533" spans="2:22" s="15" customFormat="1" ht="13.2" customHeight="1" outlineLevel="2">
      <c r="B533" s="16">
        <v>4</v>
      </c>
      <c r="C533" s="15" t="s">
        <v>3919</v>
      </c>
      <c r="D533" s="71" t="s">
        <v>1182</v>
      </c>
      <c r="E533" s="71" t="s">
        <v>1183</v>
      </c>
      <c r="F533" s="71"/>
      <c r="G533" s="8" t="s">
        <v>1184</v>
      </c>
      <c r="H533" s="1">
        <v>22170128</v>
      </c>
      <c r="I533" s="1">
        <v>3562416</v>
      </c>
      <c r="J533" s="1">
        <v>0</v>
      </c>
      <c r="K533" s="1">
        <v>8078646</v>
      </c>
      <c r="L533" s="1">
        <v>0</v>
      </c>
      <c r="M533" s="1">
        <v>0</v>
      </c>
      <c r="N533" s="1">
        <v>10473652</v>
      </c>
      <c r="O533" s="1">
        <v>8528040</v>
      </c>
      <c r="P533" s="1">
        <f t="shared" si="34"/>
        <v>19001692</v>
      </c>
      <c r="Q533" s="1">
        <v>1634382</v>
      </c>
      <c r="R533" s="1">
        <v>1517206</v>
      </c>
      <c r="S533" s="1">
        <v>0</v>
      </c>
      <c r="T533" s="1">
        <v>8655</v>
      </c>
      <c r="U533" s="1">
        <f t="shared" si="35"/>
        <v>3160243</v>
      </c>
      <c r="V533" s="1">
        <f t="shared" si="36"/>
        <v>42527807</v>
      </c>
    </row>
    <row r="534" spans="2:22" s="15" customFormat="1" ht="13.2" customHeight="1" outlineLevel="2">
      <c r="B534" s="16">
        <v>4</v>
      </c>
      <c r="C534" s="15" t="s">
        <v>3919</v>
      </c>
      <c r="D534" s="71" t="s">
        <v>1185</v>
      </c>
      <c r="E534" s="71" t="s">
        <v>1186</v>
      </c>
      <c r="F534" s="71"/>
      <c r="G534" s="8" t="s">
        <v>1187</v>
      </c>
      <c r="H534" s="1">
        <v>467849</v>
      </c>
      <c r="I534" s="1">
        <v>103469</v>
      </c>
      <c r="J534" s="1">
        <v>0</v>
      </c>
      <c r="K534" s="1">
        <v>260154</v>
      </c>
      <c r="L534" s="1">
        <v>0</v>
      </c>
      <c r="M534" s="1">
        <v>0</v>
      </c>
      <c r="N534" s="1">
        <v>304208</v>
      </c>
      <c r="O534" s="1">
        <v>398273</v>
      </c>
      <c r="P534" s="1">
        <f t="shared" si="34"/>
        <v>702481</v>
      </c>
      <c r="Q534" s="1">
        <v>47471</v>
      </c>
      <c r="R534" s="1">
        <v>44067</v>
      </c>
      <c r="S534" s="1">
        <v>0</v>
      </c>
      <c r="T534" s="1">
        <v>253</v>
      </c>
      <c r="U534" s="1">
        <f t="shared" si="35"/>
        <v>91791</v>
      </c>
      <c r="V534" s="1">
        <f t="shared" si="36"/>
        <v>1235224</v>
      </c>
    </row>
    <row r="535" spans="2:22" s="15" customFormat="1" ht="13.2" customHeight="1" outlineLevel="2">
      <c r="B535" s="16">
        <v>4</v>
      </c>
      <c r="C535" s="15" t="s">
        <v>3919</v>
      </c>
      <c r="D535" s="71" t="s">
        <v>1188</v>
      </c>
      <c r="E535" s="71" t="s">
        <v>1189</v>
      </c>
      <c r="F535" s="71"/>
      <c r="G535" s="8" t="s">
        <v>1190</v>
      </c>
      <c r="H535" s="1">
        <v>22072256</v>
      </c>
      <c r="I535" s="1">
        <v>3653444</v>
      </c>
      <c r="J535" s="1">
        <v>0</v>
      </c>
      <c r="K535" s="1">
        <v>8381320</v>
      </c>
      <c r="L535" s="1">
        <v>0</v>
      </c>
      <c r="M535" s="1">
        <v>0</v>
      </c>
      <c r="N535" s="1">
        <v>10741279</v>
      </c>
      <c r="O535" s="1">
        <v>9314079</v>
      </c>
      <c r="P535" s="1">
        <f t="shared" si="34"/>
        <v>20055358</v>
      </c>
      <c r="Q535" s="1">
        <v>1676144</v>
      </c>
      <c r="R535" s="1">
        <v>1555974</v>
      </c>
      <c r="S535" s="1">
        <v>0</v>
      </c>
      <c r="T535" s="1">
        <v>8876</v>
      </c>
      <c r="U535" s="1">
        <f t="shared" si="35"/>
        <v>3240994</v>
      </c>
      <c r="V535" s="1">
        <f t="shared" si="36"/>
        <v>43614496</v>
      </c>
    </row>
    <row r="536" spans="2:22" s="15" customFormat="1" ht="13.2" customHeight="1" outlineLevel="2">
      <c r="B536" s="16">
        <v>4</v>
      </c>
      <c r="C536" s="15" t="s">
        <v>3919</v>
      </c>
      <c r="D536" s="71" t="s">
        <v>1191</v>
      </c>
      <c r="E536" s="71" t="s">
        <v>1192</v>
      </c>
      <c r="F536" s="71"/>
      <c r="G536" s="8" t="s">
        <v>1193</v>
      </c>
      <c r="H536" s="1">
        <v>531050</v>
      </c>
      <c r="I536" s="1">
        <v>144186</v>
      </c>
      <c r="J536" s="1">
        <v>0</v>
      </c>
      <c r="K536" s="1">
        <v>380035</v>
      </c>
      <c r="L536" s="1">
        <v>0</v>
      </c>
      <c r="M536" s="1">
        <v>0</v>
      </c>
      <c r="N536" s="1">
        <v>423910</v>
      </c>
      <c r="O536" s="1">
        <v>658366</v>
      </c>
      <c r="P536" s="1">
        <f t="shared" si="34"/>
        <v>1082276</v>
      </c>
      <c r="Q536" s="1">
        <v>66150</v>
      </c>
      <c r="R536" s="1">
        <v>61407</v>
      </c>
      <c r="S536" s="1">
        <v>0</v>
      </c>
      <c r="T536" s="1">
        <v>350</v>
      </c>
      <c r="U536" s="1">
        <f t="shared" si="35"/>
        <v>127907</v>
      </c>
      <c r="V536" s="1">
        <f t="shared" si="36"/>
        <v>1721268</v>
      </c>
    </row>
    <row r="537" spans="2:22" s="15" customFormat="1" ht="13.2" customHeight="1" outlineLevel="2">
      <c r="B537" s="16">
        <v>4</v>
      </c>
      <c r="C537" s="15" t="s">
        <v>3919</v>
      </c>
      <c r="D537" s="71" t="s">
        <v>1194</v>
      </c>
      <c r="E537" s="71" t="s">
        <v>1195</v>
      </c>
      <c r="F537" s="71"/>
      <c r="G537" s="8" t="s">
        <v>1196</v>
      </c>
      <c r="H537" s="1">
        <v>605680</v>
      </c>
      <c r="I537" s="1">
        <v>106220</v>
      </c>
      <c r="J537" s="1">
        <v>0</v>
      </c>
      <c r="K537" s="1">
        <v>248895</v>
      </c>
      <c r="L537" s="1">
        <v>0</v>
      </c>
      <c r="M537" s="1">
        <v>0</v>
      </c>
      <c r="N537" s="1">
        <v>312287</v>
      </c>
      <c r="O537" s="1">
        <v>301611</v>
      </c>
      <c r="P537" s="1">
        <f t="shared" si="34"/>
        <v>613898</v>
      </c>
      <c r="Q537" s="1">
        <v>48731</v>
      </c>
      <c r="R537" s="1">
        <v>45238</v>
      </c>
      <c r="S537" s="1">
        <v>0</v>
      </c>
      <c r="T537" s="1">
        <v>257</v>
      </c>
      <c r="U537" s="1">
        <f t="shared" si="35"/>
        <v>94226</v>
      </c>
      <c r="V537" s="1">
        <f t="shared" si="36"/>
        <v>1268027</v>
      </c>
    </row>
    <row r="538" spans="2:22" s="15" customFormat="1" ht="13.2" customHeight="1" outlineLevel="2">
      <c r="B538" s="16">
        <v>4</v>
      </c>
      <c r="C538" s="15" t="s">
        <v>3919</v>
      </c>
      <c r="D538" s="71" t="s">
        <v>3871</v>
      </c>
      <c r="E538" s="71" t="s">
        <v>3872</v>
      </c>
      <c r="F538" s="71"/>
      <c r="G538" s="8" t="s">
        <v>3873</v>
      </c>
      <c r="H538" s="1">
        <v>7215493</v>
      </c>
      <c r="I538" s="1">
        <v>691949</v>
      </c>
      <c r="J538" s="1">
        <v>0</v>
      </c>
      <c r="K538" s="1">
        <v>1147706</v>
      </c>
      <c r="L538" s="1">
        <v>0</v>
      </c>
      <c r="M538" s="1">
        <v>0</v>
      </c>
      <c r="N538" s="1">
        <v>2034357</v>
      </c>
      <c r="O538" s="1">
        <v>0</v>
      </c>
      <c r="P538" s="1">
        <f t="shared" ref="P538:P601" si="37">SUM(L538:O538)</f>
        <v>2034357</v>
      </c>
      <c r="Q538" s="1">
        <v>317455</v>
      </c>
      <c r="R538" s="1">
        <v>294696</v>
      </c>
      <c r="S538" s="1">
        <v>0</v>
      </c>
      <c r="T538" s="1">
        <v>833038</v>
      </c>
      <c r="U538" s="1">
        <f t="shared" ref="U538:U601" si="38">SUM(Q538:T538)</f>
        <v>1445189</v>
      </c>
      <c r="V538" s="1">
        <f t="shared" si="36"/>
        <v>8260418</v>
      </c>
    </row>
    <row r="539" spans="2:22" s="15" customFormat="1" ht="13.2" customHeight="1" outlineLevel="2">
      <c r="B539" s="16">
        <v>4</v>
      </c>
      <c r="C539" s="15" t="s">
        <v>3919</v>
      </c>
      <c r="D539" s="71" t="s">
        <v>1197</v>
      </c>
      <c r="E539" s="71" t="s">
        <v>1198</v>
      </c>
      <c r="F539" s="71"/>
      <c r="G539" s="8" t="s">
        <v>1199</v>
      </c>
      <c r="H539" s="1">
        <v>76475</v>
      </c>
      <c r="I539" s="1">
        <v>20755</v>
      </c>
      <c r="J539" s="1">
        <v>0</v>
      </c>
      <c r="K539" s="1">
        <v>54699</v>
      </c>
      <c r="L539" s="1">
        <v>0</v>
      </c>
      <c r="M539" s="1">
        <v>0</v>
      </c>
      <c r="N539" s="1">
        <v>61017</v>
      </c>
      <c r="O539" s="1">
        <v>94734</v>
      </c>
      <c r="P539" s="1">
        <f t="shared" si="37"/>
        <v>155751</v>
      </c>
      <c r="Q539" s="1">
        <v>9522</v>
      </c>
      <c r="R539" s="1">
        <v>8839</v>
      </c>
      <c r="S539" s="1">
        <v>0</v>
      </c>
      <c r="T539" s="1">
        <v>50</v>
      </c>
      <c r="U539" s="1">
        <f t="shared" si="38"/>
        <v>18411</v>
      </c>
      <c r="V539" s="1">
        <f t="shared" si="36"/>
        <v>247759</v>
      </c>
    </row>
    <row r="540" spans="2:22" s="15" customFormat="1" ht="13.2" customHeight="1" outlineLevel="2">
      <c r="B540" s="16">
        <v>4</v>
      </c>
      <c r="C540" s="15" t="s">
        <v>3919</v>
      </c>
      <c r="D540" s="71" t="s">
        <v>1200</v>
      </c>
      <c r="E540" s="71" t="s">
        <v>1201</v>
      </c>
      <c r="F540" s="71"/>
      <c r="G540" s="8" t="s">
        <v>1202</v>
      </c>
      <c r="H540" s="1">
        <v>300396</v>
      </c>
      <c r="I540" s="1">
        <v>51952</v>
      </c>
      <c r="J540" s="1">
        <v>0</v>
      </c>
      <c r="K540" s="1">
        <v>121132</v>
      </c>
      <c r="L540" s="1">
        <v>0</v>
      </c>
      <c r="M540" s="1">
        <v>0</v>
      </c>
      <c r="N540" s="1">
        <v>152740</v>
      </c>
      <c r="O540" s="1">
        <v>143963</v>
      </c>
      <c r="P540" s="1">
        <f t="shared" si="37"/>
        <v>296703</v>
      </c>
      <c r="Q540" s="1">
        <v>23835</v>
      </c>
      <c r="R540" s="1">
        <v>22126</v>
      </c>
      <c r="S540" s="1">
        <v>0</v>
      </c>
      <c r="T540" s="1">
        <v>126</v>
      </c>
      <c r="U540" s="1">
        <f t="shared" si="38"/>
        <v>46087</v>
      </c>
      <c r="V540" s="1">
        <f t="shared" si="36"/>
        <v>620192</v>
      </c>
    </row>
    <row r="541" spans="2:22" s="15" customFormat="1" ht="13.2" customHeight="1" outlineLevel="2">
      <c r="B541" s="16">
        <v>4</v>
      </c>
      <c r="C541" s="15" t="s">
        <v>3919</v>
      </c>
      <c r="D541" s="71" t="s">
        <v>1203</v>
      </c>
      <c r="E541" s="71" t="s">
        <v>1204</v>
      </c>
      <c r="F541" s="71"/>
      <c r="G541" s="8" t="s">
        <v>1205</v>
      </c>
      <c r="H541" s="1">
        <v>191976</v>
      </c>
      <c r="I541" s="1">
        <v>36378</v>
      </c>
      <c r="J541" s="1">
        <v>0</v>
      </c>
      <c r="K541" s="1">
        <v>87487</v>
      </c>
      <c r="L541" s="1">
        <v>0</v>
      </c>
      <c r="M541" s="1">
        <v>0</v>
      </c>
      <c r="N541" s="1">
        <v>106957</v>
      </c>
      <c r="O541" s="1">
        <v>116526</v>
      </c>
      <c r="P541" s="1">
        <f t="shared" si="37"/>
        <v>223483</v>
      </c>
      <c r="Q541" s="1">
        <v>16690</v>
      </c>
      <c r="R541" s="1">
        <v>15494</v>
      </c>
      <c r="S541" s="1">
        <v>0</v>
      </c>
      <c r="T541" s="1">
        <v>90</v>
      </c>
      <c r="U541" s="1">
        <f t="shared" si="38"/>
        <v>32274</v>
      </c>
      <c r="V541" s="1">
        <f t="shared" si="36"/>
        <v>434294</v>
      </c>
    </row>
    <row r="542" spans="2:22" s="15" customFormat="1" ht="13.2" customHeight="1" outlineLevel="2">
      <c r="B542" s="16">
        <v>4</v>
      </c>
      <c r="C542" s="15" t="s">
        <v>3919</v>
      </c>
      <c r="D542" s="71" t="s">
        <v>1206</v>
      </c>
      <c r="E542" s="71" t="s">
        <v>1207</v>
      </c>
      <c r="F542" s="71"/>
      <c r="G542" s="8" t="s">
        <v>1208</v>
      </c>
      <c r="H542" s="1">
        <v>317732</v>
      </c>
      <c r="I542" s="1">
        <v>74297</v>
      </c>
      <c r="J542" s="1">
        <v>0</v>
      </c>
      <c r="K542" s="1">
        <v>189445</v>
      </c>
      <c r="L542" s="1">
        <v>0</v>
      </c>
      <c r="M542" s="1">
        <v>0</v>
      </c>
      <c r="N542" s="1">
        <v>218441</v>
      </c>
      <c r="O542" s="1">
        <v>301560</v>
      </c>
      <c r="P542" s="1">
        <f t="shared" si="37"/>
        <v>520001</v>
      </c>
      <c r="Q542" s="1">
        <v>34087</v>
      </c>
      <c r="R542" s="1">
        <v>31643</v>
      </c>
      <c r="S542" s="1">
        <v>0</v>
      </c>
      <c r="T542" s="1">
        <v>182</v>
      </c>
      <c r="U542" s="1">
        <f t="shared" si="38"/>
        <v>65912</v>
      </c>
      <c r="V542" s="1">
        <f t="shared" si="36"/>
        <v>886969</v>
      </c>
    </row>
    <row r="543" spans="2:22" s="15" customFormat="1" ht="13.2" customHeight="1" outlineLevel="2">
      <c r="B543" s="16">
        <v>4</v>
      </c>
      <c r="C543" s="15" t="s">
        <v>3919</v>
      </c>
      <c r="D543" s="71" t="s">
        <v>1209</v>
      </c>
      <c r="E543" s="71" t="s">
        <v>1210</v>
      </c>
      <c r="F543" s="71"/>
      <c r="G543" s="8" t="s">
        <v>1211</v>
      </c>
      <c r="H543" s="1">
        <v>724600</v>
      </c>
      <c r="I543" s="1">
        <v>131999</v>
      </c>
      <c r="J543" s="1">
        <v>0</v>
      </c>
      <c r="K543" s="1">
        <v>313378</v>
      </c>
      <c r="L543" s="1">
        <v>0</v>
      </c>
      <c r="M543" s="1">
        <v>0</v>
      </c>
      <c r="N543" s="1">
        <v>388086</v>
      </c>
      <c r="O543" s="1">
        <v>398843</v>
      </c>
      <c r="P543" s="1">
        <f t="shared" si="37"/>
        <v>786929</v>
      </c>
      <c r="Q543" s="1">
        <v>60560</v>
      </c>
      <c r="R543" s="1">
        <v>56218</v>
      </c>
      <c r="S543" s="1">
        <v>0</v>
      </c>
      <c r="T543" s="1">
        <v>322</v>
      </c>
      <c r="U543" s="1">
        <f t="shared" si="38"/>
        <v>117100</v>
      </c>
      <c r="V543" s="1">
        <f t="shared" si="36"/>
        <v>1575808</v>
      </c>
    </row>
    <row r="544" spans="2:22" s="15" customFormat="1" ht="13.2" customHeight="1" outlineLevel="2">
      <c r="B544" s="16">
        <v>4</v>
      </c>
      <c r="C544" s="15" t="s">
        <v>3919</v>
      </c>
      <c r="D544" s="71" t="s">
        <v>1212</v>
      </c>
      <c r="E544" s="71" t="s">
        <v>1213</v>
      </c>
      <c r="F544" s="71"/>
      <c r="G544" s="8" t="s">
        <v>1214</v>
      </c>
      <c r="H544" s="1">
        <v>709054</v>
      </c>
      <c r="I544" s="1">
        <v>129280</v>
      </c>
      <c r="J544" s="1">
        <v>0</v>
      </c>
      <c r="K544" s="1">
        <v>307005</v>
      </c>
      <c r="L544" s="1">
        <v>0</v>
      </c>
      <c r="M544" s="1">
        <v>0</v>
      </c>
      <c r="N544" s="1">
        <v>380086</v>
      </c>
      <c r="O544" s="1">
        <v>391141</v>
      </c>
      <c r="P544" s="1">
        <f t="shared" si="37"/>
        <v>771227</v>
      </c>
      <c r="Q544" s="1">
        <v>59311</v>
      </c>
      <c r="R544" s="1">
        <v>55059</v>
      </c>
      <c r="S544" s="1">
        <v>0</v>
      </c>
      <c r="T544" s="1">
        <v>313</v>
      </c>
      <c r="U544" s="1">
        <f t="shared" si="38"/>
        <v>114683</v>
      </c>
      <c r="V544" s="1">
        <f t="shared" si="36"/>
        <v>1543323</v>
      </c>
    </row>
    <row r="545" spans="2:22" s="15" customFormat="1" ht="13.2" customHeight="1" outlineLevel="2">
      <c r="B545" s="16">
        <v>4</v>
      </c>
      <c r="C545" s="15" t="s">
        <v>3919</v>
      </c>
      <c r="D545" s="71" t="s">
        <v>1215</v>
      </c>
      <c r="E545" s="71" t="s">
        <v>1216</v>
      </c>
      <c r="F545" s="71"/>
      <c r="G545" s="8" t="s">
        <v>1217</v>
      </c>
      <c r="H545" s="1">
        <v>438200</v>
      </c>
      <c r="I545" s="1">
        <v>102093</v>
      </c>
      <c r="J545" s="1">
        <v>0</v>
      </c>
      <c r="K545" s="1">
        <v>260085</v>
      </c>
      <c r="L545" s="1">
        <v>0</v>
      </c>
      <c r="M545" s="1">
        <v>0</v>
      </c>
      <c r="N545" s="1">
        <v>300160</v>
      </c>
      <c r="O545" s="1">
        <v>413004</v>
      </c>
      <c r="P545" s="1">
        <f t="shared" si="37"/>
        <v>713164</v>
      </c>
      <c r="Q545" s="1">
        <v>46839</v>
      </c>
      <c r="R545" s="1">
        <v>43481</v>
      </c>
      <c r="S545" s="1">
        <v>0</v>
      </c>
      <c r="T545" s="1">
        <v>249</v>
      </c>
      <c r="U545" s="1">
        <f t="shared" si="38"/>
        <v>90569</v>
      </c>
      <c r="V545" s="1">
        <f t="shared" si="36"/>
        <v>1218787</v>
      </c>
    </row>
    <row r="546" spans="2:22" s="15" customFormat="1" ht="13.2" customHeight="1" outlineLevel="2">
      <c r="B546" s="16">
        <v>4</v>
      </c>
      <c r="C546" s="15" t="s">
        <v>3919</v>
      </c>
      <c r="D546" s="71" t="s">
        <v>1218</v>
      </c>
      <c r="E546" s="71" t="s">
        <v>1219</v>
      </c>
      <c r="F546" s="71"/>
      <c r="G546" s="8" t="s">
        <v>1220</v>
      </c>
      <c r="H546" s="1">
        <v>13613723</v>
      </c>
      <c r="I546" s="1">
        <v>2600958</v>
      </c>
      <c r="J546" s="1">
        <v>0</v>
      </c>
      <c r="K546" s="1">
        <v>6271033</v>
      </c>
      <c r="L546" s="1">
        <v>0</v>
      </c>
      <c r="M546" s="1">
        <v>0</v>
      </c>
      <c r="N546" s="1">
        <v>7646921</v>
      </c>
      <c r="O546" s="1">
        <v>8426594</v>
      </c>
      <c r="P546" s="1">
        <f t="shared" si="37"/>
        <v>16073515</v>
      </c>
      <c r="Q546" s="1">
        <v>1193279</v>
      </c>
      <c r="R546" s="1">
        <v>1107728</v>
      </c>
      <c r="S546" s="1">
        <v>0</v>
      </c>
      <c r="T546" s="1">
        <v>6318</v>
      </c>
      <c r="U546" s="1">
        <f t="shared" si="38"/>
        <v>2307325</v>
      </c>
      <c r="V546" s="1">
        <f t="shared" si="36"/>
        <v>31049988</v>
      </c>
    </row>
    <row r="547" spans="2:22" s="15" customFormat="1" ht="13.2" customHeight="1" outlineLevel="2">
      <c r="B547" s="16">
        <v>4</v>
      </c>
      <c r="C547" s="15" t="s">
        <v>3919</v>
      </c>
      <c r="D547" s="71" t="s">
        <v>1221</v>
      </c>
      <c r="E547" s="71" t="s">
        <v>1222</v>
      </c>
      <c r="F547" s="71"/>
      <c r="G547" s="8" t="s">
        <v>1223</v>
      </c>
      <c r="H547" s="1">
        <v>1127941</v>
      </c>
      <c r="I547" s="1">
        <v>208190</v>
      </c>
      <c r="J547" s="1">
        <v>0</v>
      </c>
      <c r="K547" s="1">
        <v>496417</v>
      </c>
      <c r="L547" s="1">
        <v>0</v>
      </c>
      <c r="M547" s="1">
        <v>0</v>
      </c>
      <c r="N547" s="1">
        <v>612090</v>
      </c>
      <c r="O547" s="1">
        <v>641795</v>
      </c>
      <c r="P547" s="1">
        <f t="shared" si="37"/>
        <v>1253885</v>
      </c>
      <c r="Q547" s="1">
        <v>95515</v>
      </c>
      <c r="R547" s="1">
        <v>88667</v>
      </c>
      <c r="S547" s="1">
        <v>0</v>
      </c>
      <c r="T547" s="1">
        <v>506</v>
      </c>
      <c r="U547" s="1">
        <f t="shared" si="38"/>
        <v>184688</v>
      </c>
      <c r="V547" s="1">
        <f t="shared" si="36"/>
        <v>2485365</v>
      </c>
    </row>
    <row r="548" spans="2:22" s="15" customFormat="1" ht="13.2" customHeight="1" outlineLevel="2">
      <c r="B548" s="16">
        <v>4</v>
      </c>
      <c r="C548" s="15" t="s">
        <v>3919</v>
      </c>
      <c r="D548" s="71" t="s">
        <v>1224</v>
      </c>
      <c r="E548" s="71" t="s">
        <v>1225</v>
      </c>
      <c r="F548" s="71"/>
      <c r="G548" s="8" t="s">
        <v>1226</v>
      </c>
      <c r="H548" s="1">
        <v>92822</v>
      </c>
      <c r="I548" s="1">
        <v>15940</v>
      </c>
      <c r="J548" s="1">
        <v>0</v>
      </c>
      <c r="K548" s="1">
        <v>37069</v>
      </c>
      <c r="L548" s="1">
        <v>0</v>
      </c>
      <c r="M548" s="1">
        <v>0</v>
      </c>
      <c r="N548" s="1">
        <v>46862</v>
      </c>
      <c r="O548" s="1">
        <v>43608</v>
      </c>
      <c r="P548" s="1">
        <f t="shared" si="37"/>
        <v>90470</v>
      </c>
      <c r="Q548" s="1">
        <v>7313</v>
      </c>
      <c r="R548" s="1">
        <v>6788</v>
      </c>
      <c r="S548" s="1">
        <v>0</v>
      </c>
      <c r="T548" s="1">
        <v>38</v>
      </c>
      <c r="U548" s="1">
        <f t="shared" si="38"/>
        <v>14139</v>
      </c>
      <c r="V548" s="1">
        <f t="shared" si="36"/>
        <v>190282</v>
      </c>
    </row>
    <row r="549" spans="2:22" s="15" customFormat="1" ht="13.2" customHeight="1" outlineLevel="2">
      <c r="B549" s="16">
        <v>4</v>
      </c>
      <c r="C549" s="15" t="s">
        <v>3919</v>
      </c>
      <c r="D549" s="71" t="s">
        <v>1227</v>
      </c>
      <c r="E549" s="71" t="s">
        <v>1228</v>
      </c>
      <c r="F549" s="71"/>
      <c r="G549" s="8" t="s">
        <v>1229</v>
      </c>
      <c r="H549" s="1">
        <v>721421</v>
      </c>
      <c r="I549" s="1">
        <v>140432</v>
      </c>
      <c r="J549" s="1">
        <v>0</v>
      </c>
      <c r="K549" s="1">
        <v>340566</v>
      </c>
      <c r="L549" s="1">
        <v>0</v>
      </c>
      <c r="M549" s="1">
        <v>0</v>
      </c>
      <c r="N549" s="1">
        <v>412880</v>
      </c>
      <c r="O549" s="1">
        <v>466627</v>
      </c>
      <c r="P549" s="1">
        <f t="shared" si="37"/>
        <v>879507</v>
      </c>
      <c r="Q549" s="1">
        <v>64429</v>
      </c>
      <c r="R549" s="1">
        <v>59810</v>
      </c>
      <c r="S549" s="1">
        <v>0</v>
      </c>
      <c r="T549" s="1">
        <v>342</v>
      </c>
      <c r="U549" s="1">
        <f t="shared" si="38"/>
        <v>124581</v>
      </c>
      <c r="V549" s="1">
        <f t="shared" si="36"/>
        <v>1676481</v>
      </c>
    </row>
    <row r="550" spans="2:22" s="15" customFormat="1" ht="13.2" customHeight="1" outlineLevel="2">
      <c r="B550" s="16">
        <v>4</v>
      </c>
      <c r="C550" s="15" t="s">
        <v>3919</v>
      </c>
      <c r="D550" s="71" t="s">
        <v>1230</v>
      </c>
      <c r="E550" s="71" t="s">
        <v>1231</v>
      </c>
      <c r="F550" s="71"/>
      <c r="G550" s="8" t="s">
        <v>1232</v>
      </c>
      <c r="H550" s="1">
        <v>1180670</v>
      </c>
      <c r="I550" s="1">
        <v>238294</v>
      </c>
      <c r="J550" s="1">
        <v>0</v>
      </c>
      <c r="K550" s="1">
        <v>584181</v>
      </c>
      <c r="L550" s="1">
        <v>0</v>
      </c>
      <c r="M550" s="1">
        <v>0</v>
      </c>
      <c r="N550" s="1">
        <v>700591</v>
      </c>
      <c r="O550" s="1">
        <v>828961</v>
      </c>
      <c r="P550" s="1">
        <f t="shared" si="37"/>
        <v>1529552</v>
      </c>
      <c r="Q550" s="1">
        <v>109325</v>
      </c>
      <c r="R550" s="1">
        <v>101487</v>
      </c>
      <c r="S550" s="1">
        <v>0</v>
      </c>
      <c r="T550" s="1">
        <v>578</v>
      </c>
      <c r="U550" s="1">
        <f t="shared" si="38"/>
        <v>211390</v>
      </c>
      <c r="V550" s="1">
        <f t="shared" si="36"/>
        <v>2844719</v>
      </c>
    </row>
    <row r="551" spans="2:22" s="15" customFormat="1" ht="13.2" customHeight="1" outlineLevel="2">
      <c r="B551" s="16">
        <v>4</v>
      </c>
      <c r="C551" s="15" t="s">
        <v>3919</v>
      </c>
      <c r="D551" s="71" t="s">
        <v>1233</v>
      </c>
      <c r="E551" s="71" t="s">
        <v>1234</v>
      </c>
      <c r="F551" s="71"/>
      <c r="G551" s="8" t="s">
        <v>1235</v>
      </c>
      <c r="H551" s="1">
        <v>2707600</v>
      </c>
      <c r="I551" s="1">
        <v>519082</v>
      </c>
      <c r="J551" s="1">
        <v>0</v>
      </c>
      <c r="K551" s="1">
        <v>1252885</v>
      </c>
      <c r="L551" s="1">
        <v>0</v>
      </c>
      <c r="M551" s="1">
        <v>0</v>
      </c>
      <c r="N551" s="1">
        <v>1526125</v>
      </c>
      <c r="O551" s="1">
        <v>1689716</v>
      </c>
      <c r="P551" s="1">
        <f t="shared" si="37"/>
        <v>3215841</v>
      </c>
      <c r="Q551" s="1">
        <v>238147</v>
      </c>
      <c r="R551" s="1">
        <v>221073</v>
      </c>
      <c r="S551" s="1">
        <v>0</v>
      </c>
      <c r="T551" s="1">
        <v>1261</v>
      </c>
      <c r="U551" s="1">
        <f t="shared" si="38"/>
        <v>460481</v>
      </c>
      <c r="V551" s="1">
        <f t="shared" si="36"/>
        <v>6196763</v>
      </c>
    </row>
    <row r="552" spans="2:22" s="15" customFormat="1" ht="13.2" customHeight="1" outlineLevel="2">
      <c r="B552" s="16">
        <v>4</v>
      </c>
      <c r="C552" s="15" t="s">
        <v>3919</v>
      </c>
      <c r="D552" s="71" t="s">
        <v>1236</v>
      </c>
      <c r="E552" s="71" t="s">
        <v>1237</v>
      </c>
      <c r="F552" s="71"/>
      <c r="G552" s="8" t="s">
        <v>1238</v>
      </c>
      <c r="H552" s="1">
        <v>853294</v>
      </c>
      <c r="I552" s="1">
        <v>173393</v>
      </c>
      <c r="J552" s="1">
        <v>0</v>
      </c>
      <c r="K552" s="1">
        <v>425920</v>
      </c>
      <c r="L552" s="1">
        <v>0</v>
      </c>
      <c r="M552" s="1">
        <v>0</v>
      </c>
      <c r="N552" s="1">
        <v>509782</v>
      </c>
      <c r="O552" s="1">
        <v>608162</v>
      </c>
      <c r="P552" s="1">
        <f t="shared" si="37"/>
        <v>1117944</v>
      </c>
      <c r="Q552" s="1">
        <v>79550</v>
      </c>
      <c r="R552" s="1">
        <v>73847</v>
      </c>
      <c r="S552" s="1">
        <v>0</v>
      </c>
      <c r="T552" s="1">
        <v>421</v>
      </c>
      <c r="U552" s="1">
        <f t="shared" si="38"/>
        <v>153818</v>
      </c>
      <c r="V552" s="1">
        <f t="shared" si="36"/>
        <v>2069947</v>
      </c>
    </row>
    <row r="553" spans="2:22" s="15" customFormat="1" ht="13.2" customHeight="1" outlineLevel="2">
      <c r="B553" s="16">
        <v>4</v>
      </c>
      <c r="C553" s="15" t="s">
        <v>3919</v>
      </c>
      <c r="D553" s="71" t="s">
        <v>1239</v>
      </c>
      <c r="E553" s="71" t="s">
        <v>1240</v>
      </c>
      <c r="F553" s="71"/>
      <c r="G553" s="8" t="s">
        <v>1241</v>
      </c>
      <c r="H553" s="1">
        <v>4338089</v>
      </c>
      <c r="I553" s="1">
        <v>760429</v>
      </c>
      <c r="J553" s="1">
        <v>0</v>
      </c>
      <c r="K553" s="1">
        <v>1781580</v>
      </c>
      <c r="L553" s="1">
        <v>0</v>
      </c>
      <c r="M553" s="1">
        <v>0</v>
      </c>
      <c r="N553" s="1">
        <v>2235691</v>
      </c>
      <c r="O553" s="1">
        <v>2157577</v>
      </c>
      <c r="P553" s="1">
        <f t="shared" si="37"/>
        <v>4393268</v>
      </c>
      <c r="Q553" s="1">
        <v>348873</v>
      </c>
      <c r="R553" s="1">
        <v>323861</v>
      </c>
      <c r="S553" s="1">
        <v>0</v>
      </c>
      <c r="T553" s="1">
        <v>1847</v>
      </c>
      <c r="U553" s="1">
        <f t="shared" si="38"/>
        <v>674581</v>
      </c>
      <c r="V553" s="1">
        <f t="shared" si="36"/>
        <v>9077927</v>
      </c>
    </row>
    <row r="554" spans="2:22" s="15" customFormat="1" ht="13.2" customHeight="1" outlineLevel="2">
      <c r="B554" s="16">
        <v>4</v>
      </c>
      <c r="C554" s="15" t="s">
        <v>3919</v>
      </c>
      <c r="D554" s="71" t="s">
        <v>1242</v>
      </c>
      <c r="E554" s="71" t="s">
        <v>1243</v>
      </c>
      <c r="F554" s="71"/>
      <c r="G554" s="8" t="s">
        <v>1244</v>
      </c>
      <c r="H554" s="1">
        <v>186365</v>
      </c>
      <c r="I554" s="1">
        <v>94602</v>
      </c>
      <c r="J554" s="1">
        <v>0</v>
      </c>
      <c r="K554" s="1">
        <v>272825</v>
      </c>
      <c r="L554" s="1">
        <v>0</v>
      </c>
      <c r="M554" s="1">
        <v>0</v>
      </c>
      <c r="N554" s="1">
        <v>278135</v>
      </c>
      <c r="O554" s="1">
        <v>570554</v>
      </c>
      <c r="P554" s="1">
        <f t="shared" si="37"/>
        <v>848689</v>
      </c>
      <c r="Q554" s="1">
        <v>43402</v>
      </c>
      <c r="R554" s="1">
        <v>40290</v>
      </c>
      <c r="S554" s="1">
        <v>0</v>
      </c>
      <c r="T554" s="1">
        <v>230</v>
      </c>
      <c r="U554" s="1">
        <f t="shared" si="38"/>
        <v>83922</v>
      </c>
      <c r="V554" s="1">
        <f t="shared" si="36"/>
        <v>1129355</v>
      </c>
    </row>
    <row r="555" spans="2:22" s="15" customFormat="1" ht="13.2" customHeight="1" outlineLevel="2">
      <c r="B555" s="16">
        <v>4</v>
      </c>
      <c r="C555" s="15" t="s">
        <v>3919</v>
      </c>
      <c r="D555" s="71" t="s">
        <v>1245</v>
      </c>
      <c r="E555" s="71" t="s">
        <v>1246</v>
      </c>
      <c r="F555" s="71"/>
      <c r="G555" s="8" t="s">
        <v>1247</v>
      </c>
      <c r="H555" s="1">
        <v>437452</v>
      </c>
      <c r="I555" s="1">
        <v>96217</v>
      </c>
      <c r="J555" s="1">
        <v>0</v>
      </c>
      <c r="K555" s="1">
        <v>241566</v>
      </c>
      <c r="L555" s="1">
        <v>0</v>
      </c>
      <c r="M555" s="1">
        <v>0</v>
      </c>
      <c r="N555" s="1">
        <v>282879</v>
      </c>
      <c r="O555" s="1">
        <v>368293</v>
      </c>
      <c r="P555" s="1">
        <f t="shared" si="37"/>
        <v>651172</v>
      </c>
      <c r="Q555" s="1">
        <v>44142</v>
      </c>
      <c r="R555" s="1">
        <v>40978</v>
      </c>
      <c r="S555" s="1">
        <v>0</v>
      </c>
      <c r="T555" s="1">
        <v>233</v>
      </c>
      <c r="U555" s="1">
        <f t="shared" si="38"/>
        <v>85353</v>
      </c>
      <c r="V555" s="1">
        <f t="shared" si="36"/>
        <v>1148620</v>
      </c>
    </row>
    <row r="556" spans="2:22" s="15" customFormat="1" ht="13.2" customHeight="1" outlineLevel="2">
      <c r="B556" s="16">
        <v>4</v>
      </c>
      <c r="C556" s="15" t="s">
        <v>3919</v>
      </c>
      <c r="D556" s="71" t="s">
        <v>1248</v>
      </c>
      <c r="E556" s="71" t="s">
        <v>1249</v>
      </c>
      <c r="F556" s="71"/>
      <c r="G556" s="8" t="s">
        <v>1250</v>
      </c>
      <c r="H556" s="1">
        <v>4147477</v>
      </c>
      <c r="I556" s="1">
        <v>594726</v>
      </c>
      <c r="J556" s="1">
        <v>0</v>
      </c>
      <c r="K556" s="1">
        <v>1284030</v>
      </c>
      <c r="L556" s="1">
        <v>0</v>
      </c>
      <c r="M556" s="1">
        <v>0</v>
      </c>
      <c r="N556" s="1">
        <v>1748518</v>
      </c>
      <c r="O556" s="1">
        <v>1042065</v>
      </c>
      <c r="P556" s="1">
        <f t="shared" si="37"/>
        <v>2790583</v>
      </c>
      <c r="Q556" s="1">
        <v>272851</v>
      </c>
      <c r="R556" s="1">
        <v>253289</v>
      </c>
      <c r="S556" s="1">
        <v>0</v>
      </c>
      <c r="T556" s="1">
        <v>1444</v>
      </c>
      <c r="U556" s="1">
        <f t="shared" si="38"/>
        <v>527584</v>
      </c>
      <c r="V556" s="1">
        <f t="shared" si="36"/>
        <v>7099780</v>
      </c>
    </row>
    <row r="557" spans="2:22" s="15" customFormat="1" ht="13.2" customHeight="1" outlineLevel="2">
      <c r="B557" s="16">
        <v>4</v>
      </c>
      <c r="C557" s="15" t="s">
        <v>3919</v>
      </c>
      <c r="D557" s="71" t="s">
        <v>1251</v>
      </c>
      <c r="E557" s="71" t="s">
        <v>1252</v>
      </c>
      <c r="F557" s="71"/>
      <c r="G557" s="8" t="s">
        <v>1253</v>
      </c>
      <c r="H557" s="1">
        <v>98752</v>
      </c>
      <c r="I557" s="1">
        <v>26091</v>
      </c>
      <c r="J557" s="1">
        <v>0</v>
      </c>
      <c r="K557" s="1">
        <v>68380</v>
      </c>
      <c r="L557" s="1">
        <v>0</v>
      </c>
      <c r="M557" s="1">
        <v>0</v>
      </c>
      <c r="N557" s="1">
        <v>76705</v>
      </c>
      <c r="O557" s="1">
        <v>116854</v>
      </c>
      <c r="P557" s="1">
        <f t="shared" si="37"/>
        <v>193559</v>
      </c>
      <c r="Q557" s="1">
        <v>11970</v>
      </c>
      <c r="R557" s="1">
        <v>11111</v>
      </c>
      <c r="S557" s="1">
        <v>0</v>
      </c>
      <c r="T557" s="1">
        <v>62</v>
      </c>
      <c r="U557" s="1">
        <f t="shared" si="38"/>
        <v>23143</v>
      </c>
      <c r="V557" s="1">
        <f t="shared" si="36"/>
        <v>311457</v>
      </c>
    </row>
    <row r="558" spans="2:22" s="15" customFormat="1" ht="13.2" customHeight="1" outlineLevel="2">
      <c r="B558" s="16">
        <v>4</v>
      </c>
      <c r="C558" s="15" t="s">
        <v>3919</v>
      </c>
      <c r="D558" s="71" t="s">
        <v>1254</v>
      </c>
      <c r="E558" s="71" t="s">
        <v>1255</v>
      </c>
      <c r="F558" s="71"/>
      <c r="G558" s="8" t="s">
        <v>1256</v>
      </c>
      <c r="H558" s="1">
        <v>142559</v>
      </c>
      <c r="I558" s="1">
        <v>31953</v>
      </c>
      <c r="J558" s="1">
        <v>0</v>
      </c>
      <c r="K558" s="1">
        <v>80614</v>
      </c>
      <c r="L558" s="1">
        <v>0</v>
      </c>
      <c r="M558" s="1">
        <v>0</v>
      </c>
      <c r="N558" s="1">
        <v>93942</v>
      </c>
      <c r="O558" s="1">
        <v>124629</v>
      </c>
      <c r="P558" s="1">
        <f t="shared" si="37"/>
        <v>218571</v>
      </c>
      <c r="Q558" s="1">
        <v>14659</v>
      </c>
      <c r="R558" s="1">
        <v>13608</v>
      </c>
      <c r="S558" s="1">
        <v>0</v>
      </c>
      <c r="T558" s="1">
        <v>77</v>
      </c>
      <c r="U558" s="1">
        <f t="shared" si="38"/>
        <v>28344</v>
      </c>
      <c r="V558" s="1">
        <f t="shared" si="36"/>
        <v>381447</v>
      </c>
    </row>
    <row r="559" spans="2:22" s="15" customFormat="1" ht="13.2" customHeight="1" outlineLevel="2">
      <c r="B559" s="16">
        <v>4</v>
      </c>
      <c r="C559" s="15" t="s">
        <v>3919</v>
      </c>
      <c r="D559" s="71" t="s">
        <v>1257</v>
      </c>
      <c r="E559" s="71" t="s">
        <v>1258</v>
      </c>
      <c r="F559" s="71"/>
      <c r="G559" s="8" t="s">
        <v>1259</v>
      </c>
      <c r="H559" s="1">
        <v>134252</v>
      </c>
      <c r="I559" s="1">
        <v>37246</v>
      </c>
      <c r="J559" s="1">
        <v>0</v>
      </c>
      <c r="K559" s="1">
        <v>98597</v>
      </c>
      <c r="L559" s="1">
        <v>0</v>
      </c>
      <c r="M559" s="1">
        <v>0</v>
      </c>
      <c r="N559" s="1">
        <v>109508</v>
      </c>
      <c r="O559" s="1">
        <v>172582</v>
      </c>
      <c r="P559" s="1">
        <f t="shared" si="37"/>
        <v>282090</v>
      </c>
      <c r="Q559" s="1">
        <v>17088</v>
      </c>
      <c r="R559" s="1">
        <v>15863</v>
      </c>
      <c r="S559" s="1">
        <v>0</v>
      </c>
      <c r="T559" s="1">
        <v>91</v>
      </c>
      <c r="U559" s="1">
        <f t="shared" si="38"/>
        <v>33042</v>
      </c>
      <c r="V559" s="1">
        <f t="shared" si="36"/>
        <v>444651</v>
      </c>
    </row>
    <row r="560" spans="2:22" s="15" customFormat="1" ht="13.2" customHeight="1" outlineLevel="2">
      <c r="B560" s="16">
        <v>4</v>
      </c>
      <c r="C560" s="15" t="s">
        <v>3919</v>
      </c>
      <c r="D560" s="71" t="s">
        <v>1263</v>
      </c>
      <c r="E560" s="71" t="s">
        <v>1264</v>
      </c>
      <c r="F560" s="71"/>
      <c r="G560" s="8" t="s">
        <v>1262</v>
      </c>
      <c r="H560" s="1">
        <v>7706742</v>
      </c>
      <c r="I560" s="1">
        <v>1194116</v>
      </c>
      <c r="J560" s="1">
        <v>0</v>
      </c>
      <c r="K560" s="1">
        <v>2668054</v>
      </c>
      <c r="L560" s="1">
        <v>0</v>
      </c>
      <c r="M560" s="1">
        <v>0</v>
      </c>
      <c r="N560" s="1">
        <v>3510747</v>
      </c>
      <c r="O560" s="1">
        <v>2623112</v>
      </c>
      <c r="P560" s="1">
        <f t="shared" si="37"/>
        <v>6133859</v>
      </c>
      <c r="Q560" s="1">
        <v>547841</v>
      </c>
      <c r="R560" s="1">
        <v>508564</v>
      </c>
      <c r="S560" s="1">
        <v>0</v>
      </c>
      <c r="T560" s="1">
        <v>2900</v>
      </c>
      <c r="U560" s="1">
        <f t="shared" si="38"/>
        <v>1059305</v>
      </c>
      <c r="V560" s="1">
        <f t="shared" si="36"/>
        <v>14255234</v>
      </c>
    </row>
    <row r="561" spans="2:22" s="15" customFormat="1" ht="13.2" customHeight="1" outlineLevel="2">
      <c r="B561" s="16">
        <v>4</v>
      </c>
      <c r="C561" s="15" t="s">
        <v>3919</v>
      </c>
      <c r="D561" s="71" t="s">
        <v>1260</v>
      </c>
      <c r="E561" s="71" t="s">
        <v>1261</v>
      </c>
      <c r="F561" s="71"/>
      <c r="G561" s="8" t="s">
        <v>1262</v>
      </c>
      <c r="H561" s="1">
        <v>1221084</v>
      </c>
      <c r="I561" s="1">
        <v>199205</v>
      </c>
      <c r="J561" s="1">
        <v>0</v>
      </c>
      <c r="K561" s="1">
        <v>454443</v>
      </c>
      <c r="L561" s="1">
        <v>0</v>
      </c>
      <c r="M561" s="1">
        <v>0</v>
      </c>
      <c r="N561" s="1">
        <v>585669</v>
      </c>
      <c r="O561" s="1">
        <v>492806</v>
      </c>
      <c r="P561" s="1">
        <f t="shared" si="37"/>
        <v>1078475</v>
      </c>
      <c r="Q561" s="1">
        <v>91392</v>
      </c>
      <c r="R561" s="1">
        <v>84840</v>
      </c>
      <c r="S561" s="1">
        <v>0</v>
      </c>
      <c r="T561" s="1">
        <v>483</v>
      </c>
      <c r="U561" s="1">
        <f t="shared" si="38"/>
        <v>176715</v>
      </c>
      <c r="V561" s="1">
        <f t="shared" si="36"/>
        <v>2378082</v>
      </c>
    </row>
    <row r="562" spans="2:22" s="15" customFormat="1" ht="13.2" customHeight="1" outlineLevel="2">
      <c r="B562" s="16">
        <v>4</v>
      </c>
      <c r="C562" s="15" t="s">
        <v>3919</v>
      </c>
      <c r="D562" s="71" t="s">
        <v>1265</v>
      </c>
      <c r="E562" s="71" t="s">
        <v>1266</v>
      </c>
      <c r="F562" s="71"/>
      <c r="G562" s="8" t="s">
        <v>1267</v>
      </c>
      <c r="H562" s="1">
        <v>2261359</v>
      </c>
      <c r="I562" s="1">
        <v>367387</v>
      </c>
      <c r="J562" s="1">
        <v>0</v>
      </c>
      <c r="K562" s="1">
        <v>836769</v>
      </c>
      <c r="L562" s="1">
        <v>0</v>
      </c>
      <c r="M562" s="1">
        <v>0</v>
      </c>
      <c r="N562" s="1">
        <v>1080137</v>
      </c>
      <c r="O562" s="1">
        <v>900887</v>
      </c>
      <c r="P562" s="1">
        <f t="shared" si="37"/>
        <v>1981024</v>
      </c>
      <c r="Q562" s="1">
        <v>168552</v>
      </c>
      <c r="R562" s="1">
        <v>156468</v>
      </c>
      <c r="S562" s="1">
        <v>0</v>
      </c>
      <c r="T562" s="1">
        <v>894</v>
      </c>
      <c r="U562" s="1">
        <f t="shared" si="38"/>
        <v>325914</v>
      </c>
      <c r="V562" s="1">
        <f t="shared" si="36"/>
        <v>4385851</v>
      </c>
    </row>
    <row r="563" spans="2:22" s="15" customFormat="1" ht="13.2" customHeight="1" outlineLevel="2">
      <c r="B563" s="16">
        <v>4</v>
      </c>
      <c r="C563" s="15" t="s">
        <v>3919</v>
      </c>
      <c r="D563" s="71" t="s">
        <v>1268</v>
      </c>
      <c r="E563" s="71" t="s">
        <v>1269</v>
      </c>
      <c r="F563" s="71"/>
      <c r="G563" s="8" t="s">
        <v>1270</v>
      </c>
      <c r="H563" s="1">
        <v>2005864</v>
      </c>
      <c r="I563" s="1">
        <v>336025</v>
      </c>
      <c r="J563" s="1">
        <v>0</v>
      </c>
      <c r="K563" s="1">
        <v>774382</v>
      </c>
      <c r="L563" s="1">
        <v>0</v>
      </c>
      <c r="M563" s="1">
        <v>0</v>
      </c>
      <c r="N563" s="1">
        <v>987928</v>
      </c>
      <c r="O563" s="1">
        <v>877380</v>
      </c>
      <c r="P563" s="1">
        <f t="shared" si="37"/>
        <v>1865308</v>
      </c>
      <c r="Q563" s="1">
        <v>154163</v>
      </c>
      <c r="R563" s="1">
        <v>143111</v>
      </c>
      <c r="S563" s="1">
        <v>0</v>
      </c>
      <c r="T563" s="1">
        <v>817</v>
      </c>
      <c r="U563" s="1">
        <f t="shared" si="38"/>
        <v>298091</v>
      </c>
      <c r="V563" s="1">
        <f t="shared" si="36"/>
        <v>4011438</v>
      </c>
    </row>
    <row r="564" spans="2:22" s="15" customFormat="1" ht="13.2" customHeight="1" outlineLevel="2">
      <c r="B564" s="16">
        <v>4</v>
      </c>
      <c r="C564" s="15" t="s">
        <v>3919</v>
      </c>
      <c r="D564" s="71" t="s">
        <v>1271</v>
      </c>
      <c r="E564" s="71" t="s">
        <v>1272</v>
      </c>
      <c r="F564" s="71"/>
      <c r="G564" s="8" t="s">
        <v>1273</v>
      </c>
      <c r="H564" s="1">
        <v>482114</v>
      </c>
      <c r="I564" s="1">
        <v>115146</v>
      </c>
      <c r="J564" s="1">
        <v>0</v>
      </c>
      <c r="K564" s="1">
        <v>295091</v>
      </c>
      <c r="L564" s="1">
        <v>0</v>
      </c>
      <c r="M564" s="1">
        <v>0</v>
      </c>
      <c r="N564" s="1">
        <v>338534</v>
      </c>
      <c r="O564" s="1">
        <v>476158</v>
      </c>
      <c r="P564" s="1">
        <f t="shared" si="37"/>
        <v>814692</v>
      </c>
      <c r="Q564" s="1">
        <v>52827</v>
      </c>
      <c r="R564" s="1">
        <v>49040</v>
      </c>
      <c r="S564" s="1">
        <v>0</v>
      </c>
      <c r="T564" s="1">
        <v>280</v>
      </c>
      <c r="U564" s="1">
        <f t="shared" si="38"/>
        <v>102147</v>
      </c>
      <c r="V564" s="1">
        <f t="shared" si="36"/>
        <v>1374604</v>
      </c>
    </row>
    <row r="565" spans="2:22" s="15" customFormat="1" ht="13.2" customHeight="1" outlineLevel="2">
      <c r="B565" s="16">
        <v>4</v>
      </c>
      <c r="C565" s="15" t="s">
        <v>3919</v>
      </c>
      <c r="D565" s="71" t="s">
        <v>1274</v>
      </c>
      <c r="E565" s="71" t="s">
        <v>1275</v>
      </c>
      <c r="F565" s="71"/>
      <c r="G565" s="8" t="s">
        <v>1276</v>
      </c>
      <c r="H565" s="1">
        <v>463977</v>
      </c>
      <c r="I565" s="1">
        <v>111805</v>
      </c>
      <c r="J565" s="1">
        <v>0</v>
      </c>
      <c r="K565" s="1">
        <v>287132</v>
      </c>
      <c r="L565" s="1">
        <v>0</v>
      </c>
      <c r="M565" s="1">
        <v>0</v>
      </c>
      <c r="N565" s="1">
        <v>328714</v>
      </c>
      <c r="O565" s="1">
        <v>465897</v>
      </c>
      <c r="P565" s="1">
        <f t="shared" si="37"/>
        <v>794611</v>
      </c>
      <c r="Q565" s="1">
        <v>51295</v>
      </c>
      <c r="R565" s="1">
        <v>47617</v>
      </c>
      <c r="S565" s="1">
        <v>0</v>
      </c>
      <c r="T565" s="1">
        <v>273</v>
      </c>
      <c r="U565" s="1">
        <f t="shared" si="38"/>
        <v>99185</v>
      </c>
      <c r="V565" s="1">
        <f t="shared" si="36"/>
        <v>1334730</v>
      </c>
    </row>
    <row r="566" spans="2:22" s="15" customFormat="1" ht="13.2" customHeight="1" outlineLevel="2">
      <c r="B566" s="16">
        <v>4</v>
      </c>
      <c r="C566" s="15" t="s">
        <v>3919</v>
      </c>
      <c r="D566" s="71" t="s">
        <v>1277</v>
      </c>
      <c r="E566" s="71" t="s">
        <v>1278</v>
      </c>
      <c r="F566" s="71"/>
      <c r="G566" s="8" t="s">
        <v>1279</v>
      </c>
      <c r="H566" s="1">
        <v>2176577</v>
      </c>
      <c r="I566" s="1">
        <v>309039</v>
      </c>
      <c r="J566" s="1">
        <v>0</v>
      </c>
      <c r="K566" s="1">
        <v>664121</v>
      </c>
      <c r="L566" s="1">
        <v>0</v>
      </c>
      <c r="M566" s="1">
        <v>0</v>
      </c>
      <c r="N566" s="1">
        <v>908585</v>
      </c>
      <c r="O566" s="1">
        <v>523175</v>
      </c>
      <c r="P566" s="1">
        <f t="shared" si="37"/>
        <v>1431760</v>
      </c>
      <c r="Q566" s="1">
        <v>141782</v>
      </c>
      <c r="R566" s="1">
        <v>131617</v>
      </c>
      <c r="S566" s="1">
        <v>0</v>
      </c>
      <c r="T566" s="1">
        <v>750</v>
      </c>
      <c r="U566" s="1">
        <f t="shared" si="38"/>
        <v>274149</v>
      </c>
      <c r="V566" s="1">
        <f t="shared" si="36"/>
        <v>3689270</v>
      </c>
    </row>
    <row r="567" spans="2:22" s="15" customFormat="1" ht="13.2" customHeight="1" outlineLevel="2">
      <c r="B567" s="16">
        <v>4</v>
      </c>
      <c r="C567" s="15" t="s">
        <v>3919</v>
      </c>
      <c r="D567" s="71" t="s">
        <v>1280</v>
      </c>
      <c r="E567" s="71" t="s">
        <v>1281</v>
      </c>
      <c r="F567" s="71"/>
      <c r="G567" s="8" t="s">
        <v>1282</v>
      </c>
      <c r="H567" s="1">
        <v>952180</v>
      </c>
      <c r="I567" s="1">
        <v>101722</v>
      </c>
      <c r="J567" s="1">
        <v>0</v>
      </c>
      <c r="K567" s="1">
        <v>184445</v>
      </c>
      <c r="L567" s="1">
        <v>0</v>
      </c>
      <c r="M567" s="1">
        <v>0</v>
      </c>
      <c r="N567" s="1">
        <v>299063</v>
      </c>
      <c r="O567" s="1">
        <v>0</v>
      </c>
      <c r="P567" s="1">
        <f t="shared" si="37"/>
        <v>299063</v>
      </c>
      <c r="Q567" s="1">
        <v>46668</v>
      </c>
      <c r="R567" s="1">
        <v>43322</v>
      </c>
      <c r="S567" s="1">
        <v>0</v>
      </c>
      <c r="T567" s="1">
        <v>29643</v>
      </c>
      <c r="U567" s="1">
        <f t="shared" si="38"/>
        <v>119633</v>
      </c>
      <c r="V567" s="1">
        <f t="shared" si="36"/>
        <v>1214333</v>
      </c>
    </row>
    <row r="568" spans="2:22" s="15" customFormat="1" ht="13.2" customHeight="1" outlineLevel="2">
      <c r="B568" s="16">
        <v>4</v>
      </c>
      <c r="C568" s="15" t="s">
        <v>3919</v>
      </c>
      <c r="D568" s="71" t="s">
        <v>1283</v>
      </c>
      <c r="E568" s="71" t="s">
        <v>1284</v>
      </c>
      <c r="F568" s="71"/>
      <c r="G568" s="8" t="s">
        <v>1285</v>
      </c>
      <c r="H568" s="1">
        <v>804787</v>
      </c>
      <c r="I568" s="1">
        <v>175725</v>
      </c>
      <c r="J568" s="1">
        <v>0</v>
      </c>
      <c r="K568" s="1">
        <v>440341</v>
      </c>
      <c r="L568" s="1">
        <v>0</v>
      </c>
      <c r="M568" s="1">
        <v>0</v>
      </c>
      <c r="N568" s="1">
        <v>516642</v>
      </c>
      <c r="O568" s="1">
        <v>667645</v>
      </c>
      <c r="P568" s="1">
        <f t="shared" si="37"/>
        <v>1184287</v>
      </c>
      <c r="Q568" s="1">
        <v>80620</v>
      </c>
      <c r="R568" s="1">
        <v>74840</v>
      </c>
      <c r="S568" s="1">
        <v>0</v>
      </c>
      <c r="T568" s="1">
        <v>428</v>
      </c>
      <c r="U568" s="1">
        <f t="shared" si="38"/>
        <v>155888</v>
      </c>
      <c r="V568" s="1">
        <f t="shared" si="36"/>
        <v>2097802</v>
      </c>
    </row>
    <row r="569" spans="2:22" s="15" customFormat="1" ht="13.2" customHeight="1" outlineLevel="2">
      <c r="B569" s="16">
        <v>4</v>
      </c>
      <c r="C569" s="15" t="s">
        <v>3919</v>
      </c>
      <c r="D569" s="71" t="s">
        <v>1286</v>
      </c>
      <c r="E569" s="71" t="s">
        <v>1287</v>
      </c>
      <c r="F569" s="71"/>
      <c r="G569" s="8" t="s">
        <v>1288</v>
      </c>
      <c r="H569" s="1">
        <v>287986184</v>
      </c>
      <c r="I569" s="1">
        <v>25106856</v>
      </c>
      <c r="J569" s="1">
        <v>0</v>
      </c>
      <c r="K569" s="1">
        <v>37851515</v>
      </c>
      <c r="L569" s="1">
        <v>0</v>
      </c>
      <c r="M569" s="1">
        <v>0</v>
      </c>
      <c r="N569" s="1">
        <v>73815202</v>
      </c>
      <c r="O569" s="1">
        <v>0</v>
      </c>
      <c r="P569" s="1">
        <f t="shared" si="37"/>
        <v>73815202</v>
      </c>
      <c r="Q569" s="1">
        <v>11518639</v>
      </c>
      <c r="R569" s="1">
        <v>10692819</v>
      </c>
      <c r="S569" s="1">
        <v>0</v>
      </c>
      <c r="T569" s="1">
        <v>52611173</v>
      </c>
      <c r="U569" s="1">
        <f t="shared" si="38"/>
        <v>74822631</v>
      </c>
      <c r="V569" s="1">
        <f t="shared" si="36"/>
        <v>299723414</v>
      </c>
    </row>
    <row r="570" spans="2:22" s="15" customFormat="1" ht="13.2" customHeight="1" outlineLevel="2">
      <c r="B570" s="16">
        <v>4</v>
      </c>
      <c r="C570" s="15" t="s">
        <v>3919</v>
      </c>
      <c r="D570" s="71" t="s">
        <v>1289</v>
      </c>
      <c r="E570" s="71" t="s">
        <v>1290</v>
      </c>
      <c r="F570" s="71"/>
      <c r="G570" s="8" t="s">
        <v>1291</v>
      </c>
      <c r="H570" s="1">
        <v>574589</v>
      </c>
      <c r="I570" s="1">
        <v>150659</v>
      </c>
      <c r="J570" s="1">
        <v>0</v>
      </c>
      <c r="K570" s="1">
        <v>394242</v>
      </c>
      <c r="L570" s="1">
        <v>0</v>
      </c>
      <c r="M570" s="1">
        <v>0</v>
      </c>
      <c r="N570" s="1">
        <v>442940</v>
      </c>
      <c r="O570" s="1">
        <v>671077</v>
      </c>
      <c r="P570" s="1">
        <f t="shared" si="37"/>
        <v>1114017</v>
      </c>
      <c r="Q570" s="1">
        <v>69120</v>
      </c>
      <c r="R570" s="1">
        <v>64164</v>
      </c>
      <c r="S570" s="1">
        <v>0</v>
      </c>
      <c r="T570" s="1">
        <v>365</v>
      </c>
      <c r="U570" s="1">
        <f t="shared" si="38"/>
        <v>133649</v>
      </c>
      <c r="V570" s="1">
        <f t="shared" si="36"/>
        <v>1798540</v>
      </c>
    </row>
    <row r="571" spans="2:22" s="15" customFormat="1" ht="13.2" customHeight="1" outlineLevel="2">
      <c r="B571" s="16">
        <v>4</v>
      </c>
      <c r="C571" s="15" t="s">
        <v>3919</v>
      </c>
      <c r="D571" s="71" t="s">
        <v>1292</v>
      </c>
      <c r="E571" s="71" t="s">
        <v>1293</v>
      </c>
      <c r="F571" s="71"/>
      <c r="G571" s="8" t="s">
        <v>1294</v>
      </c>
      <c r="H571" s="1">
        <v>396904</v>
      </c>
      <c r="I571" s="1">
        <v>65522</v>
      </c>
      <c r="J571" s="1">
        <v>0</v>
      </c>
      <c r="K571" s="1">
        <v>150160</v>
      </c>
      <c r="L571" s="1">
        <v>0</v>
      </c>
      <c r="M571" s="1">
        <v>0</v>
      </c>
      <c r="N571" s="1">
        <v>192637</v>
      </c>
      <c r="O571" s="1">
        <v>166140</v>
      </c>
      <c r="P571" s="1">
        <f t="shared" si="37"/>
        <v>358777</v>
      </c>
      <c r="Q571" s="1">
        <v>30060</v>
      </c>
      <c r="R571" s="1">
        <v>27905</v>
      </c>
      <c r="S571" s="1">
        <v>0</v>
      </c>
      <c r="T571" s="1">
        <v>159</v>
      </c>
      <c r="U571" s="1">
        <f t="shared" si="38"/>
        <v>58124</v>
      </c>
      <c r="V571" s="1">
        <f t="shared" si="36"/>
        <v>782195</v>
      </c>
    </row>
    <row r="572" spans="2:22" s="15" customFormat="1" ht="13.2" customHeight="1" outlineLevel="2">
      <c r="B572" s="16">
        <v>4</v>
      </c>
      <c r="C572" s="15" t="s">
        <v>3919</v>
      </c>
      <c r="D572" s="71" t="s">
        <v>1295</v>
      </c>
      <c r="E572" s="71" t="s">
        <v>1296</v>
      </c>
      <c r="F572" s="71"/>
      <c r="G572" s="8" t="s">
        <v>1294</v>
      </c>
      <c r="H572" s="1">
        <v>49336</v>
      </c>
      <c r="I572" s="1">
        <v>13418</v>
      </c>
      <c r="J572" s="1">
        <v>0</v>
      </c>
      <c r="K572" s="1">
        <v>35382</v>
      </c>
      <c r="L572" s="1">
        <v>0</v>
      </c>
      <c r="M572" s="1">
        <v>0</v>
      </c>
      <c r="N572" s="1">
        <v>39454</v>
      </c>
      <c r="O572" s="1">
        <v>61352</v>
      </c>
      <c r="P572" s="1">
        <f t="shared" si="37"/>
        <v>100806</v>
      </c>
      <c r="Q572" s="1">
        <v>6157</v>
      </c>
      <c r="R572" s="1">
        <v>5715</v>
      </c>
      <c r="S572" s="1">
        <v>0</v>
      </c>
      <c r="T572" s="1">
        <v>34</v>
      </c>
      <c r="U572" s="1">
        <f t="shared" si="38"/>
        <v>11906</v>
      </c>
      <c r="V572" s="1">
        <f t="shared" si="36"/>
        <v>160200</v>
      </c>
    </row>
    <row r="573" spans="2:22" s="15" customFormat="1" ht="13.2" customHeight="1" outlineLevel="2">
      <c r="B573" s="16">
        <v>4</v>
      </c>
      <c r="C573" s="15" t="s">
        <v>3919</v>
      </c>
      <c r="D573" s="71" t="s">
        <v>1297</v>
      </c>
      <c r="E573" s="71" t="s">
        <v>1298</v>
      </c>
      <c r="F573" s="71"/>
      <c r="G573" s="8" t="s">
        <v>1299</v>
      </c>
      <c r="H573" s="1">
        <v>137564</v>
      </c>
      <c r="I573" s="1">
        <v>22649</v>
      </c>
      <c r="J573" s="1">
        <v>0</v>
      </c>
      <c r="K573" s="1">
        <v>51853</v>
      </c>
      <c r="L573" s="1">
        <v>0</v>
      </c>
      <c r="M573" s="1">
        <v>0</v>
      </c>
      <c r="N573" s="1">
        <v>66589</v>
      </c>
      <c r="O573" s="1">
        <v>57117</v>
      </c>
      <c r="P573" s="1">
        <f t="shared" si="37"/>
        <v>123706</v>
      </c>
      <c r="Q573" s="1">
        <v>10391</v>
      </c>
      <c r="R573" s="1">
        <v>9646</v>
      </c>
      <c r="S573" s="1">
        <v>0</v>
      </c>
      <c r="T573" s="1">
        <v>55</v>
      </c>
      <c r="U573" s="1">
        <f t="shared" si="38"/>
        <v>20092</v>
      </c>
      <c r="V573" s="1">
        <f t="shared" si="36"/>
        <v>270382</v>
      </c>
    </row>
    <row r="574" spans="2:22" s="15" customFormat="1" ht="13.2" customHeight="1" outlineLevel="2">
      <c r="B574" s="16">
        <v>4</v>
      </c>
      <c r="C574" s="15" t="s">
        <v>3919</v>
      </c>
      <c r="D574" s="71" t="s">
        <v>1300</v>
      </c>
      <c r="E574" s="71" t="s">
        <v>1301</v>
      </c>
      <c r="F574" s="71"/>
      <c r="G574" s="8" t="s">
        <v>1302</v>
      </c>
      <c r="H574" s="1">
        <v>2378409</v>
      </c>
      <c r="I574" s="1">
        <v>383212</v>
      </c>
      <c r="J574" s="1">
        <v>0</v>
      </c>
      <c r="K574" s="1">
        <v>869961</v>
      </c>
      <c r="L574" s="1">
        <v>0</v>
      </c>
      <c r="M574" s="1">
        <v>0</v>
      </c>
      <c r="N574" s="1">
        <v>1126660</v>
      </c>
      <c r="O574" s="1">
        <v>922886</v>
      </c>
      <c r="P574" s="1">
        <f t="shared" si="37"/>
        <v>2049546</v>
      </c>
      <c r="Q574" s="1">
        <v>175812</v>
      </c>
      <c r="R574" s="1">
        <v>163207</v>
      </c>
      <c r="S574" s="1">
        <v>0</v>
      </c>
      <c r="T574" s="1">
        <v>931</v>
      </c>
      <c r="U574" s="1">
        <f t="shared" si="38"/>
        <v>339950</v>
      </c>
      <c r="V574" s="1">
        <f t="shared" si="36"/>
        <v>4574754</v>
      </c>
    </row>
    <row r="575" spans="2:22" s="15" customFormat="1" ht="13.2" customHeight="1" outlineLevel="2">
      <c r="B575" s="16">
        <v>4</v>
      </c>
      <c r="C575" s="15" t="s">
        <v>3919</v>
      </c>
      <c r="D575" s="71" t="s">
        <v>1303</v>
      </c>
      <c r="E575" s="71" t="s">
        <v>1304</v>
      </c>
      <c r="F575" s="71"/>
      <c r="G575" s="8" t="s">
        <v>1305</v>
      </c>
      <c r="H575" s="1">
        <v>2917096</v>
      </c>
      <c r="I575" s="1">
        <v>516757</v>
      </c>
      <c r="J575" s="1">
        <v>0</v>
      </c>
      <c r="K575" s="1">
        <v>1215170</v>
      </c>
      <c r="L575" s="1">
        <v>0</v>
      </c>
      <c r="M575" s="1">
        <v>0</v>
      </c>
      <c r="N575" s="1">
        <v>1519291</v>
      </c>
      <c r="O575" s="1">
        <v>1492634</v>
      </c>
      <c r="P575" s="1">
        <f t="shared" si="37"/>
        <v>3011925</v>
      </c>
      <c r="Q575" s="1">
        <v>237081</v>
      </c>
      <c r="R575" s="1">
        <v>220083</v>
      </c>
      <c r="S575" s="1">
        <v>0</v>
      </c>
      <c r="T575" s="1">
        <v>1256</v>
      </c>
      <c r="U575" s="1">
        <f t="shared" si="38"/>
        <v>458420</v>
      </c>
      <c r="V575" s="1">
        <f t="shared" si="36"/>
        <v>6169014</v>
      </c>
    </row>
    <row r="576" spans="2:22" s="15" customFormat="1" ht="13.2" customHeight="1" outlineLevel="2">
      <c r="B576" s="16">
        <v>4</v>
      </c>
      <c r="C576" s="15" t="s">
        <v>3919</v>
      </c>
      <c r="D576" s="71" t="s">
        <v>1306</v>
      </c>
      <c r="E576" s="71" t="s">
        <v>1307</v>
      </c>
      <c r="F576" s="71"/>
      <c r="G576" s="8" t="s">
        <v>1308</v>
      </c>
      <c r="H576" s="1">
        <v>708065</v>
      </c>
      <c r="I576" s="1">
        <v>165036</v>
      </c>
      <c r="J576" s="1">
        <v>0</v>
      </c>
      <c r="K576" s="1">
        <v>420475</v>
      </c>
      <c r="L576" s="1">
        <v>0</v>
      </c>
      <c r="M576" s="1">
        <v>0</v>
      </c>
      <c r="N576" s="1">
        <v>485215</v>
      </c>
      <c r="O576" s="1">
        <v>667880</v>
      </c>
      <c r="P576" s="1">
        <f t="shared" si="37"/>
        <v>1153095</v>
      </c>
      <c r="Q576" s="1">
        <v>75716</v>
      </c>
      <c r="R576" s="1">
        <v>70288</v>
      </c>
      <c r="S576" s="1">
        <v>0</v>
      </c>
      <c r="T576" s="1">
        <v>402</v>
      </c>
      <c r="U576" s="1">
        <f t="shared" si="38"/>
        <v>146406</v>
      </c>
      <c r="V576" s="1">
        <f t="shared" si="36"/>
        <v>1970193</v>
      </c>
    </row>
    <row r="577" spans="2:22" s="15" customFormat="1" ht="13.2" customHeight="1" outlineLevel="2">
      <c r="B577" s="16">
        <v>4</v>
      </c>
      <c r="C577" s="15" t="s">
        <v>3919</v>
      </c>
      <c r="D577" s="71" t="s">
        <v>1309</v>
      </c>
      <c r="E577" s="71" t="s">
        <v>1310</v>
      </c>
      <c r="F577" s="71"/>
      <c r="G577" s="8" t="s">
        <v>1311</v>
      </c>
      <c r="H577" s="1">
        <v>419075</v>
      </c>
      <c r="I577" s="1">
        <v>86869</v>
      </c>
      <c r="J577" s="1">
        <v>0</v>
      </c>
      <c r="K577" s="1">
        <v>214600</v>
      </c>
      <c r="L577" s="1">
        <v>0</v>
      </c>
      <c r="M577" s="1">
        <v>0</v>
      </c>
      <c r="N577" s="1">
        <v>255396</v>
      </c>
      <c r="O577" s="1">
        <v>311882</v>
      </c>
      <c r="P577" s="1">
        <f t="shared" si="37"/>
        <v>567278</v>
      </c>
      <c r="Q577" s="1">
        <v>39854</v>
      </c>
      <c r="R577" s="1">
        <v>36996</v>
      </c>
      <c r="S577" s="1">
        <v>0</v>
      </c>
      <c r="T577" s="1">
        <v>210</v>
      </c>
      <c r="U577" s="1">
        <f t="shared" si="38"/>
        <v>77060</v>
      </c>
      <c r="V577" s="1">
        <f t="shared" si="36"/>
        <v>1037024</v>
      </c>
    </row>
    <row r="578" spans="2:22" s="15" customFormat="1" ht="13.2" customHeight="1" outlineLevel="2">
      <c r="B578" s="16">
        <v>4</v>
      </c>
      <c r="C578" s="15" t="s">
        <v>3919</v>
      </c>
      <c r="D578" s="71" t="s">
        <v>1312</v>
      </c>
      <c r="E578" s="71" t="s">
        <v>1313</v>
      </c>
      <c r="F578" s="71"/>
      <c r="G578" s="8" t="s">
        <v>1314</v>
      </c>
      <c r="H578" s="1">
        <v>37248756</v>
      </c>
      <c r="I578" s="1">
        <v>6483577</v>
      </c>
      <c r="J578" s="1">
        <v>0</v>
      </c>
      <c r="K578" s="1">
        <v>15152285</v>
      </c>
      <c r="L578" s="1">
        <v>0</v>
      </c>
      <c r="M578" s="1">
        <v>0</v>
      </c>
      <c r="N578" s="1">
        <v>19061986</v>
      </c>
      <c r="O578" s="1">
        <v>18172538</v>
      </c>
      <c r="P578" s="1">
        <f t="shared" si="37"/>
        <v>37234524</v>
      </c>
      <c r="Q578" s="1">
        <v>2974565</v>
      </c>
      <c r="R578" s="1">
        <v>2761306</v>
      </c>
      <c r="S578" s="1">
        <v>0</v>
      </c>
      <c r="T578" s="1">
        <v>15752</v>
      </c>
      <c r="U578" s="1">
        <f t="shared" si="38"/>
        <v>5751623</v>
      </c>
      <c r="V578" s="1">
        <f t="shared" si="36"/>
        <v>77400365</v>
      </c>
    </row>
    <row r="579" spans="2:22" s="15" customFormat="1" ht="13.2" customHeight="1" outlineLevel="2">
      <c r="B579" s="16">
        <v>4</v>
      </c>
      <c r="C579" s="15" t="s">
        <v>3919</v>
      </c>
      <c r="D579" s="71" t="s">
        <v>1315</v>
      </c>
      <c r="E579" s="71" t="s">
        <v>1316</v>
      </c>
      <c r="F579" s="71"/>
      <c r="G579" s="8" t="s">
        <v>1317</v>
      </c>
      <c r="H579" s="1">
        <v>124395</v>
      </c>
      <c r="I579" s="1">
        <v>26656</v>
      </c>
      <c r="J579" s="1">
        <v>0</v>
      </c>
      <c r="K579" s="1">
        <v>66457</v>
      </c>
      <c r="L579" s="1">
        <v>0</v>
      </c>
      <c r="M579" s="1">
        <v>0</v>
      </c>
      <c r="N579" s="1">
        <v>78368</v>
      </c>
      <c r="O579" s="1">
        <v>99290</v>
      </c>
      <c r="P579" s="1">
        <f t="shared" si="37"/>
        <v>177658</v>
      </c>
      <c r="Q579" s="1">
        <v>12229</v>
      </c>
      <c r="R579" s="1">
        <v>11352</v>
      </c>
      <c r="S579" s="1">
        <v>0</v>
      </c>
      <c r="T579" s="1">
        <v>64</v>
      </c>
      <c r="U579" s="1">
        <f t="shared" si="38"/>
        <v>23645</v>
      </c>
      <c r="V579" s="1">
        <f t="shared" si="36"/>
        <v>318209</v>
      </c>
    </row>
    <row r="580" spans="2:22" s="15" customFormat="1" ht="13.2" customHeight="1" outlineLevel="2">
      <c r="B580" s="16">
        <v>4</v>
      </c>
      <c r="C580" s="15" t="s">
        <v>3919</v>
      </c>
      <c r="D580" s="71" t="s">
        <v>1318</v>
      </c>
      <c r="E580" s="71" t="s">
        <v>1319</v>
      </c>
      <c r="F580" s="71"/>
      <c r="G580" s="8" t="s">
        <v>1320</v>
      </c>
      <c r="H580" s="1">
        <v>1131387</v>
      </c>
      <c r="I580" s="1">
        <v>261736</v>
      </c>
      <c r="J580" s="1">
        <v>0</v>
      </c>
      <c r="K580" s="1">
        <v>665617</v>
      </c>
      <c r="L580" s="1">
        <v>0</v>
      </c>
      <c r="M580" s="1">
        <v>0</v>
      </c>
      <c r="N580" s="1">
        <v>769513</v>
      </c>
      <c r="O580" s="1">
        <v>1051980</v>
      </c>
      <c r="P580" s="1">
        <f t="shared" si="37"/>
        <v>1821493</v>
      </c>
      <c r="Q580" s="1">
        <v>120080</v>
      </c>
      <c r="R580" s="1">
        <v>111471</v>
      </c>
      <c r="S580" s="1">
        <v>0</v>
      </c>
      <c r="T580" s="1">
        <v>635</v>
      </c>
      <c r="U580" s="1">
        <f t="shared" si="38"/>
        <v>232186</v>
      </c>
      <c r="V580" s="1">
        <f t="shared" si="36"/>
        <v>3124575</v>
      </c>
    </row>
    <row r="581" spans="2:22" s="15" customFormat="1" ht="13.2" customHeight="1" outlineLevel="2">
      <c r="B581" s="16">
        <v>4</v>
      </c>
      <c r="C581" s="15" t="s">
        <v>3919</v>
      </c>
      <c r="D581" s="71" t="s">
        <v>1321</v>
      </c>
      <c r="E581" s="71" t="s">
        <v>1322</v>
      </c>
      <c r="F581" s="71"/>
      <c r="G581" s="8" t="s">
        <v>1323</v>
      </c>
      <c r="H581" s="1">
        <v>5245715</v>
      </c>
      <c r="I581" s="1">
        <v>976899</v>
      </c>
      <c r="J581" s="1">
        <v>0</v>
      </c>
      <c r="K581" s="1">
        <v>2336154</v>
      </c>
      <c r="L581" s="1">
        <v>0</v>
      </c>
      <c r="M581" s="1">
        <v>0</v>
      </c>
      <c r="N581" s="1">
        <v>2872122</v>
      </c>
      <c r="O581" s="1">
        <v>3051648</v>
      </c>
      <c r="P581" s="1">
        <f t="shared" si="37"/>
        <v>5923770</v>
      </c>
      <c r="Q581" s="1">
        <v>448186</v>
      </c>
      <c r="R581" s="1">
        <v>416054</v>
      </c>
      <c r="S581" s="1">
        <v>0</v>
      </c>
      <c r="T581" s="1">
        <v>2373</v>
      </c>
      <c r="U581" s="1">
        <f t="shared" si="38"/>
        <v>866613</v>
      </c>
      <c r="V581" s="1">
        <f t="shared" si="36"/>
        <v>11662127</v>
      </c>
    </row>
    <row r="582" spans="2:22" s="15" customFormat="1" ht="13.2" customHeight="1" outlineLevel="2">
      <c r="B582" s="16">
        <v>4</v>
      </c>
      <c r="C582" s="15" t="s">
        <v>3919</v>
      </c>
      <c r="D582" s="71" t="s">
        <v>1324</v>
      </c>
      <c r="E582" s="71" t="s">
        <v>1325</v>
      </c>
      <c r="F582" s="71"/>
      <c r="G582" s="8" t="s">
        <v>1326</v>
      </c>
      <c r="H582" s="1">
        <v>22138073</v>
      </c>
      <c r="I582" s="1">
        <v>3712908</v>
      </c>
      <c r="J582" s="1">
        <v>0</v>
      </c>
      <c r="K582" s="1">
        <v>8560244</v>
      </c>
      <c r="L582" s="1">
        <v>0</v>
      </c>
      <c r="M582" s="1">
        <v>0</v>
      </c>
      <c r="N582" s="1">
        <v>10916105</v>
      </c>
      <c r="O582" s="1">
        <v>9716599</v>
      </c>
      <c r="P582" s="1">
        <f t="shared" si="37"/>
        <v>20632704</v>
      </c>
      <c r="Q582" s="1">
        <v>1703425</v>
      </c>
      <c r="R582" s="1">
        <v>1581299</v>
      </c>
      <c r="S582" s="1">
        <v>0</v>
      </c>
      <c r="T582" s="1">
        <v>9021</v>
      </c>
      <c r="U582" s="1">
        <f t="shared" si="38"/>
        <v>3293745</v>
      </c>
      <c r="V582" s="1">
        <f t="shared" ref="V582:V645" si="39">H582-I582-J582+K582+P582-U582</f>
        <v>44324368</v>
      </c>
    </row>
    <row r="583" spans="2:22" s="15" customFormat="1" ht="13.2" customHeight="1" outlineLevel="2">
      <c r="B583" s="16">
        <v>4</v>
      </c>
      <c r="C583" s="15" t="s">
        <v>3919</v>
      </c>
      <c r="D583" s="71" t="s">
        <v>1327</v>
      </c>
      <c r="E583" s="71" t="s">
        <v>1328</v>
      </c>
      <c r="F583" s="71"/>
      <c r="G583" s="8" t="s">
        <v>1329</v>
      </c>
      <c r="H583" s="1">
        <v>5781785</v>
      </c>
      <c r="I583" s="1">
        <v>1017903</v>
      </c>
      <c r="J583" s="1">
        <v>0</v>
      </c>
      <c r="K583" s="1">
        <v>2388450</v>
      </c>
      <c r="L583" s="1">
        <v>0</v>
      </c>
      <c r="M583" s="1">
        <v>0</v>
      </c>
      <c r="N583" s="1">
        <v>2992677</v>
      </c>
      <c r="O583" s="1">
        <v>2909614</v>
      </c>
      <c r="P583" s="1">
        <f t="shared" si="37"/>
        <v>5902291</v>
      </c>
      <c r="Q583" s="1">
        <v>466998</v>
      </c>
      <c r="R583" s="1">
        <v>433517</v>
      </c>
      <c r="S583" s="1">
        <v>0</v>
      </c>
      <c r="T583" s="1">
        <v>2473</v>
      </c>
      <c r="U583" s="1">
        <f t="shared" si="38"/>
        <v>902988</v>
      </c>
      <c r="V583" s="1">
        <f t="shared" si="39"/>
        <v>12151635</v>
      </c>
    </row>
    <row r="584" spans="2:22" s="15" customFormat="1" ht="13.2" customHeight="1" outlineLevel="2">
      <c r="B584" s="16">
        <v>4</v>
      </c>
      <c r="C584" s="15" t="s">
        <v>3919</v>
      </c>
      <c r="D584" s="71" t="s">
        <v>1330</v>
      </c>
      <c r="E584" s="71" t="s">
        <v>1331</v>
      </c>
      <c r="F584" s="71"/>
      <c r="G584" s="8" t="s">
        <v>1332</v>
      </c>
      <c r="H584" s="1">
        <v>531317</v>
      </c>
      <c r="I584" s="1">
        <v>118734.33</v>
      </c>
      <c r="J584" s="1">
        <v>-10587.33</v>
      </c>
      <c r="K584" s="1">
        <v>297802</v>
      </c>
      <c r="L584" s="1">
        <v>0</v>
      </c>
      <c r="M584" s="1">
        <v>0</v>
      </c>
      <c r="N584" s="1">
        <v>349085</v>
      </c>
      <c r="O584" s="1">
        <v>461773</v>
      </c>
      <c r="P584" s="1">
        <f t="shared" si="37"/>
        <v>810858</v>
      </c>
      <c r="Q584" s="1">
        <v>54474</v>
      </c>
      <c r="R584" s="1">
        <v>50568</v>
      </c>
      <c r="S584" s="1">
        <v>0</v>
      </c>
      <c r="T584" s="1">
        <v>9342</v>
      </c>
      <c r="U584" s="1">
        <f t="shared" si="38"/>
        <v>114384</v>
      </c>
      <c r="V584" s="1">
        <f t="shared" si="39"/>
        <v>1417446</v>
      </c>
    </row>
    <row r="585" spans="2:22" s="15" customFormat="1" ht="13.2" customHeight="1" outlineLevel="2">
      <c r="B585" s="16">
        <v>4</v>
      </c>
      <c r="C585" s="15" t="s">
        <v>3919</v>
      </c>
      <c r="D585" s="71" t="s">
        <v>1333</v>
      </c>
      <c r="E585" s="71" t="s">
        <v>1334</v>
      </c>
      <c r="F585" s="71"/>
      <c r="G585" s="8" t="s">
        <v>1335</v>
      </c>
      <c r="H585" s="1">
        <v>775753</v>
      </c>
      <c r="I585" s="1">
        <v>177138</v>
      </c>
      <c r="J585" s="1">
        <v>0</v>
      </c>
      <c r="K585" s="1">
        <v>449023</v>
      </c>
      <c r="L585" s="1">
        <v>0</v>
      </c>
      <c r="M585" s="1">
        <v>0</v>
      </c>
      <c r="N585" s="1">
        <v>520795</v>
      </c>
      <c r="O585" s="1">
        <v>703371</v>
      </c>
      <c r="P585" s="1">
        <f t="shared" si="37"/>
        <v>1224166</v>
      </c>
      <c r="Q585" s="1">
        <v>81268</v>
      </c>
      <c r="R585" s="1">
        <v>75442</v>
      </c>
      <c r="S585" s="1">
        <v>0</v>
      </c>
      <c r="T585" s="1">
        <v>431</v>
      </c>
      <c r="U585" s="1">
        <f t="shared" si="38"/>
        <v>157141</v>
      </c>
      <c r="V585" s="1">
        <f t="shared" si="39"/>
        <v>2114663</v>
      </c>
    </row>
    <row r="586" spans="2:22" s="15" customFormat="1" ht="13.2" customHeight="1" outlineLevel="2">
      <c r="B586" s="16">
        <v>4</v>
      </c>
      <c r="C586" s="15" t="s">
        <v>3919</v>
      </c>
      <c r="D586" s="71" t="s">
        <v>1336</v>
      </c>
      <c r="E586" s="71" t="s">
        <v>1337</v>
      </c>
      <c r="F586" s="71"/>
      <c r="G586" s="8" t="s">
        <v>1338</v>
      </c>
      <c r="H586" s="1">
        <v>1517981</v>
      </c>
      <c r="I586" s="1">
        <v>345591</v>
      </c>
      <c r="J586" s="1">
        <v>0</v>
      </c>
      <c r="K586" s="1">
        <v>875379</v>
      </c>
      <c r="L586" s="1">
        <v>0</v>
      </c>
      <c r="M586" s="1">
        <v>0</v>
      </c>
      <c r="N586" s="1">
        <v>1016056</v>
      </c>
      <c r="O586" s="1">
        <v>1368402</v>
      </c>
      <c r="P586" s="1">
        <f t="shared" si="37"/>
        <v>2384458</v>
      </c>
      <c r="Q586" s="1">
        <v>158552</v>
      </c>
      <c r="R586" s="1">
        <v>147185</v>
      </c>
      <c r="S586" s="1">
        <v>0</v>
      </c>
      <c r="T586" s="1">
        <v>841</v>
      </c>
      <c r="U586" s="1">
        <f t="shared" si="38"/>
        <v>306578</v>
      </c>
      <c r="V586" s="1">
        <f t="shared" si="39"/>
        <v>4125649</v>
      </c>
    </row>
    <row r="587" spans="2:22" s="15" customFormat="1" ht="13.2" customHeight="1" outlineLevel="2">
      <c r="B587" s="16">
        <v>4</v>
      </c>
      <c r="C587" s="15" t="s">
        <v>3919</v>
      </c>
      <c r="D587" s="71" t="s">
        <v>1339</v>
      </c>
      <c r="E587" s="71" t="s">
        <v>1340</v>
      </c>
      <c r="F587" s="71"/>
      <c r="G587" s="8" t="s">
        <v>1341</v>
      </c>
      <c r="H587" s="1">
        <v>885670</v>
      </c>
      <c r="I587" s="1">
        <v>178998</v>
      </c>
      <c r="J587" s="1">
        <v>0</v>
      </c>
      <c r="K587" s="1">
        <v>438994</v>
      </c>
      <c r="L587" s="1">
        <v>0</v>
      </c>
      <c r="M587" s="1">
        <v>0</v>
      </c>
      <c r="N587" s="1">
        <v>526262</v>
      </c>
      <c r="O587" s="1">
        <v>623725</v>
      </c>
      <c r="P587" s="1">
        <f t="shared" si="37"/>
        <v>1149987</v>
      </c>
      <c r="Q587" s="1">
        <v>82122</v>
      </c>
      <c r="R587" s="1">
        <v>76234</v>
      </c>
      <c r="S587" s="1">
        <v>0</v>
      </c>
      <c r="T587" s="1">
        <v>435</v>
      </c>
      <c r="U587" s="1">
        <f t="shared" si="38"/>
        <v>158791</v>
      </c>
      <c r="V587" s="1">
        <f t="shared" si="39"/>
        <v>2136862</v>
      </c>
    </row>
    <row r="588" spans="2:22" s="15" customFormat="1" ht="13.2" customHeight="1" outlineLevel="2">
      <c r="B588" s="16">
        <v>4</v>
      </c>
      <c r="C588" s="15" t="s">
        <v>3919</v>
      </c>
      <c r="D588" s="71" t="s">
        <v>1342</v>
      </c>
      <c r="E588" s="71" t="s">
        <v>1343</v>
      </c>
      <c r="F588" s="71"/>
      <c r="G588" s="8" t="s">
        <v>1344</v>
      </c>
      <c r="H588" s="1">
        <v>347676</v>
      </c>
      <c r="I588" s="1">
        <v>70179</v>
      </c>
      <c r="J588" s="1">
        <v>0</v>
      </c>
      <c r="K588" s="1">
        <v>172053</v>
      </c>
      <c r="L588" s="1">
        <v>0</v>
      </c>
      <c r="M588" s="1">
        <v>0</v>
      </c>
      <c r="N588" s="1">
        <v>206331</v>
      </c>
      <c r="O588" s="1">
        <v>244175</v>
      </c>
      <c r="P588" s="1">
        <f t="shared" si="37"/>
        <v>450506</v>
      </c>
      <c r="Q588" s="1">
        <v>32197</v>
      </c>
      <c r="R588" s="1">
        <v>29889</v>
      </c>
      <c r="S588" s="1">
        <v>0</v>
      </c>
      <c r="T588" s="1">
        <v>171</v>
      </c>
      <c r="U588" s="1">
        <f t="shared" si="38"/>
        <v>62257</v>
      </c>
      <c r="V588" s="1">
        <f t="shared" si="39"/>
        <v>837799</v>
      </c>
    </row>
    <row r="589" spans="2:22" s="15" customFormat="1" ht="13.2" customHeight="1" outlineLevel="2">
      <c r="B589" s="16">
        <v>4</v>
      </c>
      <c r="C589" s="15" t="s">
        <v>3919</v>
      </c>
      <c r="D589" s="71" t="s">
        <v>1345</v>
      </c>
      <c r="E589" s="71" t="s">
        <v>1346</v>
      </c>
      <c r="F589" s="71"/>
      <c r="G589" s="8" t="s">
        <v>1347</v>
      </c>
      <c r="H589" s="1">
        <v>914224</v>
      </c>
      <c r="I589" s="1">
        <v>208700</v>
      </c>
      <c r="J589" s="1">
        <v>0</v>
      </c>
      <c r="K589" s="1">
        <v>528992</v>
      </c>
      <c r="L589" s="1">
        <v>0</v>
      </c>
      <c r="M589" s="1">
        <v>0</v>
      </c>
      <c r="N589" s="1">
        <v>613587</v>
      </c>
      <c r="O589" s="1">
        <v>828481</v>
      </c>
      <c r="P589" s="1">
        <f t="shared" si="37"/>
        <v>1442068</v>
      </c>
      <c r="Q589" s="1">
        <v>95748</v>
      </c>
      <c r="R589" s="1">
        <v>88884</v>
      </c>
      <c r="S589" s="1">
        <v>0</v>
      </c>
      <c r="T589" s="1">
        <v>507</v>
      </c>
      <c r="U589" s="1">
        <f t="shared" si="38"/>
        <v>185139</v>
      </c>
      <c r="V589" s="1">
        <f t="shared" si="39"/>
        <v>2491445</v>
      </c>
    </row>
    <row r="590" spans="2:22" s="15" customFormat="1" ht="13.2" customHeight="1" outlineLevel="2">
      <c r="B590" s="16">
        <v>4</v>
      </c>
      <c r="C590" s="15" t="s">
        <v>3919</v>
      </c>
      <c r="D590" s="71" t="s">
        <v>1348</v>
      </c>
      <c r="E590" s="71" t="s">
        <v>1349</v>
      </c>
      <c r="F590" s="71"/>
      <c r="G590" s="8" t="s">
        <v>1350</v>
      </c>
      <c r="H590" s="1">
        <v>191682</v>
      </c>
      <c r="I590" s="1">
        <v>36888</v>
      </c>
      <c r="J590" s="1">
        <v>0</v>
      </c>
      <c r="K590" s="1">
        <v>89144</v>
      </c>
      <c r="L590" s="1">
        <v>0</v>
      </c>
      <c r="M590" s="1">
        <v>0</v>
      </c>
      <c r="N590" s="1">
        <v>108454</v>
      </c>
      <c r="O590" s="1">
        <v>120707</v>
      </c>
      <c r="P590" s="1">
        <f t="shared" si="37"/>
        <v>229161</v>
      </c>
      <c r="Q590" s="1">
        <v>16924</v>
      </c>
      <c r="R590" s="1">
        <v>15711</v>
      </c>
      <c r="S590" s="1">
        <v>0</v>
      </c>
      <c r="T590" s="1">
        <v>90</v>
      </c>
      <c r="U590" s="1">
        <f t="shared" si="38"/>
        <v>32725</v>
      </c>
      <c r="V590" s="1">
        <f t="shared" si="39"/>
        <v>440374</v>
      </c>
    </row>
    <row r="591" spans="2:22" s="15" customFormat="1" ht="13.2" customHeight="1" outlineLevel="2">
      <c r="B591" s="16">
        <v>4</v>
      </c>
      <c r="C591" s="15" t="s">
        <v>3919</v>
      </c>
      <c r="D591" s="71" t="s">
        <v>1351</v>
      </c>
      <c r="E591" s="71" t="s">
        <v>1352</v>
      </c>
      <c r="F591" s="71"/>
      <c r="G591" s="8" t="s">
        <v>1353</v>
      </c>
      <c r="H591" s="1">
        <v>644600</v>
      </c>
      <c r="I591" s="1">
        <v>58739</v>
      </c>
      <c r="J591" s="1">
        <v>0</v>
      </c>
      <c r="K591" s="1">
        <v>92778</v>
      </c>
      <c r="L591" s="1">
        <v>0</v>
      </c>
      <c r="M591" s="1">
        <v>0</v>
      </c>
      <c r="N591" s="1">
        <v>172693</v>
      </c>
      <c r="O591" s="1">
        <v>0</v>
      </c>
      <c r="P591" s="1">
        <f t="shared" si="37"/>
        <v>172693</v>
      </c>
      <c r="Q591" s="1">
        <v>26948</v>
      </c>
      <c r="R591" s="1">
        <v>25016</v>
      </c>
      <c r="S591" s="1">
        <v>0</v>
      </c>
      <c r="T591" s="1">
        <v>98156</v>
      </c>
      <c r="U591" s="1">
        <f t="shared" si="38"/>
        <v>150120</v>
      </c>
      <c r="V591" s="1">
        <f t="shared" si="39"/>
        <v>701212</v>
      </c>
    </row>
    <row r="592" spans="2:22" s="15" customFormat="1" ht="13.2" customHeight="1" outlineLevel="2">
      <c r="B592" s="16">
        <v>4</v>
      </c>
      <c r="C592" s="15" t="s">
        <v>3919</v>
      </c>
      <c r="D592" s="71" t="s">
        <v>1354</v>
      </c>
      <c r="E592" s="71" t="s">
        <v>1355</v>
      </c>
      <c r="F592" s="71"/>
      <c r="G592" s="8" t="s">
        <v>1356</v>
      </c>
      <c r="H592" s="1">
        <v>98218</v>
      </c>
      <c r="I592" s="1">
        <v>19917</v>
      </c>
      <c r="J592" s="1">
        <v>0</v>
      </c>
      <c r="K592" s="1">
        <v>48892</v>
      </c>
      <c r="L592" s="1">
        <v>0</v>
      </c>
      <c r="M592" s="1">
        <v>0</v>
      </c>
      <c r="N592" s="1">
        <v>58554</v>
      </c>
      <c r="O592" s="1">
        <v>69675</v>
      </c>
      <c r="P592" s="1">
        <f t="shared" si="37"/>
        <v>128229</v>
      </c>
      <c r="Q592" s="1">
        <v>9137</v>
      </c>
      <c r="R592" s="1">
        <v>8482</v>
      </c>
      <c r="S592" s="1">
        <v>0</v>
      </c>
      <c r="T592" s="1">
        <v>48</v>
      </c>
      <c r="U592" s="1">
        <f t="shared" si="38"/>
        <v>17667</v>
      </c>
      <c r="V592" s="1">
        <f t="shared" si="39"/>
        <v>237755</v>
      </c>
    </row>
    <row r="593" spans="2:22" s="15" customFormat="1" ht="13.2" customHeight="1" outlineLevel="2">
      <c r="B593" s="16">
        <v>4</v>
      </c>
      <c r="C593" s="15" t="s">
        <v>3919</v>
      </c>
      <c r="D593" s="71" t="s">
        <v>1357</v>
      </c>
      <c r="E593" s="71" t="s">
        <v>1358</v>
      </c>
      <c r="F593" s="71"/>
      <c r="G593" s="8" t="s">
        <v>1359</v>
      </c>
      <c r="H593" s="1">
        <v>232737</v>
      </c>
      <c r="I593" s="1">
        <v>56066</v>
      </c>
      <c r="J593" s="1">
        <v>0</v>
      </c>
      <c r="K593" s="1">
        <v>143968</v>
      </c>
      <c r="L593" s="1">
        <v>0</v>
      </c>
      <c r="M593" s="1">
        <v>0</v>
      </c>
      <c r="N593" s="1">
        <v>164832</v>
      </c>
      <c r="O593" s="1">
        <v>233554</v>
      </c>
      <c r="P593" s="1">
        <f t="shared" si="37"/>
        <v>398386</v>
      </c>
      <c r="Q593" s="1">
        <v>25721</v>
      </c>
      <c r="R593" s="1">
        <v>23877</v>
      </c>
      <c r="S593" s="1">
        <v>0</v>
      </c>
      <c r="T593" s="1">
        <v>135</v>
      </c>
      <c r="U593" s="1">
        <f t="shared" si="38"/>
        <v>49733</v>
      </c>
      <c r="V593" s="1">
        <f t="shared" si="39"/>
        <v>669292</v>
      </c>
    </row>
    <row r="594" spans="2:22" s="15" customFormat="1" ht="13.2" customHeight="1" outlineLevel="2">
      <c r="B594" s="16">
        <v>4</v>
      </c>
      <c r="C594" s="15" t="s">
        <v>3919</v>
      </c>
      <c r="D594" s="71" t="s">
        <v>1360</v>
      </c>
      <c r="E594" s="71" t="s">
        <v>1361</v>
      </c>
      <c r="F594" s="71"/>
      <c r="G594" s="8" t="s">
        <v>1362</v>
      </c>
      <c r="H594" s="1">
        <v>47611544</v>
      </c>
      <c r="I594" s="1">
        <v>7138727</v>
      </c>
      <c r="J594" s="1">
        <v>0</v>
      </c>
      <c r="K594" s="1">
        <v>15727433</v>
      </c>
      <c r="L594" s="1">
        <v>0</v>
      </c>
      <c r="M594" s="1">
        <v>0</v>
      </c>
      <c r="N594" s="1">
        <v>20988159</v>
      </c>
      <c r="O594" s="1">
        <v>14365910</v>
      </c>
      <c r="P594" s="1">
        <f t="shared" si="37"/>
        <v>35354069</v>
      </c>
      <c r="Q594" s="1">
        <v>3275139</v>
      </c>
      <c r="R594" s="1">
        <v>3040330</v>
      </c>
      <c r="S594" s="1">
        <v>0</v>
      </c>
      <c r="T594" s="1">
        <v>17345</v>
      </c>
      <c r="U594" s="1">
        <f t="shared" si="38"/>
        <v>6332814</v>
      </c>
      <c r="V594" s="1">
        <f t="shared" si="39"/>
        <v>85221505</v>
      </c>
    </row>
    <row r="595" spans="2:22" s="15" customFormat="1" ht="13.2" customHeight="1" outlineLevel="2">
      <c r="B595" s="16">
        <v>4</v>
      </c>
      <c r="C595" s="15" t="s">
        <v>3919</v>
      </c>
      <c r="D595" s="71" t="s">
        <v>1363</v>
      </c>
      <c r="E595" s="71" t="s">
        <v>1364</v>
      </c>
      <c r="F595" s="71"/>
      <c r="G595" s="8" t="s">
        <v>1365</v>
      </c>
      <c r="H595" s="1">
        <v>521914</v>
      </c>
      <c r="I595" s="1">
        <v>121035</v>
      </c>
      <c r="J595" s="1">
        <v>0</v>
      </c>
      <c r="K595" s="1">
        <v>307989</v>
      </c>
      <c r="L595" s="1">
        <v>0</v>
      </c>
      <c r="M595" s="1">
        <v>0</v>
      </c>
      <c r="N595" s="1">
        <v>355850</v>
      </c>
      <c r="O595" s="1">
        <v>487565</v>
      </c>
      <c r="P595" s="1">
        <f t="shared" si="37"/>
        <v>843415</v>
      </c>
      <c r="Q595" s="1">
        <v>55529</v>
      </c>
      <c r="R595" s="1">
        <v>51548</v>
      </c>
      <c r="S595" s="1">
        <v>0</v>
      </c>
      <c r="T595" s="1">
        <v>294</v>
      </c>
      <c r="U595" s="1">
        <f t="shared" si="38"/>
        <v>107371</v>
      </c>
      <c r="V595" s="1">
        <f t="shared" si="39"/>
        <v>1444912</v>
      </c>
    </row>
    <row r="596" spans="2:22" s="15" customFormat="1" ht="13.2" customHeight="1" outlineLevel="2">
      <c r="B596" s="16">
        <v>4</v>
      </c>
      <c r="C596" s="15" t="s">
        <v>3919</v>
      </c>
      <c r="D596" s="71" t="s">
        <v>1366</v>
      </c>
      <c r="E596" s="71" t="s">
        <v>1367</v>
      </c>
      <c r="F596" s="71"/>
      <c r="G596" s="8" t="s">
        <v>1368</v>
      </c>
      <c r="H596" s="1">
        <v>878698</v>
      </c>
      <c r="I596" s="1">
        <v>132571</v>
      </c>
      <c r="J596" s="1">
        <v>0</v>
      </c>
      <c r="K596" s="1">
        <v>292865</v>
      </c>
      <c r="L596" s="1">
        <v>0</v>
      </c>
      <c r="M596" s="1">
        <v>0</v>
      </c>
      <c r="N596" s="1">
        <v>389767</v>
      </c>
      <c r="O596" s="1">
        <v>271477</v>
      </c>
      <c r="P596" s="1">
        <f t="shared" si="37"/>
        <v>661244</v>
      </c>
      <c r="Q596" s="1">
        <v>60822</v>
      </c>
      <c r="R596" s="1">
        <v>56461</v>
      </c>
      <c r="S596" s="1">
        <v>0</v>
      </c>
      <c r="T596" s="1">
        <v>322</v>
      </c>
      <c r="U596" s="1">
        <f t="shared" si="38"/>
        <v>117605</v>
      </c>
      <c r="V596" s="1">
        <f t="shared" si="39"/>
        <v>1582631</v>
      </c>
    </row>
    <row r="597" spans="2:22" s="15" customFormat="1" ht="13.2" customHeight="1" outlineLevel="2">
      <c r="B597" s="16">
        <v>4</v>
      </c>
      <c r="C597" s="15" t="s">
        <v>3919</v>
      </c>
      <c r="D597" s="71" t="s">
        <v>1369</v>
      </c>
      <c r="E597" s="71" t="s">
        <v>1370</v>
      </c>
      <c r="F597" s="71"/>
      <c r="G597" s="8" t="s">
        <v>1371</v>
      </c>
      <c r="H597" s="1">
        <v>984876</v>
      </c>
      <c r="I597" s="1">
        <v>188766</v>
      </c>
      <c r="J597" s="1">
        <v>0</v>
      </c>
      <c r="K597" s="1">
        <v>455582</v>
      </c>
      <c r="L597" s="1">
        <v>0</v>
      </c>
      <c r="M597" s="1">
        <v>0</v>
      </c>
      <c r="N597" s="1">
        <v>554981</v>
      </c>
      <c r="O597" s="1">
        <v>614261</v>
      </c>
      <c r="P597" s="1">
        <f t="shared" si="37"/>
        <v>1169242</v>
      </c>
      <c r="Q597" s="1">
        <v>86603</v>
      </c>
      <c r="R597" s="1">
        <v>80394</v>
      </c>
      <c r="S597" s="1">
        <v>0</v>
      </c>
      <c r="T597" s="1">
        <v>459</v>
      </c>
      <c r="U597" s="1">
        <f t="shared" si="38"/>
        <v>167456</v>
      </c>
      <c r="V597" s="1">
        <f t="shared" si="39"/>
        <v>2253478</v>
      </c>
    </row>
    <row r="598" spans="2:22" s="15" customFormat="1" ht="13.2" customHeight="1" outlineLevel="2">
      <c r="B598" s="16">
        <v>4</v>
      </c>
      <c r="C598" s="15" t="s">
        <v>3919</v>
      </c>
      <c r="D598" s="71" t="s">
        <v>1372</v>
      </c>
      <c r="E598" s="71" t="s">
        <v>1373</v>
      </c>
      <c r="F598" s="71"/>
      <c r="G598" s="8" t="s">
        <v>1374</v>
      </c>
      <c r="H598" s="1">
        <v>4213133</v>
      </c>
      <c r="I598" s="1">
        <v>774450</v>
      </c>
      <c r="J598" s="1">
        <v>0</v>
      </c>
      <c r="K598" s="1">
        <v>1844116</v>
      </c>
      <c r="L598" s="1">
        <v>0</v>
      </c>
      <c r="M598" s="1">
        <v>0</v>
      </c>
      <c r="N598" s="1">
        <v>2276912</v>
      </c>
      <c r="O598" s="1">
        <v>2372609</v>
      </c>
      <c r="P598" s="1">
        <f t="shared" si="37"/>
        <v>4649521</v>
      </c>
      <c r="Q598" s="1">
        <v>355305</v>
      </c>
      <c r="R598" s="1">
        <v>329832</v>
      </c>
      <c r="S598" s="1">
        <v>0</v>
      </c>
      <c r="T598" s="1">
        <v>1880</v>
      </c>
      <c r="U598" s="1">
        <f t="shared" si="38"/>
        <v>687017</v>
      </c>
      <c r="V598" s="1">
        <f t="shared" si="39"/>
        <v>9245303</v>
      </c>
    </row>
    <row r="599" spans="2:22" s="15" customFormat="1" ht="13.2" customHeight="1" outlineLevel="2">
      <c r="B599" s="16">
        <v>4</v>
      </c>
      <c r="C599" s="15" t="s">
        <v>3919</v>
      </c>
      <c r="D599" s="71" t="s">
        <v>1375</v>
      </c>
      <c r="E599" s="71" t="s">
        <v>1376</v>
      </c>
      <c r="F599" s="71"/>
      <c r="G599" s="8" t="s">
        <v>1377</v>
      </c>
      <c r="H599" s="1">
        <v>1092550</v>
      </c>
      <c r="I599" s="1">
        <v>228826.71</v>
      </c>
      <c r="J599" s="1">
        <v>43192.29</v>
      </c>
      <c r="K599" s="1">
        <v>573203</v>
      </c>
      <c r="L599" s="1">
        <v>0</v>
      </c>
      <c r="M599" s="1">
        <v>0</v>
      </c>
      <c r="N599" s="1">
        <v>672759</v>
      </c>
      <c r="O599" s="1">
        <v>867654</v>
      </c>
      <c r="P599" s="1">
        <f t="shared" si="37"/>
        <v>1540413</v>
      </c>
      <c r="Q599" s="1">
        <v>104982</v>
      </c>
      <c r="R599" s="1">
        <v>97455</v>
      </c>
      <c r="S599" s="1">
        <v>0</v>
      </c>
      <c r="T599" s="1">
        <v>0</v>
      </c>
      <c r="U599" s="1">
        <f t="shared" si="38"/>
        <v>202437</v>
      </c>
      <c r="V599" s="1">
        <f t="shared" si="39"/>
        <v>2731710</v>
      </c>
    </row>
    <row r="600" spans="2:22" s="15" customFormat="1" ht="13.2" customHeight="1" outlineLevel="2">
      <c r="B600" s="16">
        <v>4</v>
      </c>
      <c r="C600" s="15" t="s">
        <v>3919</v>
      </c>
      <c r="D600" s="71" t="s">
        <v>1378</v>
      </c>
      <c r="E600" s="71" t="s">
        <v>1379</v>
      </c>
      <c r="F600" s="71"/>
      <c r="G600" s="8" t="s">
        <v>1380</v>
      </c>
      <c r="H600" s="1">
        <v>2230828</v>
      </c>
      <c r="I600" s="1">
        <v>416144</v>
      </c>
      <c r="J600" s="1">
        <v>0</v>
      </c>
      <c r="K600" s="1">
        <v>995714</v>
      </c>
      <c r="L600" s="1">
        <v>0</v>
      </c>
      <c r="M600" s="1">
        <v>0</v>
      </c>
      <c r="N600" s="1">
        <v>1223484</v>
      </c>
      <c r="O600" s="1">
        <v>1303186</v>
      </c>
      <c r="P600" s="1">
        <f t="shared" si="37"/>
        <v>2526670</v>
      </c>
      <c r="Q600" s="1">
        <v>190921</v>
      </c>
      <c r="R600" s="1">
        <v>177233</v>
      </c>
      <c r="S600" s="1">
        <v>0</v>
      </c>
      <c r="T600" s="1">
        <v>1012</v>
      </c>
      <c r="U600" s="1">
        <f t="shared" si="38"/>
        <v>369166</v>
      </c>
      <c r="V600" s="1">
        <f t="shared" si="39"/>
        <v>4967902</v>
      </c>
    </row>
    <row r="601" spans="2:22" s="15" customFormat="1" ht="13.2" customHeight="1" outlineLevel="2">
      <c r="B601" s="16">
        <v>4</v>
      </c>
      <c r="C601" s="15" t="s">
        <v>3919</v>
      </c>
      <c r="D601" s="71" t="s">
        <v>1381</v>
      </c>
      <c r="E601" s="71" t="s">
        <v>1382</v>
      </c>
      <c r="F601" s="71"/>
      <c r="G601" s="8" t="s">
        <v>1383</v>
      </c>
      <c r="H601" s="1">
        <v>326440</v>
      </c>
      <c r="I601" s="1">
        <v>52316</v>
      </c>
      <c r="J601" s="1">
        <v>0</v>
      </c>
      <c r="K601" s="1">
        <v>118515</v>
      </c>
      <c r="L601" s="1">
        <v>0</v>
      </c>
      <c r="M601" s="1">
        <v>0</v>
      </c>
      <c r="N601" s="1">
        <v>153810</v>
      </c>
      <c r="O601" s="1">
        <v>124501</v>
      </c>
      <c r="P601" s="1">
        <f t="shared" si="37"/>
        <v>278311</v>
      </c>
      <c r="Q601" s="1">
        <v>24002</v>
      </c>
      <c r="R601" s="1">
        <v>22281</v>
      </c>
      <c r="S601" s="1">
        <v>0</v>
      </c>
      <c r="T601" s="1">
        <v>127</v>
      </c>
      <c r="U601" s="1">
        <f t="shared" si="38"/>
        <v>46410</v>
      </c>
      <c r="V601" s="1">
        <f t="shared" si="39"/>
        <v>624540</v>
      </c>
    </row>
    <row r="602" spans="2:22" s="15" customFormat="1" ht="13.2" customHeight="1" outlineLevel="2">
      <c r="B602" s="16">
        <v>4</v>
      </c>
      <c r="C602" s="15" t="s">
        <v>3919</v>
      </c>
      <c r="D602" s="71" t="s">
        <v>1384</v>
      </c>
      <c r="E602" s="71" t="s">
        <v>1385</v>
      </c>
      <c r="F602" s="71"/>
      <c r="G602" s="8" t="s">
        <v>1386</v>
      </c>
      <c r="H602" s="1">
        <v>1287409</v>
      </c>
      <c r="I602" s="1">
        <v>216408</v>
      </c>
      <c r="J602" s="1">
        <v>0</v>
      </c>
      <c r="K602" s="1">
        <v>499358</v>
      </c>
      <c r="L602" s="1">
        <v>0</v>
      </c>
      <c r="M602" s="1">
        <v>0</v>
      </c>
      <c r="N602" s="1">
        <v>636248</v>
      </c>
      <c r="O602" s="1">
        <v>568827</v>
      </c>
      <c r="P602" s="1">
        <f t="shared" ref="P602:P665" si="40">SUM(L602:O602)</f>
        <v>1205075</v>
      </c>
      <c r="Q602" s="1">
        <v>99285</v>
      </c>
      <c r="R602" s="1">
        <v>92166</v>
      </c>
      <c r="S602" s="1">
        <v>0</v>
      </c>
      <c r="T602" s="1">
        <v>526</v>
      </c>
      <c r="U602" s="1">
        <f t="shared" ref="U602:U665" si="41">SUM(Q602:T602)</f>
        <v>191977</v>
      </c>
      <c r="V602" s="1">
        <f t="shared" si="39"/>
        <v>2583457</v>
      </c>
    </row>
    <row r="603" spans="2:22" s="15" customFormat="1" ht="13.2" customHeight="1" outlineLevel="2">
      <c r="B603" s="16">
        <v>4</v>
      </c>
      <c r="C603" s="15" t="s">
        <v>3919</v>
      </c>
      <c r="D603" s="71" t="s">
        <v>1387</v>
      </c>
      <c r="E603" s="71" t="s">
        <v>1388</v>
      </c>
      <c r="F603" s="71"/>
      <c r="G603" s="8" t="s">
        <v>1389</v>
      </c>
      <c r="H603" s="1">
        <v>1082692</v>
      </c>
      <c r="I603" s="1">
        <v>191474</v>
      </c>
      <c r="J603" s="1">
        <v>0</v>
      </c>
      <c r="K603" s="1">
        <v>449989</v>
      </c>
      <c r="L603" s="1">
        <v>0</v>
      </c>
      <c r="M603" s="1">
        <v>0</v>
      </c>
      <c r="N603" s="1">
        <v>562938</v>
      </c>
      <c r="O603" s="1">
        <v>551497</v>
      </c>
      <c r="P603" s="1">
        <f t="shared" si="40"/>
        <v>1114435</v>
      </c>
      <c r="Q603" s="1">
        <v>87845</v>
      </c>
      <c r="R603" s="1">
        <v>81547</v>
      </c>
      <c r="S603" s="1">
        <v>0</v>
      </c>
      <c r="T603" s="1">
        <v>464</v>
      </c>
      <c r="U603" s="1">
        <f t="shared" si="41"/>
        <v>169856</v>
      </c>
      <c r="V603" s="1">
        <f t="shared" si="39"/>
        <v>2285786</v>
      </c>
    </row>
    <row r="604" spans="2:22" s="15" customFormat="1" ht="13.2" customHeight="1" outlineLevel="2">
      <c r="B604" s="16">
        <v>4</v>
      </c>
      <c r="C604" s="15" t="s">
        <v>3919</v>
      </c>
      <c r="D604" s="71" t="s">
        <v>1390</v>
      </c>
      <c r="E604" s="71" t="s">
        <v>1391</v>
      </c>
      <c r="F604" s="71"/>
      <c r="G604" s="8" t="s">
        <v>1392</v>
      </c>
      <c r="H604" s="1">
        <v>1171695</v>
      </c>
      <c r="I604" s="1">
        <v>227280</v>
      </c>
      <c r="J604" s="1">
        <v>0</v>
      </c>
      <c r="K604" s="1">
        <v>550581</v>
      </c>
      <c r="L604" s="1">
        <v>0</v>
      </c>
      <c r="M604" s="1">
        <v>0</v>
      </c>
      <c r="N604" s="1">
        <v>668215</v>
      </c>
      <c r="O604" s="1">
        <v>751670</v>
      </c>
      <c r="P604" s="1">
        <f t="shared" si="40"/>
        <v>1419885</v>
      </c>
      <c r="Q604" s="1">
        <v>104273</v>
      </c>
      <c r="R604" s="1">
        <v>96797</v>
      </c>
      <c r="S604" s="1">
        <v>0</v>
      </c>
      <c r="T604" s="1">
        <v>553</v>
      </c>
      <c r="U604" s="1">
        <f t="shared" si="41"/>
        <v>201623</v>
      </c>
      <c r="V604" s="1">
        <f t="shared" si="39"/>
        <v>2713258</v>
      </c>
    </row>
    <row r="605" spans="2:22" s="15" customFormat="1" ht="13.2" customHeight="1" outlineLevel="2">
      <c r="B605" s="16">
        <v>4</v>
      </c>
      <c r="C605" s="15" t="s">
        <v>3919</v>
      </c>
      <c r="D605" s="71" t="s">
        <v>1393</v>
      </c>
      <c r="E605" s="71" t="s">
        <v>1394</v>
      </c>
      <c r="F605" s="71"/>
      <c r="G605" s="8" t="s">
        <v>1395</v>
      </c>
      <c r="H605" s="1">
        <v>797522</v>
      </c>
      <c r="I605" s="1">
        <v>134289</v>
      </c>
      <c r="J605" s="1">
        <v>0</v>
      </c>
      <c r="K605" s="1">
        <v>310069</v>
      </c>
      <c r="L605" s="1">
        <v>0</v>
      </c>
      <c r="M605" s="1">
        <v>0</v>
      </c>
      <c r="N605" s="1">
        <v>394816</v>
      </c>
      <c r="O605" s="1">
        <v>354145</v>
      </c>
      <c r="P605" s="1">
        <f t="shared" si="40"/>
        <v>748961</v>
      </c>
      <c r="Q605" s="1">
        <v>61610</v>
      </c>
      <c r="R605" s="1">
        <v>57193</v>
      </c>
      <c r="S605" s="1">
        <v>0</v>
      </c>
      <c r="T605" s="1">
        <v>327</v>
      </c>
      <c r="U605" s="1">
        <f t="shared" si="41"/>
        <v>119130</v>
      </c>
      <c r="V605" s="1">
        <f t="shared" si="39"/>
        <v>1603133</v>
      </c>
    </row>
    <row r="606" spans="2:22" s="15" customFormat="1" ht="13.2" customHeight="1" outlineLevel="2">
      <c r="B606" s="16">
        <v>4</v>
      </c>
      <c r="C606" s="15" t="s">
        <v>3919</v>
      </c>
      <c r="D606" s="71" t="s">
        <v>1396</v>
      </c>
      <c r="E606" s="71" t="s">
        <v>1397</v>
      </c>
      <c r="F606" s="71"/>
      <c r="G606" s="8" t="s">
        <v>1398</v>
      </c>
      <c r="H606" s="1">
        <v>846431</v>
      </c>
      <c r="I606" s="1">
        <v>147375</v>
      </c>
      <c r="J606" s="1">
        <v>0</v>
      </c>
      <c r="K606" s="1">
        <v>344453</v>
      </c>
      <c r="L606" s="1">
        <v>0</v>
      </c>
      <c r="M606" s="1">
        <v>0</v>
      </c>
      <c r="N606" s="1">
        <v>433286</v>
      </c>
      <c r="O606" s="1">
        <v>413279</v>
      </c>
      <c r="P606" s="1">
        <f t="shared" si="40"/>
        <v>846565</v>
      </c>
      <c r="Q606" s="1">
        <v>67613</v>
      </c>
      <c r="R606" s="1">
        <v>62765</v>
      </c>
      <c r="S606" s="1">
        <v>0</v>
      </c>
      <c r="T606" s="1">
        <v>357</v>
      </c>
      <c r="U606" s="1">
        <f t="shared" si="41"/>
        <v>130735</v>
      </c>
      <c r="V606" s="1">
        <f t="shared" si="39"/>
        <v>1759339</v>
      </c>
    </row>
    <row r="607" spans="2:22" s="15" customFormat="1" ht="13.2" customHeight="1" outlineLevel="2">
      <c r="B607" s="16">
        <v>4</v>
      </c>
      <c r="C607" s="15" t="s">
        <v>3919</v>
      </c>
      <c r="D607" s="71" t="s">
        <v>1399</v>
      </c>
      <c r="E607" s="71" t="s">
        <v>1400</v>
      </c>
      <c r="F607" s="71"/>
      <c r="G607" s="8" t="s">
        <v>1401</v>
      </c>
      <c r="H607" s="1">
        <v>83713</v>
      </c>
      <c r="I607" s="1">
        <v>22113</v>
      </c>
      <c r="J607" s="1">
        <v>0</v>
      </c>
      <c r="K607" s="1">
        <v>57957</v>
      </c>
      <c r="L607" s="1">
        <v>0</v>
      </c>
      <c r="M607" s="1">
        <v>0</v>
      </c>
      <c r="N607" s="1">
        <v>65013</v>
      </c>
      <c r="O607" s="1">
        <v>99031</v>
      </c>
      <c r="P607" s="1">
        <f t="shared" si="40"/>
        <v>164044</v>
      </c>
      <c r="Q607" s="1">
        <v>10145</v>
      </c>
      <c r="R607" s="1">
        <v>9418</v>
      </c>
      <c r="S607" s="1">
        <v>0</v>
      </c>
      <c r="T607" s="1">
        <v>54</v>
      </c>
      <c r="U607" s="1">
        <f t="shared" si="41"/>
        <v>19617</v>
      </c>
      <c r="V607" s="1">
        <f t="shared" si="39"/>
        <v>263984</v>
      </c>
    </row>
    <row r="608" spans="2:22" s="15" customFormat="1" ht="13.2" customHeight="1" outlineLevel="2">
      <c r="B608" s="16">
        <v>4</v>
      </c>
      <c r="C608" s="15" t="s">
        <v>3919</v>
      </c>
      <c r="D608" s="71" t="s">
        <v>1402</v>
      </c>
      <c r="E608" s="71" t="s">
        <v>1403</v>
      </c>
      <c r="F608" s="71"/>
      <c r="G608" s="8" t="s">
        <v>1404</v>
      </c>
      <c r="H608" s="1">
        <v>3846252</v>
      </c>
      <c r="I608" s="1">
        <v>782904</v>
      </c>
      <c r="J608" s="1">
        <v>0</v>
      </c>
      <c r="K608" s="1">
        <v>1924058</v>
      </c>
      <c r="L608" s="1">
        <v>0</v>
      </c>
      <c r="M608" s="1">
        <v>0</v>
      </c>
      <c r="N608" s="1">
        <v>2301767</v>
      </c>
      <c r="O608" s="1">
        <v>2751567</v>
      </c>
      <c r="P608" s="1">
        <f t="shared" si="40"/>
        <v>5053334</v>
      </c>
      <c r="Q608" s="1">
        <v>359184</v>
      </c>
      <c r="R608" s="1">
        <v>333432</v>
      </c>
      <c r="S608" s="1">
        <v>0</v>
      </c>
      <c r="T608" s="1">
        <v>1901</v>
      </c>
      <c r="U608" s="1">
        <f t="shared" si="41"/>
        <v>694517</v>
      </c>
      <c r="V608" s="1">
        <f t="shared" si="39"/>
        <v>9346223</v>
      </c>
    </row>
    <row r="609" spans="2:22" s="15" customFormat="1" ht="13.2" customHeight="1" outlineLevel="2">
      <c r="B609" s="16">
        <v>4</v>
      </c>
      <c r="C609" s="15" t="s">
        <v>3919</v>
      </c>
      <c r="D609" s="71" t="s">
        <v>1405</v>
      </c>
      <c r="E609" s="71" t="s">
        <v>1406</v>
      </c>
      <c r="F609" s="71"/>
      <c r="G609" s="8" t="s">
        <v>1407</v>
      </c>
      <c r="H609" s="1">
        <v>1604926</v>
      </c>
      <c r="I609" s="1">
        <v>280787.27</v>
      </c>
      <c r="J609" s="1">
        <v>-12079.27</v>
      </c>
      <c r="K609" s="1">
        <v>655648</v>
      </c>
      <c r="L609" s="1">
        <v>0</v>
      </c>
      <c r="M609" s="1">
        <v>0</v>
      </c>
      <c r="N609" s="1">
        <v>825525</v>
      </c>
      <c r="O609" s="1">
        <v>794035</v>
      </c>
      <c r="P609" s="1">
        <f t="shared" si="40"/>
        <v>1619560</v>
      </c>
      <c r="Q609" s="1">
        <v>128821</v>
      </c>
      <c r="R609" s="1">
        <v>119585</v>
      </c>
      <c r="S609" s="1">
        <v>0</v>
      </c>
      <c r="T609" s="1">
        <v>11012</v>
      </c>
      <c r="U609" s="1">
        <f t="shared" si="41"/>
        <v>259418</v>
      </c>
      <c r="V609" s="1">
        <f t="shared" si="39"/>
        <v>3352008</v>
      </c>
    </row>
    <row r="610" spans="2:22" s="15" customFormat="1" ht="13.2" customHeight="1" outlineLevel="2">
      <c r="B610" s="16">
        <v>4</v>
      </c>
      <c r="C610" s="15" t="s">
        <v>3919</v>
      </c>
      <c r="D610" s="71" t="s">
        <v>1408</v>
      </c>
      <c r="E610" s="71" t="s">
        <v>1409</v>
      </c>
      <c r="F610" s="71"/>
      <c r="G610" s="8" t="s">
        <v>1410</v>
      </c>
      <c r="H610" s="1">
        <v>25440374</v>
      </c>
      <c r="I610" s="1">
        <v>4145207</v>
      </c>
      <c r="J610" s="1">
        <v>0</v>
      </c>
      <c r="K610" s="1">
        <v>9451931</v>
      </c>
      <c r="L610" s="1">
        <v>0</v>
      </c>
      <c r="M610" s="1">
        <v>0</v>
      </c>
      <c r="N610" s="1">
        <v>12187077</v>
      </c>
      <c r="O610" s="1">
        <v>10228159</v>
      </c>
      <c r="P610" s="1">
        <f t="shared" si="40"/>
        <v>22415236</v>
      </c>
      <c r="Q610" s="1">
        <v>1901756</v>
      </c>
      <c r="R610" s="1">
        <v>1765411</v>
      </c>
      <c r="S610" s="1">
        <v>0</v>
      </c>
      <c r="T610" s="1">
        <v>10070</v>
      </c>
      <c r="U610" s="1">
        <f t="shared" si="41"/>
        <v>3677237</v>
      </c>
      <c r="V610" s="1">
        <f t="shared" si="39"/>
        <v>49485097</v>
      </c>
    </row>
    <row r="611" spans="2:22" s="15" customFormat="1" ht="13.2" customHeight="1" outlineLevel="2">
      <c r="B611" s="16">
        <v>4</v>
      </c>
      <c r="C611" s="15" t="s">
        <v>3919</v>
      </c>
      <c r="D611" s="71" t="s">
        <v>1411</v>
      </c>
      <c r="E611" s="71" t="s">
        <v>1412</v>
      </c>
      <c r="F611" s="71"/>
      <c r="G611" s="8" t="s">
        <v>1413</v>
      </c>
      <c r="H611" s="1">
        <v>452143</v>
      </c>
      <c r="I611" s="1">
        <v>91508</v>
      </c>
      <c r="J611" s="1">
        <v>0</v>
      </c>
      <c r="K611" s="1">
        <v>224515</v>
      </c>
      <c r="L611" s="1">
        <v>0</v>
      </c>
      <c r="M611" s="1">
        <v>0</v>
      </c>
      <c r="N611" s="1">
        <v>269038</v>
      </c>
      <c r="O611" s="1">
        <v>319404</v>
      </c>
      <c r="P611" s="1">
        <f t="shared" si="40"/>
        <v>588442</v>
      </c>
      <c r="Q611" s="1">
        <v>41982</v>
      </c>
      <c r="R611" s="1">
        <v>38973</v>
      </c>
      <c r="S611" s="1">
        <v>0</v>
      </c>
      <c r="T611" s="1">
        <v>222</v>
      </c>
      <c r="U611" s="1">
        <f t="shared" si="41"/>
        <v>81177</v>
      </c>
      <c r="V611" s="1">
        <f t="shared" si="39"/>
        <v>1092415</v>
      </c>
    </row>
    <row r="612" spans="2:22" s="15" customFormat="1" ht="13.2" customHeight="1" outlineLevel="2">
      <c r="B612" s="16">
        <v>4</v>
      </c>
      <c r="C612" s="15" t="s">
        <v>3919</v>
      </c>
      <c r="D612" s="71" t="s">
        <v>1414</v>
      </c>
      <c r="E612" s="71" t="s">
        <v>1415</v>
      </c>
      <c r="F612" s="71"/>
      <c r="G612" s="8" t="s">
        <v>1416</v>
      </c>
      <c r="H612" s="1">
        <v>281485</v>
      </c>
      <c r="I612" s="1">
        <v>58615</v>
      </c>
      <c r="J612" s="1">
        <v>0</v>
      </c>
      <c r="K612" s="1">
        <v>144986</v>
      </c>
      <c r="L612" s="1">
        <v>0</v>
      </c>
      <c r="M612" s="1">
        <v>0</v>
      </c>
      <c r="N612" s="1">
        <v>172327</v>
      </c>
      <c r="O612" s="1">
        <v>211539</v>
      </c>
      <c r="P612" s="1">
        <f t="shared" si="40"/>
        <v>383866</v>
      </c>
      <c r="Q612" s="1">
        <v>26891</v>
      </c>
      <c r="R612" s="1">
        <v>24963</v>
      </c>
      <c r="S612" s="1">
        <v>0</v>
      </c>
      <c r="T612" s="1">
        <v>141</v>
      </c>
      <c r="U612" s="1">
        <f t="shared" si="41"/>
        <v>51995</v>
      </c>
      <c r="V612" s="1">
        <f t="shared" si="39"/>
        <v>699727</v>
      </c>
    </row>
    <row r="613" spans="2:22" s="15" customFormat="1" ht="13.2" customHeight="1" outlineLevel="2">
      <c r="B613" s="16">
        <v>4</v>
      </c>
      <c r="C613" s="15" t="s">
        <v>3919</v>
      </c>
      <c r="D613" s="71" t="s">
        <v>1417</v>
      </c>
      <c r="E613" s="71" t="s">
        <v>1418</v>
      </c>
      <c r="F613" s="71"/>
      <c r="G613" s="8" t="s">
        <v>1419</v>
      </c>
      <c r="H613" s="1">
        <v>1793109</v>
      </c>
      <c r="I613" s="1">
        <v>294732</v>
      </c>
      <c r="J613" s="1">
        <v>0</v>
      </c>
      <c r="K613" s="1">
        <v>674326</v>
      </c>
      <c r="L613" s="1">
        <v>0</v>
      </c>
      <c r="M613" s="1">
        <v>0</v>
      </c>
      <c r="N613" s="1">
        <v>866520</v>
      </c>
      <c r="O613" s="1">
        <v>740698</v>
      </c>
      <c r="P613" s="1">
        <f t="shared" si="40"/>
        <v>1607218</v>
      </c>
      <c r="Q613" s="1">
        <v>135218</v>
      </c>
      <c r="R613" s="1">
        <v>125523</v>
      </c>
      <c r="S613" s="1">
        <v>0</v>
      </c>
      <c r="T613" s="1">
        <v>715</v>
      </c>
      <c r="U613" s="1">
        <f t="shared" si="41"/>
        <v>261456</v>
      </c>
      <c r="V613" s="1">
        <f t="shared" si="39"/>
        <v>3518465</v>
      </c>
    </row>
    <row r="614" spans="2:22" s="15" customFormat="1" ht="13.2" customHeight="1" outlineLevel="2">
      <c r="B614" s="16">
        <v>4</v>
      </c>
      <c r="C614" s="15" t="s">
        <v>3919</v>
      </c>
      <c r="D614" s="71" t="s">
        <v>1420</v>
      </c>
      <c r="E614" s="71" t="s">
        <v>1421</v>
      </c>
      <c r="F614" s="71"/>
      <c r="G614" s="8" t="s">
        <v>1422</v>
      </c>
      <c r="H614" s="1">
        <v>61442565</v>
      </c>
      <c r="I614" s="1">
        <v>11833876</v>
      </c>
      <c r="J614" s="1">
        <v>0</v>
      </c>
      <c r="K614" s="1">
        <v>28604103</v>
      </c>
      <c r="L614" s="1">
        <v>0</v>
      </c>
      <c r="M614" s="1">
        <v>0</v>
      </c>
      <c r="N614" s="1">
        <v>34792090</v>
      </c>
      <c r="O614" s="1">
        <v>38764796</v>
      </c>
      <c r="P614" s="1">
        <f t="shared" si="40"/>
        <v>73556886</v>
      </c>
      <c r="Q614" s="1">
        <v>5429200</v>
      </c>
      <c r="R614" s="1">
        <v>5039958</v>
      </c>
      <c r="S614" s="1">
        <v>0</v>
      </c>
      <c r="T614" s="1">
        <v>28751</v>
      </c>
      <c r="U614" s="1">
        <f t="shared" si="41"/>
        <v>10497909</v>
      </c>
      <c r="V614" s="1">
        <f t="shared" si="39"/>
        <v>141271769</v>
      </c>
    </row>
    <row r="615" spans="2:22" s="15" customFormat="1" ht="13.2" customHeight="1" outlineLevel="2">
      <c r="B615" s="16">
        <v>4</v>
      </c>
      <c r="C615" s="15" t="s">
        <v>3919</v>
      </c>
      <c r="D615" s="71" t="s">
        <v>1423</v>
      </c>
      <c r="E615" s="71" t="s">
        <v>1424</v>
      </c>
      <c r="F615" s="71"/>
      <c r="G615" s="8" t="s">
        <v>1425</v>
      </c>
      <c r="H615" s="1">
        <v>3230741</v>
      </c>
      <c r="I615" s="1">
        <v>565057</v>
      </c>
      <c r="J615" s="1">
        <v>0</v>
      </c>
      <c r="K615" s="1">
        <v>1322804</v>
      </c>
      <c r="L615" s="1">
        <v>0</v>
      </c>
      <c r="M615" s="1">
        <v>0</v>
      </c>
      <c r="N615" s="1">
        <v>1661288</v>
      </c>
      <c r="O615" s="1">
        <v>1597074</v>
      </c>
      <c r="P615" s="1">
        <f t="shared" si="40"/>
        <v>3258362</v>
      </c>
      <c r="Q615" s="1">
        <v>259239</v>
      </c>
      <c r="R615" s="1">
        <v>240653</v>
      </c>
      <c r="S615" s="1">
        <v>0</v>
      </c>
      <c r="T615" s="1">
        <v>1372</v>
      </c>
      <c r="U615" s="1">
        <f t="shared" si="41"/>
        <v>501264</v>
      </c>
      <c r="V615" s="1">
        <f t="shared" si="39"/>
        <v>6745586</v>
      </c>
    </row>
    <row r="616" spans="2:22" s="15" customFormat="1" ht="13.2" customHeight="1" outlineLevel="2">
      <c r="B616" s="16">
        <v>4</v>
      </c>
      <c r="C616" s="15" t="s">
        <v>3919</v>
      </c>
      <c r="D616" s="71" t="s">
        <v>1426</v>
      </c>
      <c r="E616" s="71" t="s">
        <v>1427</v>
      </c>
      <c r="F616" s="71"/>
      <c r="G616" s="8" t="s">
        <v>1428</v>
      </c>
      <c r="H616" s="1">
        <v>750269</v>
      </c>
      <c r="I616" s="1">
        <v>177067</v>
      </c>
      <c r="J616" s="1">
        <v>0</v>
      </c>
      <c r="K616" s="1">
        <v>452490</v>
      </c>
      <c r="L616" s="1">
        <v>0</v>
      </c>
      <c r="M616" s="1">
        <v>0</v>
      </c>
      <c r="N616" s="1">
        <v>520586</v>
      </c>
      <c r="O616" s="1">
        <v>724615</v>
      </c>
      <c r="P616" s="1">
        <f t="shared" si="40"/>
        <v>1245201</v>
      </c>
      <c r="Q616" s="1">
        <v>81236</v>
      </c>
      <c r="R616" s="1">
        <v>75412</v>
      </c>
      <c r="S616" s="1">
        <v>0</v>
      </c>
      <c r="T616" s="1">
        <v>430</v>
      </c>
      <c r="U616" s="1">
        <f t="shared" si="41"/>
        <v>157078</v>
      </c>
      <c r="V616" s="1">
        <f t="shared" si="39"/>
        <v>2113815</v>
      </c>
    </row>
    <row r="617" spans="2:22" s="15" customFormat="1" ht="13.2" customHeight="1" outlineLevel="2">
      <c r="B617" s="16">
        <v>4</v>
      </c>
      <c r="C617" s="15" t="s">
        <v>3919</v>
      </c>
      <c r="D617" s="71" t="s">
        <v>1429</v>
      </c>
      <c r="E617" s="71" t="s">
        <v>1430</v>
      </c>
      <c r="F617" s="71"/>
      <c r="G617" s="8" t="s">
        <v>1431</v>
      </c>
      <c r="H617" s="1">
        <v>33815115</v>
      </c>
      <c r="I617" s="1">
        <v>5660908</v>
      </c>
      <c r="J617" s="1">
        <v>0</v>
      </c>
      <c r="K617" s="1">
        <v>13042420</v>
      </c>
      <c r="L617" s="1">
        <v>0</v>
      </c>
      <c r="M617" s="1">
        <v>0</v>
      </c>
      <c r="N617" s="1">
        <v>16643303</v>
      </c>
      <c r="O617" s="1">
        <v>14761305</v>
      </c>
      <c r="P617" s="1">
        <f t="shared" si="40"/>
        <v>31404608</v>
      </c>
      <c r="Q617" s="1">
        <v>2597137</v>
      </c>
      <c r="R617" s="1">
        <v>2410937</v>
      </c>
      <c r="S617" s="1">
        <v>0</v>
      </c>
      <c r="T617" s="1">
        <v>13752</v>
      </c>
      <c r="U617" s="1">
        <f t="shared" si="41"/>
        <v>5021826</v>
      </c>
      <c r="V617" s="1">
        <f t="shared" si="39"/>
        <v>67579409</v>
      </c>
    </row>
    <row r="618" spans="2:22" s="15" customFormat="1" ht="13.2" customHeight="1" outlineLevel="2">
      <c r="B618" s="16">
        <v>4</v>
      </c>
      <c r="C618" s="15" t="s">
        <v>3919</v>
      </c>
      <c r="D618" s="71" t="s">
        <v>1432</v>
      </c>
      <c r="E618" s="71" t="s">
        <v>1433</v>
      </c>
      <c r="F618" s="71"/>
      <c r="G618" s="8" t="s">
        <v>1434</v>
      </c>
      <c r="H618" s="1">
        <v>156342</v>
      </c>
      <c r="I618" s="1">
        <v>29345</v>
      </c>
      <c r="J618" s="1">
        <v>0</v>
      </c>
      <c r="K618" s="1">
        <v>70351</v>
      </c>
      <c r="L618" s="1">
        <v>0</v>
      </c>
      <c r="M618" s="1">
        <v>0</v>
      </c>
      <c r="N618" s="1">
        <v>86272</v>
      </c>
      <c r="O618" s="1">
        <v>92715</v>
      </c>
      <c r="P618" s="1">
        <f t="shared" si="40"/>
        <v>178987</v>
      </c>
      <c r="Q618" s="1">
        <v>13463</v>
      </c>
      <c r="R618" s="1">
        <v>12497</v>
      </c>
      <c r="S618" s="1">
        <v>0</v>
      </c>
      <c r="T618" s="1">
        <v>70</v>
      </c>
      <c r="U618" s="1">
        <f t="shared" si="41"/>
        <v>26030</v>
      </c>
      <c r="V618" s="1">
        <f t="shared" si="39"/>
        <v>350305</v>
      </c>
    </row>
    <row r="619" spans="2:22" s="15" customFormat="1" ht="13.2" customHeight="1" outlineLevel="2">
      <c r="B619" s="16">
        <v>4</v>
      </c>
      <c r="C619" s="15" t="s">
        <v>3919</v>
      </c>
      <c r="D619" s="71" t="s">
        <v>1435</v>
      </c>
      <c r="E619" s="71" t="s">
        <v>1436</v>
      </c>
      <c r="F619" s="71"/>
      <c r="G619" s="8" t="s">
        <v>1437</v>
      </c>
      <c r="H619" s="1">
        <v>1134700</v>
      </c>
      <c r="I619" s="1">
        <v>220784</v>
      </c>
      <c r="J619" s="1">
        <v>0</v>
      </c>
      <c r="K619" s="1">
        <v>535351</v>
      </c>
      <c r="L619" s="1">
        <v>0</v>
      </c>
      <c r="M619" s="1">
        <v>0</v>
      </c>
      <c r="N619" s="1">
        <v>649115</v>
      </c>
      <c r="O619" s="1">
        <v>733180</v>
      </c>
      <c r="P619" s="1">
        <f t="shared" si="40"/>
        <v>1382295</v>
      </c>
      <c r="Q619" s="1">
        <v>101292</v>
      </c>
      <c r="R619" s="1">
        <v>94030</v>
      </c>
      <c r="S619" s="1">
        <v>0</v>
      </c>
      <c r="T619" s="1">
        <v>537</v>
      </c>
      <c r="U619" s="1">
        <f t="shared" si="41"/>
        <v>195859</v>
      </c>
      <c r="V619" s="1">
        <f t="shared" si="39"/>
        <v>2635703</v>
      </c>
    </row>
    <row r="620" spans="2:22" s="15" customFormat="1" ht="13.2" customHeight="1" outlineLevel="2">
      <c r="B620" s="16">
        <v>4</v>
      </c>
      <c r="C620" s="15" t="s">
        <v>3919</v>
      </c>
      <c r="D620" s="71" t="s">
        <v>1438</v>
      </c>
      <c r="E620" s="71" t="s">
        <v>1439</v>
      </c>
      <c r="F620" s="71"/>
      <c r="G620" s="8" t="s">
        <v>1440</v>
      </c>
      <c r="H620" s="1">
        <v>171326</v>
      </c>
      <c r="I620" s="1">
        <v>28441</v>
      </c>
      <c r="J620" s="1">
        <v>0</v>
      </c>
      <c r="K620" s="1">
        <v>65319</v>
      </c>
      <c r="L620" s="1">
        <v>0</v>
      </c>
      <c r="M620" s="1">
        <v>0</v>
      </c>
      <c r="N620" s="1">
        <v>83617</v>
      </c>
      <c r="O620" s="1">
        <v>72933</v>
      </c>
      <c r="P620" s="1">
        <f t="shared" si="40"/>
        <v>156550</v>
      </c>
      <c r="Q620" s="1">
        <v>13048</v>
      </c>
      <c r="R620" s="1">
        <v>12113</v>
      </c>
      <c r="S620" s="1">
        <v>0</v>
      </c>
      <c r="T620" s="1">
        <v>69</v>
      </c>
      <c r="U620" s="1">
        <f t="shared" si="41"/>
        <v>25230</v>
      </c>
      <c r="V620" s="1">
        <f t="shared" si="39"/>
        <v>339524</v>
      </c>
    </row>
    <row r="621" spans="2:22" s="15" customFormat="1" ht="13.2" customHeight="1" outlineLevel="2">
      <c r="B621" s="16">
        <v>4</v>
      </c>
      <c r="C621" s="15" t="s">
        <v>3919</v>
      </c>
      <c r="D621" s="71" t="s">
        <v>1441</v>
      </c>
      <c r="E621" s="71" t="s">
        <v>1442</v>
      </c>
      <c r="F621" s="71"/>
      <c r="G621" s="8" t="s">
        <v>1443</v>
      </c>
      <c r="H621" s="1">
        <v>828827</v>
      </c>
      <c r="I621" s="1">
        <v>149728</v>
      </c>
      <c r="J621" s="1">
        <v>0</v>
      </c>
      <c r="K621" s="1">
        <v>354463</v>
      </c>
      <c r="L621" s="1">
        <v>0</v>
      </c>
      <c r="M621" s="1">
        <v>0</v>
      </c>
      <c r="N621" s="1">
        <v>440207</v>
      </c>
      <c r="O621" s="1">
        <v>446496</v>
      </c>
      <c r="P621" s="1">
        <f t="shared" si="40"/>
        <v>886703</v>
      </c>
      <c r="Q621" s="1">
        <v>68693</v>
      </c>
      <c r="R621" s="1">
        <v>63768</v>
      </c>
      <c r="S621" s="1">
        <v>0</v>
      </c>
      <c r="T621" s="1">
        <v>363</v>
      </c>
      <c r="U621" s="1">
        <f t="shared" si="41"/>
        <v>132824</v>
      </c>
      <c r="V621" s="1">
        <f t="shared" si="39"/>
        <v>1787441</v>
      </c>
    </row>
    <row r="622" spans="2:22" s="15" customFormat="1" ht="13.2" customHeight="1" outlineLevel="2">
      <c r="B622" s="16">
        <v>4</v>
      </c>
      <c r="C622" s="15" t="s">
        <v>3919</v>
      </c>
      <c r="D622" s="71" t="s">
        <v>1444</v>
      </c>
      <c r="E622" s="71" t="s">
        <v>1445</v>
      </c>
      <c r="F622" s="71"/>
      <c r="G622" s="8" t="s">
        <v>1446</v>
      </c>
      <c r="H622" s="1">
        <v>180302</v>
      </c>
      <c r="I622" s="1">
        <v>49157</v>
      </c>
      <c r="J622" s="1">
        <v>0</v>
      </c>
      <c r="K622" s="1">
        <v>129671</v>
      </c>
      <c r="L622" s="1">
        <v>0</v>
      </c>
      <c r="M622" s="1">
        <v>0</v>
      </c>
      <c r="N622" s="1">
        <v>144521</v>
      </c>
      <c r="O622" s="1">
        <v>225092</v>
      </c>
      <c r="P622" s="1">
        <f t="shared" si="40"/>
        <v>369613</v>
      </c>
      <c r="Q622" s="1">
        <v>22552</v>
      </c>
      <c r="R622" s="1">
        <v>20935</v>
      </c>
      <c r="S622" s="1">
        <v>0</v>
      </c>
      <c r="T622" s="1">
        <v>119</v>
      </c>
      <c r="U622" s="1">
        <f t="shared" si="41"/>
        <v>43606</v>
      </c>
      <c r="V622" s="1">
        <f t="shared" si="39"/>
        <v>586823</v>
      </c>
    </row>
    <row r="623" spans="2:22" s="15" customFormat="1" ht="13.2" customHeight="1" outlineLevel="2">
      <c r="B623" s="16">
        <v>4</v>
      </c>
      <c r="C623" s="15" t="s">
        <v>3919</v>
      </c>
      <c r="D623" s="71" t="s">
        <v>1447</v>
      </c>
      <c r="E623" s="71" t="s">
        <v>1448</v>
      </c>
      <c r="F623" s="71"/>
      <c r="G623" s="8" t="s">
        <v>1449</v>
      </c>
      <c r="H623" s="1">
        <v>3812035</v>
      </c>
      <c r="I623" s="1">
        <v>613351</v>
      </c>
      <c r="J623" s="1">
        <v>0</v>
      </c>
      <c r="K623" s="1">
        <v>1391653</v>
      </c>
      <c r="L623" s="1">
        <v>0</v>
      </c>
      <c r="M623" s="1">
        <v>0</v>
      </c>
      <c r="N623" s="1">
        <v>1803276</v>
      </c>
      <c r="O623" s="1">
        <v>1472617</v>
      </c>
      <c r="P623" s="1">
        <f t="shared" si="40"/>
        <v>3275893</v>
      </c>
      <c r="Q623" s="1">
        <v>281396</v>
      </c>
      <c r="R623" s="1">
        <v>261221</v>
      </c>
      <c r="S623" s="1">
        <v>0</v>
      </c>
      <c r="T623" s="1">
        <v>1490</v>
      </c>
      <c r="U623" s="1">
        <f t="shared" si="41"/>
        <v>544107</v>
      </c>
      <c r="V623" s="1">
        <f t="shared" si="39"/>
        <v>7322123</v>
      </c>
    </row>
    <row r="624" spans="2:22" s="15" customFormat="1" ht="13.2" customHeight="1" outlineLevel="2">
      <c r="B624" s="16">
        <v>4</v>
      </c>
      <c r="C624" s="15" t="s">
        <v>3919</v>
      </c>
      <c r="D624" s="71" t="s">
        <v>1450</v>
      </c>
      <c r="E624" s="71" t="s">
        <v>1451</v>
      </c>
      <c r="F624" s="71"/>
      <c r="G624" s="8" t="s">
        <v>1452</v>
      </c>
      <c r="H624" s="1">
        <v>380129</v>
      </c>
      <c r="I624" s="1">
        <v>96878</v>
      </c>
      <c r="J624" s="1">
        <v>0</v>
      </c>
      <c r="K624" s="1">
        <v>251973</v>
      </c>
      <c r="L624" s="1">
        <v>0</v>
      </c>
      <c r="M624" s="1">
        <v>0</v>
      </c>
      <c r="N624" s="1">
        <v>284829</v>
      </c>
      <c r="O624" s="1">
        <v>422429</v>
      </c>
      <c r="P624" s="1">
        <f t="shared" si="40"/>
        <v>707258</v>
      </c>
      <c r="Q624" s="1">
        <v>44447</v>
      </c>
      <c r="R624" s="1">
        <v>41260</v>
      </c>
      <c r="S624" s="1">
        <v>0</v>
      </c>
      <c r="T624" s="1">
        <v>237</v>
      </c>
      <c r="U624" s="1">
        <f t="shared" si="41"/>
        <v>85944</v>
      </c>
      <c r="V624" s="1">
        <f t="shared" si="39"/>
        <v>1156538</v>
      </c>
    </row>
    <row r="625" spans="2:22" s="15" customFormat="1" ht="13.2" customHeight="1" outlineLevel="2">
      <c r="B625" s="16">
        <v>4</v>
      </c>
      <c r="C625" s="15" t="s">
        <v>3919</v>
      </c>
      <c r="D625" s="71" t="s">
        <v>1453</v>
      </c>
      <c r="E625" s="71" t="s">
        <v>1454</v>
      </c>
      <c r="F625" s="71"/>
      <c r="G625" s="8" t="s">
        <v>1455</v>
      </c>
      <c r="H625" s="1">
        <v>1693795</v>
      </c>
      <c r="I625" s="1">
        <v>303358</v>
      </c>
      <c r="J625" s="1">
        <v>0</v>
      </c>
      <c r="K625" s="1">
        <v>716059</v>
      </c>
      <c r="L625" s="1">
        <v>0</v>
      </c>
      <c r="M625" s="1">
        <v>0</v>
      </c>
      <c r="N625" s="1">
        <v>891888</v>
      </c>
      <c r="O625" s="1">
        <v>892199</v>
      </c>
      <c r="P625" s="1">
        <f t="shared" si="40"/>
        <v>1784087</v>
      </c>
      <c r="Q625" s="1">
        <v>139176</v>
      </c>
      <c r="R625" s="1">
        <v>129198</v>
      </c>
      <c r="S625" s="1">
        <v>0</v>
      </c>
      <c r="T625" s="1">
        <v>738</v>
      </c>
      <c r="U625" s="1">
        <f t="shared" si="41"/>
        <v>269112</v>
      </c>
      <c r="V625" s="1">
        <f t="shared" si="39"/>
        <v>3621471</v>
      </c>
    </row>
    <row r="626" spans="2:22" s="15" customFormat="1" ht="13.2" customHeight="1" outlineLevel="2">
      <c r="B626" s="16">
        <v>4</v>
      </c>
      <c r="C626" s="15" t="s">
        <v>3919</v>
      </c>
      <c r="D626" s="71" t="s">
        <v>1456</v>
      </c>
      <c r="E626" s="71" t="s">
        <v>1457</v>
      </c>
      <c r="F626" s="71"/>
      <c r="G626" s="8" t="s">
        <v>1458</v>
      </c>
      <c r="H626" s="1">
        <v>4215430</v>
      </c>
      <c r="I626" s="1">
        <v>771178</v>
      </c>
      <c r="J626" s="1">
        <v>0</v>
      </c>
      <c r="K626" s="1">
        <v>1833414</v>
      </c>
      <c r="L626" s="1">
        <v>0</v>
      </c>
      <c r="M626" s="1">
        <v>0</v>
      </c>
      <c r="N626" s="1">
        <v>2267293</v>
      </c>
      <c r="O626" s="1">
        <v>2345399</v>
      </c>
      <c r="P626" s="1">
        <f t="shared" si="40"/>
        <v>4612692</v>
      </c>
      <c r="Q626" s="1">
        <v>353804</v>
      </c>
      <c r="R626" s="1">
        <v>328438</v>
      </c>
      <c r="S626" s="1">
        <v>0</v>
      </c>
      <c r="T626" s="1">
        <v>1873</v>
      </c>
      <c r="U626" s="1">
        <f t="shared" si="41"/>
        <v>684115</v>
      </c>
      <c r="V626" s="1">
        <f t="shared" si="39"/>
        <v>9206243</v>
      </c>
    </row>
    <row r="627" spans="2:22" s="15" customFormat="1" ht="13.2" customHeight="1" outlineLevel="2">
      <c r="B627" s="16">
        <v>4</v>
      </c>
      <c r="C627" s="15" t="s">
        <v>3919</v>
      </c>
      <c r="D627" s="71" t="s">
        <v>1459</v>
      </c>
      <c r="E627" s="71" t="s">
        <v>1460</v>
      </c>
      <c r="F627" s="71"/>
      <c r="G627" s="8" t="s">
        <v>1461</v>
      </c>
      <c r="H627" s="1">
        <v>2565175</v>
      </c>
      <c r="I627" s="1">
        <v>467297</v>
      </c>
      <c r="J627" s="1">
        <v>0</v>
      </c>
      <c r="K627" s="1">
        <v>1109395</v>
      </c>
      <c r="L627" s="1">
        <v>0</v>
      </c>
      <c r="M627" s="1">
        <v>0</v>
      </c>
      <c r="N627" s="1">
        <v>1373873</v>
      </c>
      <c r="O627" s="1">
        <v>1411947</v>
      </c>
      <c r="P627" s="1">
        <f t="shared" si="40"/>
        <v>2785820</v>
      </c>
      <c r="Q627" s="1">
        <v>214389</v>
      </c>
      <c r="R627" s="1">
        <v>199018</v>
      </c>
      <c r="S627" s="1">
        <v>0</v>
      </c>
      <c r="T627" s="1">
        <v>1136</v>
      </c>
      <c r="U627" s="1">
        <f t="shared" si="41"/>
        <v>414543</v>
      </c>
      <c r="V627" s="1">
        <f t="shared" si="39"/>
        <v>5578550</v>
      </c>
    </row>
    <row r="628" spans="2:22" s="15" customFormat="1" ht="13.2" customHeight="1" outlineLevel="2">
      <c r="B628" s="16">
        <v>4</v>
      </c>
      <c r="C628" s="15" t="s">
        <v>3919</v>
      </c>
      <c r="D628" s="71" t="s">
        <v>1462</v>
      </c>
      <c r="E628" s="71" t="s">
        <v>1463</v>
      </c>
      <c r="F628" s="71"/>
      <c r="G628" s="8" t="s">
        <v>1464</v>
      </c>
      <c r="H628" s="1">
        <v>44268428</v>
      </c>
      <c r="I628" s="1">
        <v>7044618</v>
      </c>
      <c r="J628" s="1">
        <v>0</v>
      </c>
      <c r="K628" s="1">
        <v>15913474</v>
      </c>
      <c r="L628" s="1">
        <v>0</v>
      </c>
      <c r="M628" s="1">
        <v>0</v>
      </c>
      <c r="N628" s="1">
        <v>20711469</v>
      </c>
      <c r="O628" s="1">
        <v>16498591</v>
      </c>
      <c r="P628" s="1">
        <f t="shared" si="40"/>
        <v>37210060</v>
      </c>
      <c r="Q628" s="1">
        <v>3231962</v>
      </c>
      <c r="R628" s="1">
        <v>3000249</v>
      </c>
      <c r="S628" s="1">
        <v>0</v>
      </c>
      <c r="T628" s="1">
        <v>17115</v>
      </c>
      <c r="U628" s="1">
        <f t="shared" si="41"/>
        <v>6249326</v>
      </c>
      <c r="V628" s="1">
        <f t="shared" si="39"/>
        <v>84098018</v>
      </c>
    </row>
    <row r="629" spans="2:22" s="15" customFormat="1" ht="13.2" customHeight="1" outlineLevel="2">
      <c r="B629" s="16">
        <v>4</v>
      </c>
      <c r="C629" s="15" t="s">
        <v>3919</v>
      </c>
      <c r="D629" s="71" t="s">
        <v>1465</v>
      </c>
      <c r="E629" s="71" t="s">
        <v>1466</v>
      </c>
      <c r="F629" s="71"/>
      <c r="G629" s="8" t="s">
        <v>1467</v>
      </c>
      <c r="H629" s="1">
        <v>2910072</v>
      </c>
      <c r="I629" s="1">
        <v>496496</v>
      </c>
      <c r="J629" s="1">
        <v>0</v>
      </c>
      <c r="K629" s="1">
        <v>1151970</v>
      </c>
      <c r="L629" s="1">
        <v>0</v>
      </c>
      <c r="M629" s="1">
        <v>0</v>
      </c>
      <c r="N629" s="1">
        <v>1459719</v>
      </c>
      <c r="O629" s="1">
        <v>1342303</v>
      </c>
      <c r="P629" s="1">
        <f t="shared" si="40"/>
        <v>2802022</v>
      </c>
      <c r="Q629" s="1">
        <v>227785</v>
      </c>
      <c r="R629" s="1">
        <v>211454</v>
      </c>
      <c r="S629" s="1">
        <v>0</v>
      </c>
      <c r="T629" s="1">
        <v>1206</v>
      </c>
      <c r="U629" s="1">
        <f t="shared" si="41"/>
        <v>440445</v>
      </c>
      <c r="V629" s="1">
        <f t="shared" si="39"/>
        <v>5927123</v>
      </c>
    </row>
    <row r="630" spans="2:22" s="15" customFormat="1" ht="13.2" customHeight="1" outlineLevel="2">
      <c r="B630" s="16">
        <v>4</v>
      </c>
      <c r="C630" s="15" t="s">
        <v>3919</v>
      </c>
      <c r="D630" s="71" t="s">
        <v>1468</v>
      </c>
      <c r="E630" s="71" t="s">
        <v>1469</v>
      </c>
      <c r="F630" s="71"/>
      <c r="G630" s="8" t="s">
        <v>1470</v>
      </c>
      <c r="H630" s="1">
        <v>745301</v>
      </c>
      <c r="I630" s="1">
        <v>173938</v>
      </c>
      <c r="J630" s="1">
        <v>0</v>
      </c>
      <c r="K630" s="1">
        <v>443291</v>
      </c>
      <c r="L630" s="1">
        <v>0</v>
      </c>
      <c r="M630" s="1">
        <v>0</v>
      </c>
      <c r="N630" s="1">
        <v>511384</v>
      </c>
      <c r="O630" s="1">
        <v>704715</v>
      </c>
      <c r="P630" s="1">
        <f t="shared" si="40"/>
        <v>1216099</v>
      </c>
      <c r="Q630" s="1">
        <v>79800</v>
      </c>
      <c r="R630" s="1">
        <v>74079</v>
      </c>
      <c r="S630" s="1">
        <v>0</v>
      </c>
      <c r="T630" s="1">
        <v>422</v>
      </c>
      <c r="U630" s="1">
        <f t="shared" si="41"/>
        <v>154301</v>
      </c>
      <c r="V630" s="1">
        <f t="shared" si="39"/>
        <v>2076452</v>
      </c>
    </row>
    <row r="631" spans="2:22" s="15" customFormat="1" ht="13.2" customHeight="1" outlineLevel="2">
      <c r="B631" s="16">
        <v>4</v>
      </c>
      <c r="C631" s="15" t="s">
        <v>3919</v>
      </c>
      <c r="D631" s="71" t="s">
        <v>1471</v>
      </c>
      <c r="E631" s="71" t="s">
        <v>1472</v>
      </c>
      <c r="F631" s="71"/>
      <c r="G631" s="8" t="s">
        <v>1473</v>
      </c>
      <c r="H631" s="1">
        <v>51543594</v>
      </c>
      <c r="I631" s="1">
        <v>9054681</v>
      </c>
      <c r="J631" s="1">
        <v>0</v>
      </c>
      <c r="K631" s="1">
        <v>21230031</v>
      </c>
      <c r="L631" s="1">
        <v>0</v>
      </c>
      <c r="M631" s="1">
        <v>0</v>
      </c>
      <c r="N631" s="1">
        <v>26621137</v>
      </c>
      <c r="O631" s="1">
        <v>25786350</v>
      </c>
      <c r="P631" s="1">
        <f t="shared" si="40"/>
        <v>52407487</v>
      </c>
      <c r="Q631" s="1">
        <v>4154148</v>
      </c>
      <c r="R631" s="1">
        <v>3856319</v>
      </c>
      <c r="S631" s="1">
        <v>0</v>
      </c>
      <c r="T631" s="1">
        <v>21997</v>
      </c>
      <c r="U631" s="1">
        <f t="shared" si="41"/>
        <v>8032464</v>
      </c>
      <c r="V631" s="1">
        <f t="shared" si="39"/>
        <v>108093967</v>
      </c>
    </row>
    <row r="632" spans="2:22" s="15" customFormat="1" ht="13.2" customHeight="1" outlineLevel="2">
      <c r="B632" s="16">
        <v>4</v>
      </c>
      <c r="C632" s="15" t="s">
        <v>3919</v>
      </c>
      <c r="D632" s="71" t="s">
        <v>1474</v>
      </c>
      <c r="E632" s="71" t="s">
        <v>1475</v>
      </c>
      <c r="F632" s="71"/>
      <c r="G632" s="8" t="s">
        <v>1476</v>
      </c>
      <c r="H632" s="1">
        <v>202098</v>
      </c>
      <c r="I632" s="1">
        <v>50206</v>
      </c>
      <c r="J632" s="1">
        <v>0</v>
      </c>
      <c r="K632" s="1">
        <v>129837</v>
      </c>
      <c r="L632" s="1">
        <v>0</v>
      </c>
      <c r="M632" s="1">
        <v>0</v>
      </c>
      <c r="N632" s="1">
        <v>147603</v>
      </c>
      <c r="O632" s="1">
        <v>214541</v>
      </c>
      <c r="P632" s="1">
        <f t="shared" si="40"/>
        <v>362144</v>
      </c>
      <c r="Q632" s="1">
        <v>23033</v>
      </c>
      <c r="R632" s="1">
        <v>21382</v>
      </c>
      <c r="S632" s="1">
        <v>0</v>
      </c>
      <c r="T632" s="1">
        <v>121</v>
      </c>
      <c r="U632" s="1">
        <f t="shared" si="41"/>
        <v>44536</v>
      </c>
      <c r="V632" s="1">
        <f t="shared" si="39"/>
        <v>599337</v>
      </c>
    </row>
    <row r="633" spans="2:22" s="15" customFormat="1" ht="13.2" customHeight="1" outlineLevel="2">
      <c r="B633" s="16">
        <v>4</v>
      </c>
      <c r="C633" s="15" t="s">
        <v>3919</v>
      </c>
      <c r="D633" s="71" t="s">
        <v>1477</v>
      </c>
      <c r="E633" s="71" t="s">
        <v>1478</v>
      </c>
      <c r="F633" s="71"/>
      <c r="G633" s="8" t="s">
        <v>1479</v>
      </c>
      <c r="H633" s="1">
        <v>255815</v>
      </c>
      <c r="I633" s="1">
        <v>58065</v>
      </c>
      <c r="J633" s="1">
        <v>0</v>
      </c>
      <c r="K633" s="1">
        <v>146969</v>
      </c>
      <c r="L633" s="1">
        <v>0</v>
      </c>
      <c r="M633" s="1">
        <v>0</v>
      </c>
      <c r="N633" s="1">
        <v>170717</v>
      </c>
      <c r="O633" s="1">
        <v>229263</v>
      </c>
      <c r="P633" s="1">
        <f t="shared" si="40"/>
        <v>399980</v>
      </c>
      <c r="Q633" s="1">
        <v>26640</v>
      </c>
      <c r="R633" s="1">
        <v>24730</v>
      </c>
      <c r="S633" s="1">
        <v>0</v>
      </c>
      <c r="T633" s="1">
        <v>142</v>
      </c>
      <c r="U633" s="1">
        <f t="shared" si="41"/>
        <v>51512</v>
      </c>
      <c r="V633" s="1">
        <f t="shared" si="39"/>
        <v>693187</v>
      </c>
    </row>
    <row r="634" spans="2:22" s="15" customFormat="1" ht="13.2" customHeight="1" outlineLevel="2">
      <c r="B634" s="16">
        <v>4</v>
      </c>
      <c r="C634" s="15" t="s">
        <v>3919</v>
      </c>
      <c r="D634" s="71" t="s">
        <v>1480</v>
      </c>
      <c r="E634" s="71" t="s">
        <v>1481</v>
      </c>
      <c r="F634" s="71"/>
      <c r="G634" s="8" t="s">
        <v>1482</v>
      </c>
      <c r="H634" s="1">
        <v>315007</v>
      </c>
      <c r="I634" s="1">
        <v>62444</v>
      </c>
      <c r="J634" s="1">
        <v>0</v>
      </c>
      <c r="K634" s="1">
        <v>152274</v>
      </c>
      <c r="L634" s="1">
        <v>0</v>
      </c>
      <c r="M634" s="1">
        <v>0</v>
      </c>
      <c r="N634" s="1">
        <v>183592</v>
      </c>
      <c r="O634" s="1">
        <v>212436</v>
      </c>
      <c r="P634" s="1">
        <f t="shared" si="40"/>
        <v>396028</v>
      </c>
      <c r="Q634" s="1">
        <v>28649</v>
      </c>
      <c r="R634" s="1">
        <v>26595</v>
      </c>
      <c r="S634" s="1">
        <v>0</v>
      </c>
      <c r="T634" s="1">
        <v>153</v>
      </c>
      <c r="U634" s="1">
        <f t="shared" si="41"/>
        <v>55397</v>
      </c>
      <c r="V634" s="1">
        <f t="shared" si="39"/>
        <v>745468</v>
      </c>
    </row>
    <row r="635" spans="2:22" s="15" customFormat="1" ht="13.2" customHeight="1" outlineLevel="2">
      <c r="B635" s="16">
        <v>4</v>
      </c>
      <c r="C635" s="15" t="s">
        <v>3919</v>
      </c>
      <c r="D635" s="71" t="s">
        <v>1483</v>
      </c>
      <c r="E635" s="71" t="s">
        <v>1484</v>
      </c>
      <c r="F635" s="71"/>
      <c r="G635" s="8" t="s">
        <v>1485</v>
      </c>
      <c r="H635" s="1">
        <v>186499</v>
      </c>
      <c r="I635" s="1">
        <v>36183</v>
      </c>
      <c r="J635" s="1">
        <v>0</v>
      </c>
      <c r="K635" s="1">
        <v>87661</v>
      </c>
      <c r="L635" s="1">
        <v>0</v>
      </c>
      <c r="M635" s="1">
        <v>0</v>
      </c>
      <c r="N635" s="1">
        <v>106382</v>
      </c>
      <c r="O635" s="1">
        <v>119702</v>
      </c>
      <c r="P635" s="1">
        <f t="shared" si="40"/>
        <v>226084</v>
      </c>
      <c r="Q635" s="1">
        <v>16601</v>
      </c>
      <c r="R635" s="1">
        <v>15410</v>
      </c>
      <c r="S635" s="1">
        <v>0</v>
      </c>
      <c r="T635" s="1">
        <v>89</v>
      </c>
      <c r="U635" s="1">
        <f t="shared" si="41"/>
        <v>32100</v>
      </c>
      <c r="V635" s="1">
        <f t="shared" si="39"/>
        <v>431961</v>
      </c>
    </row>
    <row r="636" spans="2:22" s="15" customFormat="1" ht="13.2" customHeight="1" outlineLevel="2">
      <c r="B636" s="16">
        <v>4</v>
      </c>
      <c r="C636" s="15" t="s">
        <v>3919</v>
      </c>
      <c r="D636" s="71" t="s">
        <v>1486</v>
      </c>
      <c r="E636" s="71" t="s">
        <v>1487</v>
      </c>
      <c r="F636" s="71"/>
      <c r="G636" s="8" t="s">
        <v>1488</v>
      </c>
      <c r="H636" s="1">
        <v>699037</v>
      </c>
      <c r="I636" s="1">
        <v>154287</v>
      </c>
      <c r="J636" s="1">
        <v>0</v>
      </c>
      <c r="K636" s="1">
        <v>387718</v>
      </c>
      <c r="L636" s="1">
        <v>0</v>
      </c>
      <c r="M636" s="1">
        <v>0</v>
      </c>
      <c r="N636" s="1">
        <v>453613</v>
      </c>
      <c r="O636" s="1">
        <v>592667</v>
      </c>
      <c r="P636" s="1">
        <f t="shared" si="40"/>
        <v>1046280</v>
      </c>
      <c r="Q636" s="1">
        <v>70785</v>
      </c>
      <c r="R636" s="1">
        <v>65710</v>
      </c>
      <c r="S636" s="1">
        <v>0</v>
      </c>
      <c r="T636" s="1">
        <v>375</v>
      </c>
      <c r="U636" s="1">
        <f t="shared" si="41"/>
        <v>136870</v>
      </c>
      <c r="V636" s="1">
        <f t="shared" si="39"/>
        <v>1841878</v>
      </c>
    </row>
    <row r="637" spans="2:22" s="15" customFormat="1" ht="13.2" customHeight="1" outlineLevel="2">
      <c r="B637" s="16">
        <v>4</v>
      </c>
      <c r="C637" s="15" t="s">
        <v>3919</v>
      </c>
      <c r="D637" s="71" t="s">
        <v>1489</v>
      </c>
      <c r="E637" s="71" t="s">
        <v>1490</v>
      </c>
      <c r="F637" s="71"/>
      <c r="G637" s="8" t="s">
        <v>1491</v>
      </c>
      <c r="H637" s="1">
        <v>137938</v>
      </c>
      <c r="I637" s="1">
        <v>36469</v>
      </c>
      <c r="J637" s="1">
        <v>0</v>
      </c>
      <c r="K637" s="1">
        <v>95596</v>
      </c>
      <c r="L637" s="1">
        <v>0</v>
      </c>
      <c r="M637" s="1">
        <v>0</v>
      </c>
      <c r="N637" s="1">
        <v>107218</v>
      </c>
      <c r="O637" s="1">
        <v>163422</v>
      </c>
      <c r="P637" s="1">
        <f t="shared" si="40"/>
        <v>270640</v>
      </c>
      <c r="Q637" s="1">
        <v>16731</v>
      </c>
      <c r="R637" s="1">
        <v>15532</v>
      </c>
      <c r="S637" s="1">
        <v>0</v>
      </c>
      <c r="T637" s="1">
        <v>88</v>
      </c>
      <c r="U637" s="1">
        <f t="shared" si="41"/>
        <v>32351</v>
      </c>
      <c r="V637" s="1">
        <f t="shared" si="39"/>
        <v>435354</v>
      </c>
    </row>
    <row r="638" spans="2:22" s="15" customFormat="1" ht="13.2" customHeight="1" outlineLevel="2">
      <c r="B638" s="16">
        <v>4</v>
      </c>
      <c r="C638" s="15" t="s">
        <v>3919</v>
      </c>
      <c r="D638" s="71" t="s">
        <v>1492</v>
      </c>
      <c r="E638" s="71" t="s">
        <v>1493</v>
      </c>
      <c r="F638" s="71"/>
      <c r="G638" s="8" t="s">
        <v>1494</v>
      </c>
      <c r="H638" s="1">
        <v>1522790</v>
      </c>
      <c r="I638" s="1">
        <v>313537</v>
      </c>
      <c r="J638" s="1">
        <v>0</v>
      </c>
      <c r="K638" s="1">
        <v>773088</v>
      </c>
      <c r="L638" s="1">
        <v>0</v>
      </c>
      <c r="M638" s="1">
        <v>0</v>
      </c>
      <c r="N638" s="1">
        <v>921809</v>
      </c>
      <c r="O638" s="1">
        <v>1116954</v>
      </c>
      <c r="P638" s="1">
        <f t="shared" si="40"/>
        <v>2038763</v>
      </c>
      <c r="Q638" s="1">
        <v>143845</v>
      </c>
      <c r="R638" s="1">
        <v>133533</v>
      </c>
      <c r="S638" s="1">
        <v>0</v>
      </c>
      <c r="T638" s="1">
        <v>761</v>
      </c>
      <c r="U638" s="1">
        <f t="shared" si="41"/>
        <v>278139</v>
      </c>
      <c r="V638" s="1">
        <f t="shared" si="39"/>
        <v>3742965</v>
      </c>
    </row>
    <row r="639" spans="2:22" s="15" customFormat="1" ht="13.2" customHeight="1" outlineLevel="2">
      <c r="B639" s="16">
        <v>4</v>
      </c>
      <c r="C639" s="15" t="s">
        <v>3919</v>
      </c>
      <c r="D639" s="71" t="s">
        <v>1495</v>
      </c>
      <c r="E639" s="71" t="s">
        <v>1496</v>
      </c>
      <c r="F639" s="71"/>
      <c r="G639" s="8" t="s">
        <v>1497</v>
      </c>
      <c r="H639" s="1">
        <v>3010800</v>
      </c>
      <c r="I639" s="1">
        <v>571598</v>
      </c>
      <c r="J639" s="1">
        <v>0</v>
      </c>
      <c r="K639" s="1">
        <v>1375397</v>
      </c>
      <c r="L639" s="1">
        <v>0</v>
      </c>
      <c r="M639" s="1">
        <v>0</v>
      </c>
      <c r="N639" s="1">
        <v>1680518</v>
      </c>
      <c r="O639" s="1">
        <v>1835622</v>
      </c>
      <c r="P639" s="1">
        <f t="shared" si="40"/>
        <v>3516140</v>
      </c>
      <c r="Q639" s="1">
        <v>262240</v>
      </c>
      <c r="R639" s="1">
        <v>243439</v>
      </c>
      <c r="S639" s="1">
        <v>0</v>
      </c>
      <c r="T639" s="1">
        <v>1388</v>
      </c>
      <c r="U639" s="1">
        <f t="shared" si="41"/>
        <v>507067</v>
      </c>
      <c r="V639" s="1">
        <f t="shared" si="39"/>
        <v>6823672</v>
      </c>
    </row>
    <row r="640" spans="2:22" s="15" customFormat="1" ht="13.2" customHeight="1" outlineLevel="2">
      <c r="B640" s="16">
        <v>4</v>
      </c>
      <c r="C640" s="15" t="s">
        <v>3919</v>
      </c>
      <c r="D640" s="71" t="s">
        <v>1498</v>
      </c>
      <c r="E640" s="71" t="s">
        <v>1499</v>
      </c>
      <c r="F640" s="71"/>
      <c r="G640" s="8" t="s">
        <v>1500</v>
      </c>
      <c r="H640" s="1">
        <v>84782</v>
      </c>
      <c r="I640" s="1">
        <v>7003</v>
      </c>
      <c r="J640" s="1">
        <v>0</v>
      </c>
      <c r="K640" s="1">
        <v>9912</v>
      </c>
      <c r="L640" s="1">
        <v>0</v>
      </c>
      <c r="M640" s="1">
        <v>0</v>
      </c>
      <c r="N640" s="1">
        <v>20589</v>
      </c>
      <c r="O640" s="1">
        <v>0</v>
      </c>
      <c r="P640" s="1">
        <f t="shared" si="40"/>
        <v>20589</v>
      </c>
      <c r="Q640" s="1">
        <v>3213</v>
      </c>
      <c r="R640" s="1">
        <v>2982</v>
      </c>
      <c r="S640" s="1">
        <v>0</v>
      </c>
      <c r="T640" s="1">
        <v>18485</v>
      </c>
      <c r="U640" s="1">
        <f t="shared" si="41"/>
        <v>24680</v>
      </c>
      <c r="V640" s="1">
        <f t="shared" si="39"/>
        <v>83600</v>
      </c>
    </row>
    <row r="641" spans="2:22" s="15" customFormat="1" ht="13.2" customHeight="1" outlineLevel="2">
      <c r="B641" s="16">
        <v>4</v>
      </c>
      <c r="C641" s="15" t="s">
        <v>3919</v>
      </c>
      <c r="D641" s="71" t="s">
        <v>1501</v>
      </c>
      <c r="E641" s="71" t="s">
        <v>1502</v>
      </c>
      <c r="F641" s="71"/>
      <c r="G641" s="8" t="s">
        <v>1503</v>
      </c>
      <c r="H641" s="1">
        <v>1328010</v>
      </c>
      <c r="I641" s="1">
        <v>295069</v>
      </c>
      <c r="J641" s="1">
        <v>0</v>
      </c>
      <c r="K641" s="1">
        <v>742775</v>
      </c>
      <c r="L641" s="1">
        <v>0</v>
      </c>
      <c r="M641" s="1">
        <v>0</v>
      </c>
      <c r="N641" s="1">
        <v>867512</v>
      </c>
      <c r="O641" s="1">
        <v>1141023</v>
      </c>
      <c r="P641" s="1">
        <f t="shared" si="40"/>
        <v>2008535</v>
      </c>
      <c r="Q641" s="1">
        <v>135373</v>
      </c>
      <c r="R641" s="1">
        <v>125667</v>
      </c>
      <c r="S641" s="1">
        <v>0</v>
      </c>
      <c r="T641" s="1">
        <v>716</v>
      </c>
      <c r="U641" s="1">
        <f t="shared" si="41"/>
        <v>261756</v>
      </c>
      <c r="V641" s="1">
        <f t="shared" si="39"/>
        <v>3522495</v>
      </c>
    </row>
    <row r="642" spans="2:22" s="15" customFormat="1" ht="13.2" customHeight="1" outlineLevel="2">
      <c r="B642" s="16">
        <v>4</v>
      </c>
      <c r="C642" s="15" t="s">
        <v>3919</v>
      </c>
      <c r="D642" s="71" t="s">
        <v>1504</v>
      </c>
      <c r="E642" s="71" t="s">
        <v>1505</v>
      </c>
      <c r="F642" s="71"/>
      <c r="G642" s="8" t="s">
        <v>1506</v>
      </c>
      <c r="H642" s="1">
        <v>38153577</v>
      </c>
      <c r="I642" s="1">
        <v>5582528</v>
      </c>
      <c r="J642" s="1">
        <v>0</v>
      </c>
      <c r="K642" s="1">
        <v>12165515</v>
      </c>
      <c r="L642" s="1">
        <v>0</v>
      </c>
      <c r="M642" s="1">
        <v>0</v>
      </c>
      <c r="N642" s="1">
        <v>16412866</v>
      </c>
      <c r="O642" s="1">
        <v>10446596</v>
      </c>
      <c r="P642" s="1">
        <f t="shared" si="40"/>
        <v>26859462</v>
      </c>
      <c r="Q642" s="1">
        <v>2561178</v>
      </c>
      <c r="R642" s="1">
        <v>2377556</v>
      </c>
      <c r="S642" s="1">
        <v>0</v>
      </c>
      <c r="T642" s="1">
        <v>13563</v>
      </c>
      <c r="U642" s="1">
        <f t="shared" si="41"/>
        <v>4952297</v>
      </c>
      <c r="V642" s="1">
        <f t="shared" si="39"/>
        <v>66643729</v>
      </c>
    </row>
    <row r="643" spans="2:22" s="15" customFormat="1" ht="13.2" customHeight="1" outlineLevel="2">
      <c r="B643" s="16">
        <v>4</v>
      </c>
      <c r="C643" s="15" t="s">
        <v>3919</v>
      </c>
      <c r="D643" s="71" t="s">
        <v>1507</v>
      </c>
      <c r="E643" s="71" t="s">
        <v>1508</v>
      </c>
      <c r="F643" s="71"/>
      <c r="G643" s="8" t="s">
        <v>1509</v>
      </c>
      <c r="H643" s="1">
        <v>2327202</v>
      </c>
      <c r="I643" s="1">
        <v>445733</v>
      </c>
      <c r="J643" s="1">
        <v>0</v>
      </c>
      <c r="K643" s="1">
        <v>1075524</v>
      </c>
      <c r="L643" s="1">
        <v>0</v>
      </c>
      <c r="M643" s="1">
        <v>0</v>
      </c>
      <c r="N643" s="1">
        <v>1310470</v>
      </c>
      <c r="O643" s="1">
        <v>1449054</v>
      </c>
      <c r="P643" s="1">
        <f t="shared" si="40"/>
        <v>2759524</v>
      </c>
      <c r="Q643" s="1">
        <v>204495</v>
      </c>
      <c r="R643" s="1">
        <v>189834</v>
      </c>
      <c r="S643" s="1">
        <v>0</v>
      </c>
      <c r="T643" s="1">
        <v>1082</v>
      </c>
      <c r="U643" s="1">
        <f t="shared" si="41"/>
        <v>395411</v>
      </c>
      <c r="V643" s="1">
        <f t="shared" si="39"/>
        <v>5321106</v>
      </c>
    </row>
    <row r="644" spans="2:22" s="15" customFormat="1" ht="13.2" customHeight="1" outlineLevel="2">
      <c r="B644" s="16">
        <v>4</v>
      </c>
      <c r="C644" s="15" t="s">
        <v>3919</v>
      </c>
      <c r="D644" s="71" t="s">
        <v>1510</v>
      </c>
      <c r="E644" s="71" t="s">
        <v>1511</v>
      </c>
      <c r="F644" s="71"/>
      <c r="G644" s="8" t="s">
        <v>1512</v>
      </c>
      <c r="H644" s="1">
        <v>9433339</v>
      </c>
      <c r="I644" s="1">
        <v>1520457</v>
      </c>
      <c r="J644" s="1">
        <v>0</v>
      </c>
      <c r="K644" s="1">
        <v>3452206</v>
      </c>
      <c r="L644" s="1">
        <v>0</v>
      </c>
      <c r="M644" s="1">
        <v>0</v>
      </c>
      <c r="N644" s="1">
        <v>4470207</v>
      </c>
      <c r="O644" s="1">
        <v>3664594</v>
      </c>
      <c r="P644" s="1">
        <f t="shared" si="40"/>
        <v>8134801</v>
      </c>
      <c r="Q644" s="1">
        <v>697562</v>
      </c>
      <c r="R644" s="1">
        <v>647551</v>
      </c>
      <c r="S644" s="1">
        <v>0</v>
      </c>
      <c r="T644" s="1">
        <v>3694</v>
      </c>
      <c r="U644" s="1">
        <f t="shared" si="41"/>
        <v>1348807</v>
      </c>
      <c r="V644" s="1">
        <f t="shared" si="39"/>
        <v>18151082</v>
      </c>
    </row>
    <row r="645" spans="2:22" s="15" customFormat="1" ht="13.2" customHeight="1" outlineLevel="2">
      <c r="B645" s="16">
        <v>4</v>
      </c>
      <c r="C645" s="15" t="s">
        <v>3919</v>
      </c>
      <c r="D645" s="71" t="s">
        <v>1513</v>
      </c>
      <c r="E645" s="71" t="s">
        <v>1514</v>
      </c>
      <c r="F645" s="71"/>
      <c r="G645" s="8" t="s">
        <v>1515</v>
      </c>
      <c r="H645" s="1">
        <v>290005</v>
      </c>
      <c r="I645" s="1">
        <v>62417</v>
      </c>
      <c r="J645" s="1">
        <v>0</v>
      </c>
      <c r="K645" s="1">
        <v>155803</v>
      </c>
      <c r="L645" s="1">
        <v>0</v>
      </c>
      <c r="M645" s="1">
        <v>0</v>
      </c>
      <c r="N645" s="1">
        <v>183505</v>
      </c>
      <c r="O645" s="1">
        <v>233587</v>
      </c>
      <c r="P645" s="1">
        <f t="shared" si="40"/>
        <v>417092</v>
      </c>
      <c r="Q645" s="1">
        <v>28635</v>
      </c>
      <c r="R645" s="1">
        <v>26582</v>
      </c>
      <c r="S645" s="1">
        <v>0</v>
      </c>
      <c r="T645" s="1">
        <v>151</v>
      </c>
      <c r="U645" s="1">
        <f t="shared" si="41"/>
        <v>55368</v>
      </c>
      <c r="V645" s="1">
        <f t="shared" si="39"/>
        <v>745115</v>
      </c>
    </row>
    <row r="646" spans="2:22" s="15" customFormat="1" ht="13.2" customHeight="1" outlineLevel="2">
      <c r="B646" s="16">
        <v>4</v>
      </c>
      <c r="C646" s="15" t="s">
        <v>3919</v>
      </c>
      <c r="D646" s="71" t="s">
        <v>1516</v>
      </c>
      <c r="E646" s="71" t="s">
        <v>1517</v>
      </c>
      <c r="F646" s="71"/>
      <c r="G646" s="8" t="s">
        <v>1518</v>
      </c>
      <c r="H646" s="1">
        <v>809168</v>
      </c>
      <c r="I646" s="1">
        <v>105693</v>
      </c>
      <c r="J646" s="1">
        <v>0</v>
      </c>
      <c r="K646" s="1">
        <v>217747</v>
      </c>
      <c r="L646" s="1">
        <v>0</v>
      </c>
      <c r="M646" s="1">
        <v>0</v>
      </c>
      <c r="N646" s="1">
        <v>310737</v>
      </c>
      <c r="O646" s="1">
        <v>123535</v>
      </c>
      <c r="P646" s="1">
        <f t="shared" si="40"/>
        <v>434272</v>
      </c>
      <c r="Q646" s="1">
        <v>48490</v>
      </c>
      <c r="R646" s="1">
        <v>45013</v>
      </c>
      <c r="S646" s="1">
        <v>0</v>
      </c>
      <c r="T646" s="1">
        <v>256</v>
      </c>
      <c r="U646" s="1">
        <f t="shared" si="41"/>
        <v>93759</v>
      </c>
      <c r="V646" s="1">
        <f t="shared" ref="V646:V709" si="42">H646-I646-J646+K646+P646-U646</f>
        <v>1261735</v>
      </c>
    </row>
    <row r="647" spans="2:22" s="15" customFormat="1" ht="13.2" customHeight="1" outlineLevel="2">
      <c r="B647" s="16">
        <v>4</v>
      </c>
      <c r="C647" s="15" t="s">
        <v>3919</v>
      </c>
      <c r="D647" s="71" t="s">
        <v>1519</v>
      </c>
      <c r="E647" s="71" t="s">
        <v>1520</v>
      </c>
      <c r="F647" s="71"/>
      <c r="G647" s="8" t="s">
        <v>1521</v>
      </c>
      <c r="H647" s="1">
        <v>3284458</v>
      </c>
      <c r="I647" s="1">
        <v>597299</v>
      </c>
      <c r="J647" s="1">
        <v>0</v>
      </c>
      <c r="K647" s="1">
        <v>1417208</v>
      </c>
      <c r="L647" s="1">
        <v>0</v>
      </c>
      <c r="M647" s="1">
        <v>0</v>
      </c>
      <c r="N647" s="1">
        <v>1756083</v>
      </c>
      <c r="O647" s="1">
        <v>1799915</v>
      </c>
      <c r="P647" s="1">
        <f t="shared" si="40"/>
        <v>3555998</v>
      </c>
      <c r="Q647" s="1">
        <v>274031</v>
      </c>
      <c r="R647" s="1">
        <v>254385</v>
      </c>
      <c r="S647" s="1">
        <v>0</v>
      </c>
      <c r="T647" s="1">
        <v>1451</v>
      </c>
      <c r="U647" s="1">
        <f t="shared" si="41"/>
        <v>529867</v>
      </c>
      <c r="V647" s="1">
        <f t="shared" si="42"/>
        <v>7130498</v>
      </c>
    </row>
    <row r="648" spans="2:22" s="15" customFormat="1" ht="13.2" customHeight="1" outlineLevel="2">
      <c r="B648" s="16">
        <v>4</v>
      </c>
      <c r="C648" s="15" t="s">
        <v>3919</v>
      </c>
      <c r="D648" s="71" t="s">
        <v>1522</v>
      </c>
      <c r="E648" s="71" t="s">
        <v>1523</v>
      </c>
      <c r="F648" s="71"/>
      <c r="G648" s="8" t="s">
        <v>1524</v>
      </c>
      <c r="H648" s="1">
        <v>2545435</v>
      </c>
      <c r="I648" s="1">
        <v>428549</v>
      </c>
      <c r="J648" s="1">
        <v>0</v>
      </c>
      <c r="K648" s="1">
        <v>989452</v>
      </c>
      <c r="L648" s="1">
        <v>0</v>
      </c>
      <c r="M648" s="1">
        <v>0</v>
      </c>
      <c r="N648" s="1">
        <v>1259951</v>
      </c>
      <c r="O648" s="1">
        <v>1129858</v>
      </c>
      <c r="P648" s="1">
        <f t="shared" si="40"/>
        <v>2389809</v>
      </c>
      <c r="Q648" s="1">
        <v>196612</v>
      </c>
      <c r="R648" s="1">
        <v>182516</v>
      </c>
      <c r="S648" s="1">
        <v>0</v>
      </c>
      <c r="T648" s="1">
        <v>1041</v>
      </c>
      <c r="U648" s="1">
        <f t="shared" si="41"/>
        <v>380169</v>
      </c>
      <c r="V648" s="1">
        <f t="shared" si="42"/>
        <v>5115978</v>
      </c>
    </row>
    <row r="649" spans="2:22" s="15" customFormat="1" ht="13.2" customHeight="1" outlineLevel="2">
      <c r="B649" s="16">
        <v>4</v>
      </c>
      <c r="C649" s="15" t="s">
        <v>3919</v>
      </c>
      <c r="D649" s="71" t="s">
        <v>1525</v>
      </c>
      <c r="E649" s="71" t="s">
        <v>1526</v>
      </c>
      <c r="F649" s="71"/>
      <c r="G649" s="8" t="s">
        <v>1527</v>
      </c>
      <c r="H649" s="1">
        <v>766403</v>
      </c>
      <c r="I649" s="1">
        <v>125146</v>
      </c>
      <c r="J649" s="1">
        <v>0</v>
      </c>
      <c r="K649" s="1">
        <v>285598</v>
      </c>
      <c r="L649" s="1">
        <v>0</v>
      </c>
      <c r="M649" s="1">
        <v>0</v>
      </c>
      <c r="N649" s="1">
        <v>367933</v>
      </c>
      <c r="O649" s="1">
        <v>310206</v>
      </c>
      <c r="P649" s="1">
        <f t="shared" si="40"/>
        <v>678139</v>
      </c>
      <c r="Q649" s="1">
        <v>57415</v>
      </c>
      <c r="R649" s="1">
        <v>53299</v>
      </c>
      <c r="S649" s="1">
        <v>0</v>
      </c>
      <c r="T649" s="1">
        <v>304</v>
      </c>
      <c r="U649" s="1">
        <f t="shared" si="41"/>
        <v>111018</v>
      </c>
      <c r="V649" s="1">
        <f t="shared" si="42"/>
        <v>1493976</v>
      </c>
    </row>
    <row r="650" spans="2:22" s="15" customFormat="1" ht="13.2" customHeight="1" outlineLevel="2">
      <c r="B650" s="16">
        <v>4</v>
      </c>
      <c r="C650" s="15" t="s">
        <v>3919</v>
      </c>
      <c r="D650" s="71" t="s">
        <v>1528</v>
      </c>
      <c r="E650" s="71" t="s">
        <v>1529</v>
      </c>
      <c r="F650" s="71"/>
      <c r="G650" s="8" t="s">
        <v>1530</v>
      </c>
      <c r="H650" s="1">
        <v>268717</v>
      </c>
      <c r="I650" s="1">
        <v>22733</v>
      </c>
      <c r="J650" s="1">
        <v>0</v>
      </c>
      <c r="K650" s="1">
        <v>33117</v>
      </c>
      <c r="L650" s="1">
        <v>0</v>
      </c>
      <c r="M650" s="1">
        <v>0</v>
      </c>
      <c r="N650" s="1">
        <v>66833</v>
      </c>
      <c r="O650" s="1">
        <v>0</v>
      </c>
      <c r="P650" s="1">
        <f t="shared" si="40"/>
        <v>66833</v>
      </c>
      <c r="Q650" s="1">
        <v>10429</v>
      </c>
      <c r="R650" s="1">
        <v>9681</v>
      </c>
      <c r="S650" s="1">
        <v>0</v>
      </c>
      <c r="T650" s="1">
        <v>54452</v>
      </c>
      <c r="U650" s="1">
        <f t="shared" si="41"/>
        <v>74562</v>
      </c>
      <c r="V650" s="1">
        <f t="shared" si="42"/>
        <v>271372</v>
      </c>
    </row>
    <row r="651" spans="2:22" s="15" customFormat="1" ht="13.2" customHeight="1" outlineLevel="2">
      <c r="B651" s="16">
        <v>4</v>
      </c>
      <c r="C651" s="15" t="s">
        <v>3919</v>
      </c>
      <c r="D651" s="71" t="s">
        <v>1531</v>
      </c>
      <c r="E651" s="71" t="s">
        <v>1532</v>
      </c>
      <c r="F651" s="71"/>
      <c r="G651" s="8" t="s">
        <v>1533</v>
      </c>
      <c r="H651" s="1">
        <v>1297960</v>
      </c>
      <c r="I651" s="1">
        <v>215900</v>
      </c>
      <c r="J651" s="1">
        <v>0</v>
      </c>
      <c r="K651" s="1">
        <v>496226</v>
      </c>
      <c r="L651" s="1">
        <v>0</v>
      </c>
      <c r="M651" s="1">
        <v>0</v>
      </c>
      <c r="N651" s="1">
        <v>634759</v>
      </c>
      <c r="O651" s="1">
        <v>555897</v>
      </c>
      <c r="P651" s="1">
        <f t="shared" si="40"/>
        <v>1190656</v>
      </c>
      <c r="Q651" s="1">
        <v>99052</v>
      </c>
      <c r="R651" s="1">
        <v>91951</v>
      </c>
      <c r="S651" s="1">
        <v>0</v>
      </c>
      <c r="T651" s="1">
        <v>526</v>
      </c>
      <c r="U651" s="1">
        <f t="shared" si="41"/>
        <v>191529</v>
      </c>
      <c r="V651" s="1">
        <f t="shared" si="42"/>
        <v>2577413</v>
      </c>
    </row>
    <row r="652" spans="2:22" s="15" customFormat="1" ht="13.2" customHeight="1" outlineLevel="2">
      <c r="B652" s="16">
        <v>4</v>
      </c>
      <c r="C652" s="15" t="s">
        <v>3919</v>
      </c>
      <c r="D652" s="71" t="s">
        <v>1534</v>
      </c>
      <c r="E652" s="71" t="s">
        <v>1535</v>
      </c>
      <c r="F652" s="71"/>
      <c r="G652" s="8" t="s">
        <v>1536</v>
      </c>
      <c r="H652" s="1">
        <v>2689008</v>
      </c>
      <c r="I652" s="1">
        <v>588942</v>
      </c>
      <c r="J652" s="1">
        <v>0</v>
      </c>
      <c r="K652" s="1">
        <v>1476986</v>
      </c>
      <c r="L652" s="1">
        <v>0</v>
      </c>
      <c r="M652" s="1">
        <v>0</v>
      </c>
      <c r="N652" s="1">
        <v>1731516</v>
      </c>
      <c r="O652" s="1">
        <v>2244631</v>
      </c>
      <c r="P652" s="1">
        <f t="shared" si="40"/>
        <v>3976147</v>
      </c>
      <c r="Q652" s="1">
        <v>270198</v>
      </c>
      <c r="R652" s="1">
        <v>250826</v>
      </c>
      <c r="S652" s="1">
        <v>0</v>
      </c>
      <c r="T652" s="1">
        <v>1431</v>
      </c>
      <c r="U652" s="1">
        <f t="shared" si="41"/>
        <v>522455</v>
      </c>
      <c r="V652" s="1">
        <f t="shared" si="42"/>
        <v>7030744</v>
      </c>
    </row>
    <row r="653" spans="2:22" s="15" customFormat="1" ht="13.2" customHeight="1" outlineLevel="2">
      <c r="B653" s="16">
        <v>4</v>
      </c>
      <c r="C653" s="15" t="s">
        <v>3919</v>
      </c>
      <c r="D653" s="71" t="s">
        <v>1537</v>
      </c>
      <c r="E653" s="71" t="s">
        <v>1538</v>
      </c>
      <c r="F653" s="71"/>
      <c r="G653" s="8" t="s">
        <v>1539</v>
      </c>
      <c r="H653" s="1">
        <v>6646594</v>
      </c>
      <c r="I653" s="1">
        <v>1258835</v>
      </c>
      <c r="J653" s="1">
        <v>0</v>
      </c>
      <c r="K653" s="1">
        <v>3026751</v>
      </c>
      <c r="L653" s="1">
        <v>0</v>
      </c>
      <c r="M653" s="1">
        <v>0</v>
      </c>
      <c r="N653" s="1">
        <v>3701025</v>
      </c>
      <c r="O653" s="1">
        <v>4029035</v>
      </c>
      <c r="P653" s="1">
        <f t="shared" si="40"/>
        <v>7730060</v>
      </c>
      <c r="Q653" s="1">
        <v>577534</v>
      </c>
      <c r="R653" s="1">
        <v>536128</v>
      </c>
      <c r="S653" s="1">
        <v>0</v>
      </c>
      <c r="T653" s="1">
        <v>3058</v>
      </c>
      <c r="U653" s="1">
        <f t="shared" si="41"/>
        <v>1116720</v>
      </c>
      <c r="V653" s="1">
        <f t="shared" si="42"/>
        <v>15027850</v>
      </c>
    </row>
    <row r="654" spans="2:22" s="15" customFormat="1" ht="13.2" customHeight="1" outlineLevel="2">
      <c r="B654" s="16">
        <v>4</v>
      </c>
      <c r="C654" s="15" t="s">
        <v>3919</v>
      </c>
      <c r="D654" s="71" t="s">
        <v>1540</v>
      </c>
      <c r="E654" s="71" t="s">
        <v>1541</v>
      </c>
      <c r="F654" s="71"/>
      <c r="G654" s="8" t="s">
        <v>1542</v>
      </c>
      <c r="H654" s="1">
        <v>3618003</v>
      </c>
      <c r="I654" s="1">
        <v>616221</v>
      </c>
      <c r="J654" s="1">
        <v>0</v>
      </c>
      <c r="K654" s="1">
        <v>1428864</v>
      </c>
      <c r="L654" s="1">
        <v>0</v>
      </c>
      <c r="M654" s="1">
        <v>0</v>
      </c>
      <c r="N654" s="1">
        <v>1811720</v>
      </c>
      <c r="O654" s="1">
        <v>1660701</v>
      </c>
      <c r="P654" s="1">
        <f t="shared" si="40"/>
        <v>3472421</v>
      </c>
      <c r="Q654" s="1">
        <v>282713</v>
      </c>
      <c r="R654" s="1">
        <v>262445</v>
      </c>
      <c r="S654" s="1">
        <v>0</v>
      </c>
      <c r="T654" s="1">
        <v>1498</v>
      </c>
      <c r="U654" s="1">
        <f t="shared" si="41"/>
        <v>546656</v>
      </c>
      <c r="V654" s="1">
        <f t="shared" si="42"/>
        <v>7356411</v>
      </c>
    </row>
    <row r="655" spans="2:22" s="15" customFormat="1" ht="13.2" customHeight="1" outlineLevel="2">
      <c r="B655" s="16">
        <v>4</v>
      </c>
      <c r="C655" s="15" t="s">
        <v>3919</v>
      </c>
      <c r="D655" s="71" t="s">
        <v>1543</v>
      </c>
      <c r="E655" s="71" t="s">
        <v>1544</v>
      </c>
      <c r="F655" s="71"/>
      <c r="G655" s="8" t="s">
        <v>1545</v>
      </c>
      <c r="H655" s="1">
        <v>24283479</v>
      </c>
      <c r="I655" s="1">
        <v>4398157</v>
      </c>
      <c r="J655" s="1">
        <v>0</v>
      </c>
      <c r="K655" s="1">
        <v>10421208</v>
      </c>
      <c r="L655" s="1">
        <v>0</v>
      </c>
      <c r="M655" s="1">
        <v>0</v>
      </c>
      <c r="N655" s="1">
        <v>12930770</v>
      </c>
      <c r="O655" s="1">
        <v>13169163</v>
      </c>
      <c r="P655" s="1">
        <f t="shared" si="40"/>
        <v>26099933</v>
      </c>
      <c r="Q655" s="1">
        <v>2017807</v>
      </c>
      <c r="R655" s="1">
        <v>1873142</v>
      </c>
      <c r="S655" s="1">
        <v>0</v>
      </c>
      <c r="T655" s="1">
        <v>10687</v>
      </c>
      <c r="U655" s="1">
        <f t="shared" si="41"/>
        <v>3901636</v>
      </c>
      <c r="V655" s="1">
        <f t="shared" si="42"/>
        <v>52504827</v>
      </c>
    </row>
    <row r="656" spans="2:22" s="15" customFormat="1" ht="13.2" customHeight="1" outlineLevel="2">
      <c r="B656" s="16">
        <v>4</v>
      </c>
      <c r="C656" s="15" t="s">
        <v>3919</v>
      </c>
      <c r="D656" s="71" t="s">
        <v>1546</v>
      </c>
      <c r="E656" s="71" t="s">
        <v>1547</v>
      </c>
      <c r="F656" s="71"/>
      <c r="G656" s="8" t="s">
        <v>1548</v>
      </c>
      <c r="H656" s="1">
        <v>3038340</v>
      </c>
      <c r="I656" s="1">
        <v>421028</v>
      </c>
      <c r="J656" s="1">
        <v>0</v>
      </c>
      <c r="K656" s="1">
        <v>894209</v>
      </c>
      <c r="L656" s="1">
        <v>0</v>
      </c>
      <c r="M656" s="1">
        <v>0</v>
      </c>
      <c r="N656" s="1">
        <v>1237839</v>
      </c>
      <c r="O656" s="1">
        <v>650329</v>
      </c>
      <c r="P656" s="1">
        <f t="shared" si="40"/>
        <v>1888168</v>
      </c>
      <c r="Q656" s="1">
        <v>193161</v>
      </c>
      <c r="R656" s="1">
        <v>179313</v>
      </c>
      <c r="S656" s="1">
        <v>0</v>
      </c>
      <c r="T656" s="1">
        <v>1023</v>
      </c>
      <c r="U656" s="1">
        <f t="shared" si="41"/>
        <v>373497</v>
      </c>
      <c r="V656" s="1">
        <f t="shared" si="42"/>
        <v>5026192</v>
      </c>
    </row>
    <row r="657" spans="2:22" s="15" customFormat="1" ht="13.2" customHeight="1" outlineLevel="2">
      <c r="B657" s="16">
        <v>4</v>
      </c>
      <c r="C657" s="15" t="s">
        <v>3919</v>
      </c>
      <c r="D657" s="71" t="s">
        <v>1549</v>
      </c>
      <c r="E657" s="71" t="s">
        <v>1550</v>
      </c>
      <c r="F657" s="71"/>
      <c r="G657" s="8" t="s">
        <v>1551</v>
      </c>
      <c r="H657" s="1">
        <v>2800955</v>
      </c>
      <c r="I657" s="1">
        <v>491100</v>
      </c>
      <c r="J657" s="1">
        <v>0</v>
      </c>
      <c r="K657" s="1">
        <v>1150679</v>
      </c>
      <c r="L657" s="1">
        <v>0</v>
      </c>
      <c r="M657" s="1">
        <v>0</v>
      </c>
      <c r="N657" s="1">
        <v>1443857</v>
      </c>
      <c r="O657" s="1">
        <v>1393986</v>
      </c>
      <c r="P657" s="1">
        <f t="shared" si="40"/>
        <v>2837843</v>
      </c>
      <c r="Q657" s="1">
        <v>225309</v>
      </c>
      <c r="R657" s="1">
        <v>209156</v>
      </c>
      <c r="S657" s="1">
        <v>0</v>
      </c>
      <c r="T657" s="1">
        <v>1194</v>
      </c>
      <c r="U657" s="1">
        <f t="shared" si="41"/>
        <v>435659</v>
      </c>
      <c r="V657" s="1">
        <f t="shared" si="42"/>
        <v>5862718</v>
      </c>
    </row>
    <row r="658" spans="2:22" s="15" customFormat="1" ht="13.2" customHeight="1" outlineLevel="2">
      <c r="B658" s="16">
        <v>4</v>
      </c>
      <c r="C658" s="15" t="s">
        <v>3919</v>
      </c>
      <c r="D658" s="71" t="s">
        <v>1552</v>
      </c>
      <c r="E658" s="71" t="s">
        <v>1553</v>
      </c>
      <c r="F658" s="71"/>
      <c r="G658" s="8" t="s">
        <v>1554</v>
      </c>
      <c r="H658" s="1">
        <v>7133648</v>
      </c>
      <c r="I658" s="1">
        <v>1351739</v>
      </c>
      <c r="J658" s="1">
        <v>0</v>
      </c>
      <c r="K658" s="1">
        <v>3250639</v>
      </c>
      <c r="L658" s="1">
        <v>0</v>
      </c>
      <c r="M658" s="1">
        <v>0</v>
      </c>
      <c r="N658" s="1">
        <v>3974171</v>
      </c>
      <c r="O658" s="1">
        <v>4329369</v>
      </c>
      <c r="P658" s="1">
        <f t="shared" si="40"/>
        <v>8303540</v>
      </c>
      <c r="Q658" s="1">
        <v>620157</v>
      </c>
      <c r="R658" s="1">
        <v>575696</v>
      </c>
      <c r="S658" s="1">
        <v>0</v>
      </c>
      <c r="T658" s="1">
        <v>3285</v>
      </c>
      <c r="U658" s="1">
        <f t="shared" si="41"/>
        <v>1199138</v>
      </c>
      <c r="V658" s="1">
        <f t="shared" si="42"/>
        <v>16136950</v>
      </c>
    </row>
    <row r="659" spans="2:22" s="15" customFormat="1" ht="13.2" customHeight="1" outlineLevel="2">
      <c r="B659" s="16">
        <v>4</v>
      </c>
      <c r="C659" s="15" t="s">
        <v>3919</v>
      </c>
      <c r="D659" s="71" t="s">
        <v>1555</v>
      </c>
      <c r="E659" s="71" t="s">
        <v>1556</v>
      </c>
      <c r="F659" s="71"/>
      <c r="G659" s="8" t="s">
        <v>1557</v>
      </c>
      <c r="H659" s="1">
        <v>178352</v>
      </c>
      <c r="I659" s="1">
        <v>30600</v>
      </c>
      <c r="J659" s="1">
        <v>0</v>
      </c>
      <c r="K659" s="1">
        <v>71141</v>
      </c>
      <c r="L659" s="1">
        <v>0</v>
      </c>
      <c r="M659" s="1">
        <v>0</v>
      </c>
      <c r="N659" s="1">
        <v>89964</v>
      </c>
      <c r="O659" s="1">
        <v>83581</v>
      </c>
      <c r="P659" s="1">
        <f t="shared" si="40"/>
        <v>173545</v>
      </c>
      <c r="Q659" s="1">
        <v>14039</v>
      </c>
      <c r="R659" s="1">
        <v>13032</v>
      </c>
      <c r="S659" s="1">
        <v>0</v>
      </c>
      <c r="T659" s="1">
        <v>74</v>
      </c>
      <c r="U659" s="1">
        <f t="shared" si="41"/>
        <v>27145</v>
      </c>
      <c r="V659" s="1">
        <f t="shared" si="42"/>
        <v>365293</v>
      </c>
    </row>
    <row r="660" spans="2:22" s="15" customFormat="1" ht="13.2" customHeight="1" outlineLevel="2">
      <c r="B660" s="16">
        <v>4</v>
      </c>
      <c r="C660" s="15" t="s">
        <v>3919</v>
      </c>
      <c r="D660" s="71" t="s">
        <v>1558</v>
      </c>
      <c r="E660" s="71" t="s">
        <v>1559</v>
      </c>
      <c r="F660" s="71"/>
      <c r="G660" s="8" t="s">
        <v>1560</v>
      </c>
      <c r="H660" s="1">
        <v>27270373</v>
      </c>
      <c r="I660" s="1">
        <v>4868826</v>
      </c>
      <c r="J660" s="1">
        <v>0</v>
      </c>
      <c r="K660" s="1">
        <v>11480191</v>
      </c>
      <c r="L660" s="1">
        <v>0</v>
      </c>
      <c r="M660" s="1">
        <v>0</v>
      </c>
      <c r="N660" s="1">
        <v>14314549</v>
      </c>
      <c r="O660" s="1">
        <v>14246483</v>
      </c>
      <c r="P660" s="1">
        <f t="shared" si="40"/>
        <v>28561032</v>
      </c>
      <c r="Q660" s="1">
        <v>2233742</v>
      </c>
      <c r="R660" s="1">
        <v>2073596</v>
      </c>
      <c r="S660" s="1">
        <v>0</v>
      </c>
      <c r="T660" s="1">
        <v>11828</v>
      </c>
      <c r="U660" s="1">
        <f t="shared" si="41"/>
        <v>4319166</v>
      </c>
      <c r="V660" s="1">
        <f t="shared" si="42"/>
        <v>58123604</v>
      </c>
    </row>
    <row r="661" spans="2:22" s="15" customFormat="1" ht="13.2" customHeight="1" outlineLevel="2">
      <c r="B661" s="16">
        <v>4</v>
      </c>
      <c r="C661" s="15" t="s">
        <v>3919</v>
      </c>
      <c r="D661" s="71" t="s">
        <v>1561</v>
      </c>
      <c r="E661" s="71" t="s">
        <v>1562</v>
      </c>
      <c r="F661" s="71"/>
      <c r="G661" s="8" t="s">
        <v>1563</v>
      </c>
      <c r="H661" s="1">
        <v>616926</v>
      </c>
      <c r="I661" s="1">
        <v>127734</v>
      </c>
      <c r="J661" s="1">
        <v>0</v>
      </c>
      <c r="K661" s="1">
        <v>315453</v>
      </c>
      <c r="L661" s="1">
        <v>0</v>
      </c>
      <c r="M661" s="1">
        <v>0</v>
      </c>
      <c r="N661" s="1">
        <v>375542</v>
      </c>
      <c r="O661" s="1">
        <v>457997</v>
      </c>
      <c r="P661" s="1">
        <f t="shared" si="40"/>
        <v>833539</v>
      </c>
      <c r="Q661" s="1">
        <v>58602</v>
      </c>
      <c r="R661" s="1">
        <v>54401</v>
      </c>
      <c r="S661" s="1">
        <v>0</v>
      </c>
      <c r="T661" s="1">
        <v>310</v>
      </c>
      <c r="U661" s="1">
        <f t="shared" si="41"/>
        <v>113313</v>
      </c>
      <c r="V661" s="1">
        <f t="shared" si="42"/>
        <v>1524871</v>
      </c>
    </row>
    <row r="662" spans="2:22" s="15" customFormat="1" ht="13.2" customHeight="1" outlineLevel="2">
      <c r="B662" s="16">
        <v>4</v>
      </c>
      <c r="C662" s="15" t="s">
        <v>3919</v>
      </c>
      <c r="D662" s="71" t="s">
        <v>1564</v>
      </c>
      <c r="E662" s="71" t="s">
        <v>1565</v>
      </c>
      <c r="F662" s="71"/>
      <c r="G662" s="8" t="s">
        <v>1566</v>
      </c>
      <c r="H662" s="1">
        <v>389345</v>
      </c>
      <c r="I662" s="1">
        <v>87173</v>
      </c>
      <c r="J662" s="1">
        <v>0</v>
      </c>
      <c r="K662" s="1">
        <v>219874</v>
      </c>
      <c r="L662" s="1">
        <v>0</v>
      </c>
      <c r="M662" s="1">
        <v>0</v>
      </c>
      <c r="N662" s="1">
        <v>256293</v>
      </c>
      <c r="O662" s="1">
        <v>339658</v>
      </c>
      <c r="P662" s="1">
        <f t="shared" si="40"/>
        <v>595951</v>
      </c>
      <c r="Q662" s="1">
        <v>39994</v>
      </c>
      <c r="R662" s="1">
        <v>37126</v>
      </c>
      <c r="S662" s="1">
        <v>0</v>
      </c>
      <c r="T662" s="1">
        <v>212</v>
      </c>
      <c r="U662" s="1">
        <f t="shared" si="41"/>
        <v>77332</v>
      </c>
      <c r="V662" s="1">
        <f t="shared" si="42"/>
        <v>1040665</v>
      </c>
    </row>
    <row r="663" spans="2:22" s="15" customFormat="1" ht="13.2" customHeight="1" outlineLevel="2">
      <c r="B663" s="16">
        <v>4</v>
      </c>
      <c r="C663" s="15" t="s">
        <v>3919</v>
      </c>
      <c r="D663" s="71" t="s">
        <v>1567</v>
      </c>
      <c r="E663" s="71" t="s">
        <v>1568</v>
      </c>
      <c r="F663" s="71"/>
      <c r="G663" s="8" t="s">
        <v>1569</v>
      </c>
      <c r="H663" s="1">
        <v>98886</v>
      </c>
      <c r="I663" s="1">
        <v>27139</v>
      </c>
      <c r="J663" s="1">
        <v>0</v>
      </c>
      <c r="K663" s="1">
        <v>71683</v>
      </c>
      <c r="L663" s="1">
        <v>0</v>
      </c>
      <c r="M663" s="1">
        <v>0</v>
      </c>
      <c r="N663" s="1">
        <v>79787</v>
      </c>
      <c r="O663" s="1">
        <v>124827</v>
      </c>
      <c r="P663" s="1">
        <f t="shared" si="40"/>
        <v>204614</v>
      </c>
      <c r="Q663" s="1">
        <v>12450</v>
      </c>
      <c r="R663" s="1">
        <v>11558</v>
      </c>
      <c r="S663" s="1">
        <v>0</v>
      </c>
      <c r="T663" s="1">
        <v>65</v>
      </c>
      <c r="U663" s="1">
        <f t="shared" si="41"/>
        <v>24073</v>
      </c>
      <c r="V663" s="1">
        <f t="shared" si="42"/>
        <v>323971</v>
      </c>
    </row>
    <row r="664" spans="2:22" s="15" customFormat="1" ht="13.2" customHeight="1" outlineLevel="2">
      <c r="B664" s="16">
        <v>4</v>
      </c>
      <c r="C664" s="15" t="s">
        <v>3919</v>
      </c>
      <c r="D664" s="71" t="s">
        <v>1570</v>
      </c>
      <c r="E664" s="71" t="s">
        <v>1571</v>
      </c>
      <c r="F664" s="71"/>
      <c r="G664" s="8" t="s">
        <v>1572</v>
      </c>
      <c r="H664" s="1">
        <v>222239</v>
      </c>
      <c r="I664" s="1">
        <v>40730</v>
      </c>
      <c r="J664" s="1">
        <v>0</v>
      </c>
      <c r="K664" s="1">
        <v>96888</v>
      </c>
      <c r="L664" s="1">
        <v>0</v>
      </c>
      <c r="M664" s="1">
        <v>0</v>
      </c>
      <c r="N664" s="1">
        <v>119745</v>
      </c>
      <c r="O664" s="1">
        <v>124209</v>
      </c>
      <c r="P664" s="1">
        <f t="shared" si="40"/>
        <v>243954</v>
      </c>
      <c r="Q664" s="1">
        <v>18686</v>
      </c>
      <c r="R664" s="1">
        <v>17346</v>
      </c>
      <c r="S664" s="1">
        <v>0</v>
      </c>
      <c r="T664" s="1">
        <v>98</v>
      </c>
      <c r="U664" s="1">
        <f t="shared" si="41"/>
        <v>36130</v>
      </c>
      <c r="V664" s="1">
        <f t="shared" si="42"/>
        <v>486221</v>
      </c>
    </row>
    <row r="665" spans="2:22" s="15" customFormat="1" ht="13.2" customHeight="1" outlineLevel="2">
      <c r="B665" s="16">
        <v>4</v>
      </c>
      <c r="C665" s="15" t="s">
        <v>3919</v>
      </c>
      <c r="D665" s="71" t="s">
        <v>1573</v>
      </c>
      <c r="E665" s="71" t="s">
        <v>1574</v>
      </c>
      <c r="F665" s="71"/>
      <c r="G665" s="8" t="s">
        <v>1575</v>
      </c>
      <c r="H665" s="1">
        <v>26233303</v>
      </c>
      <c r="I665" s="1">
        <v>5282994</v>
      </c>
      <c r="J665" s="1">
        <v>0</v>
      </c>
      <c r="K665" s="1">
        <v>12943056</v>
      </c>
      <c r="L665" s="1">
        <v>0</v>
      </c>
      <c r="M665" s="1">
        <v>0</v>
      </c>
      <c r="N665" s="1">
        <v>15532226</v>
      </c>
      <c r="O665" s="1">
        <v>18328918</v>
      </c>
      <c r="P665" s="1">
        <f t="shared" si="40"/>
        <v>33861144</v>
      </c>
      <c r="Q665" s="1">
        <v>2423757</v>
      </c>
      <c r="R665" s="1">
        <v>2249987</v>
      </c>
      <c r="S665" s="1">
        <v>0</v>
      </c>
      <c r="T665" s="1">
        <v>12836</v>
      </c>
      <c r="U665" s="1">
        <f t="shared" si="41"/>
        <v>4686580</v>
      </c>
      <c r="V665" s="1">
        <f t="shared" si="42"/>
        <v>63067929</v>
      </c>
    </row>
    <row r="666" spans="2:22" s="15" customFormat="1" ht="13.2" customHeight="1" outlineLevel="2">
      <c r="B666" s="16">
        <v>4</v>
      </c>
      <c r="C666" s="15" t="s">
        <v>3919</v>
      </c>
      <c r="D666" s="71" t="s">
        <v>1576</v>
      </c>
      <c r="E666" s="71" t="s">
        <v>1577</v>
      </c>
      <c r="F666" s="71"/>
      <c r="G666" s="8" t="s">
        <v>1578</v>
      </c>
      <c r="H666" s="1">
        <v>82805</v>
      </c>
      <c r="I666" s="1">
        <v>17362</v>
      </c>
      <c r="J666" s="1">
        <v>0</v>
      </c>
      <c r="K666" s="1">
        <v>43025</v>
      </c>
      <c r="L666" s="1">
        <v>0</v>
      </c>
      <c r="M666" s="1">
        <v>0</v>
      </c>
      <c r="N666" s="1">
        <v>51041</v>
      </c>
      <c r="O666" s="1">
        <v>63140</v>
      </c>
      <c r="P666" s="1">
        <f t="shared" ref="P666:P729" si="43">SUM(L666:O666)</f>
        <v>114181</v>
      </c>
      <c r="Q666" s="1">
        <v>7965</v>
      </c>
      <c r="R666" s="1">
        <v>7394</v>
      </c>
      <c r="S666" s="1">
        <v>0</v>
      </c>
      <c r="T666" s="1">
        <v>41</v>
      </c>
      <c r="U666" s="1">
        <f t="shared" ref="U666:U729" si="44">SUM(Q666:T666)</f>
        <v>15400</v>
      </c>
      <c r="V666" s="1">
        <f t="shared" si="42"/>
        <v>207249</v>
      </c>
    </row>
    <row r="667" spans="2:22" s="15" customFormat="1" ht="13.2" customHeight="1" outlineLevel="2">
      <c r="B667" s="16">
        <v>4</v>
      </c>
      <c r="C667" s="15" t="s">
        <v>3919</v>
      </c>
      <c r="D667" s="71" t="s">
        <v>1579</v>
      </c>
      <c r="E667" s="71" t="s">
        <v>1580</v>
      </c>
      <c r="F667" s="71"/>
      <c r="G667" s="8" t="s">
        <v>1581</v>
      </c>
      <c r="H667" s="1">
        <v>143387</v>
      </c>
      <c r="I667" s="1">
        <v>31160</v>
      </c>
      <c r="J667" s="1">
        <v>0</v>
      </c>
      <c r="K667" s="1">
        <v>77980</v>
      </c>
      <c r="L667" s="1">
        <v>0</v>
      </c>
      <c r="M667" s="1">
        <v>0</v>
      </c>
      <c r="N667" s="1">
        <v>91609</v>
      </c>
      <c r="O667" s="1">
        <v>117798</v>
      </c>
      <c r="P667" s="1">
        <f t="shared" si="43"/>
        <v>209407</v>
      </c>
      <c r="Q667" s="1">
        <v>14295</v>
      </c>
      <c r="R667" s="1">
        <v>13270</v>
      </c>
      <c r="S667" s="1">
        <v>0</v>
      </c>
      <c r="T667" s="1">
        <v>75</v>
      </c>
      <c r="U667" s="1">
        <f t="shared" si="44"/>
        <v>27640</v>
      </c>
      <c r="V667" s="1">
        <f t="shared" si="42"/>
        <v>371974</v>
      </c>
    </row>
    <row r="668" spans="2:22" s="15" customFormat="1" ht="13.2" customHeight="1" outlineLevel="2">
      <c r="B668" s="16">
        <v>4</v>
      </c>
      <c r="C668" s="15" t="s">
        <v>3919</v>
      </c>
      <c r="D668" s="71" t="s">
        <v>1582</v>
      </c>
      <c r="E668" s="71" t="s">
        <v>1583</v>
      </c>
      <c r="F668" s="71"/>
      <c r="G668" s="8" t="s">
        <v>1584</v>
      </c>
      <c r="H668" s="1">
        <v>279562</v>
      </c>
      <c r="I668" s="1">
        <v>23694</v>
      </c>
      <c r="J668" s="1">
        <v>0</v>
      </c>
      <c r="K668" s="1">
        <v>34596</v>
      </c>
      <c r="L668" s="1">
        <v>0</v>
      </c>
      <c r="M668" s="1">
        <v>0</v>
      </c>
      <c r="N668" s="1">
        <v>69662</v>
      </c>
      <c r="O668" s="1">
        <v>0</v>
      </c>
      <c r="P668" s="1">
        <f t="shared" si="43"/>
        <v>69662</v>
      </c>
      <c r="Q668" s="1">
        <v>10871</v>
      </c>
      <c r="R668" s="1">
        <v>10091</v>
      </c>
      <c r="S668" s="1">
        <v>0</v>
      </c>
      <c r="T668" s="1">
        <v>56304</v>
      </c>
      <c r="U668" s="1">
        <f t="shared" si="44"/>
        <v>77266</v>
      </c>
      <c r="V668" s="1">
        <f t="shared" si="42"/>
        <v>282860</v>
      </c>
    </row>
    <row r="669" spans="2:22" s="15" customFormat="1" ht="13.2" customHeight="1" outlineLevel="2">
      <c r="B669" s="16">
        <v>4</v>
      </c>
      <c r="C669" s="15" t="s">
        <v>3919</v>
      </c>
      <c r="D669" s="71" t="s">
        <v>1585</v>
      </c>
      <c r="E669" s="71" t="s">
        <v>1586</v>
      </c>
      <c r="F669" s="71"/>
      <c r="G669" s="8" t="s">
        <v>1587</v>
      </c>
      <c r="H669" s="1">
        <v>910965</v>
      </c>
      <c r="I669" s="1">
        <v>152971</v>
      </c>
      <c r="J669" s="1">
        <v>0</v>
      </c>
      <c r="K669" s="1">
        <v>352841</v>
      </c>
      <c r="L669" s="1">
        <v>0</v>
      </c>
      <c r="M669" s="1">
        <v>0</v>
      </c>
      <c r="N669" s="1">
        <v>449739</v>
      </c>
      <c r="O669" s="1">
        <v>401274</v>
      </c>
      <c r="P669" s="1">
        <f t="shared" si="43"/>
        <v>851013</v>
      </c>
      <c r="Q669" s="1">
        <v>70180</v>
      </c>
      <c r="R669" s="1">
        <v>65149</v>
      </c>
      <c r="S669" s="1">
        <v>0</v>
      </c>
      <c r="T669" s="1">
        <v>371</v>
      </c>
      <c r="U669" s="1">
        <f t="shared" si="44"/>
        <v>135700</v>
      </c>
      <c r="V669" s="1">
        <f t="shared" si="42"/>
        <v>1826148</v>
      </c>
    </row>
    <row r="670" spans="2:22" s="15" customFormat="1" ht="13.2" customHeight="1" outlineLevel="2">
      <c r="B670" s="16">
        <v>4</v>
      </c>
      <c r="C670" s="15" t="s">
        <v>3919</v>
      </c>
      <c r="D670" s="71" t="s">
        <v>1588</v>
      </c>
      <c r="E670" s="71" t="s">
        <v>1589</v>
      </c>
      <c r="F670" s="71"/>
      <c r="G670" s="8" t="s">
        <v>1590</v>
      </c>
      <c r="H670" s="1">
        <v>538261</v>
      </c>
      <c r="I670" s="1">
        <v>111580</v>
      </c>
      <c r="J670" s="1">
        <v>0</v>
      </c>
      <c r="K670" s="1">
        <v>275657</v>
      </c>
      <c r="L670" s="1">
        <v>0</v>
      </c>
      <c r="M670" s="1">
        <v>0</v>
      </c>
      <c r="N670" s="1">
        <v>328053</v>
      </c>
      <c r="O670" s="1">
        <v>400638</v>
      </c>
      <c r="P670" s="1">
        <f t="shared" si="43"/>
        <v>728691</v>
      </c>
      <c r="Q670" s="1">
        <v>51192</v>
      </c>
      <c r="R670" s="1">
        <v>47521</v>
      </c>
      <c r="S670" s="1">
        <v>0</v>
      </c>
      <c r="T670" s="1">
        <v>272</v>
      </c>
      <c r="U670" s="1">
        <f t="shared" si="44"/>
        <v>98985</v>
      </c>
      <c r="V670" s="1">
        <f t="shared" si="42"/>
        <v>1332044</v>
      </c>
    </row>
    <row r="671" spans="2:22" s="15" customFormat="1" ht="13.2" customHeight="1" outlineLevel="2">
      <c r="B671" s="16">
        <v>4</v>
      </c>
      <c r="C671" s="15" t="s">
        <v>3919</v>
      </c>
      <c r="D671" s="71" t="s">
        <v>1591</v>
      </c>
      <c r="E671" s="71" t="s">
        <v>1592</v>
      </c>
      <c r="F671" s="71"/>
      <c r="G671" s="8" t="s">
        <v>1593</v>
      </c>
      <c r="H671" s="1">
        <v>3283630</v>
      </c>
      <c r="I671" s="1">
        <v>551480</v>
      </c>
      <c r="J671" s="1">
        <v>0</v>
      </c>
      <c r="K671" s="1">
        <v>1272113</v>
      </c>
      <c r="L671" s="1">
        <v>0</v>
      </c>
      <c r="M671" s="1">
        <v>0</v>
      </c>
      <c r="N671" s="1">
        <v>1621373</v>
      </c>
      <c r="O671" s="1">
        <v>1447097</v>
      </c>
      <c r="P671" s="1">
        <f t="shared" si="43"/>
        <v>3068470</v>
      </c>
      <c r="Q671" s="1">
        <v>253010</v>
      </c>
      <c r="R671" s="1">
        <v>234871</v>
      </c>
      <c r="S671" s="1">
        <v>0</v>
      </c>
      <c r="T671" s="1">
        <v>1339</v>
      </c>
      <c r="U671" s="1">
        <f t="shared" si="44"/>
        <v>489220</v>
      </c>
      <c r="V671" s="1">
        <f t="shared" si="42"/>
        <v>6583513</v>
      </c>
    </row>
    <row r="672" spans="2:22" s="15" customFormat="1" ht="13.2" customHeight="1" outlineLevel="2">
      <c r="B672" s="16">
        <v>4</v>
      </c>
      <c r="C672" s="15" t="s">
        <v>3919</v>
      </c>
      <c r="D672" s="71" t="s">
        <v>1594</v>
      </c>
      <c r="E672" s="71" t="s">
        <v>1595</v>
      </c>
      <c r="F672" s="71"/>
      <c r="G672" s="8" t="s">
        <v>1596</v>
      </c>
      <c r="H672" s="1">
        <v>256590</v>
      </c>
      <c r="I672" s="1">
        <v>47537</v>
      </c>
      <c r="J672" s="1">
        <v>0</v>
      </c>
      <c r="K672" s="1">
        <v>113486</v>
      </c>
      <c r="L672" s="1">
        <v>0</v>
      </c>
      <c r="M672" s="1">
        <v>0</v>
      </c>
      <c r="N672" s="1">
        <v>139760</v>
      </c>
      <c r="O672" s="1">
        <v>147358</v>
      </c>
      <c r="P672" s="1">
        <f t="shared" si="43"/>
        <v>287118</v>
      </c>
      <c r="Q672" s="1">
        <v>21809</v>
      </c>
      <c r="R672" s="1">
        <v>20245</v>
      </c>
      <c r="S672" s="1">
        <v>0</v>
      </c>
      <c r="T672" s="1">
        <v>115</v>
      </c>
      <c r="U672" s="1">
        <f t="shared" si="44"/>
        <v>42169</v>
      </c>
      <c r="V672" s="1">
        <f t="shared" si="42"/>
        <v>567488</v>
      </c>
    </row>
    <row r="673" spans="2:22" s="15" customFormat="1" ht="13.2" customHeight="1" outlineLevel="2">
      <c r="B673" s="16">
        <v>4</v>
      </c>
      <c r="C673" s="15" t="s">
        <v>3919</v>
      </c>
      <c r="D673" s="71" t="s">
        <v>1597</v>
      </c>
      <c r="E673" s="71" t="s">
        <v>1598</v>
      </c>
      <c r="F673" s="71"/>
      <c r="G673" s="8" t="s">
        <v>1599</v>
      </c>
      <c r="H673" s="1">
        <v>55392223</v>
      </c>
      <c r="I673" s="1">
        <v>9487392</v>
      </c>
      <c r="J673" s="1">
        <v>0</v>
      </c>
      <c r="K673" s="1">
        <v>22043887</v>
      </c>
      <c r="L673" s="1">
        <v>0</v>
      </c>
      <c r="M673" s="1">
        <v>0</v>
      </c>
      <c r="N673" s="1">
        <v>27893328</v>
      </c>
      <c r="O673" s="1">
        <v>25833926</v>
      </c>
      <c r="P673" s="1">
        <f t="shared" si="43"/>
        <v>53727254</v>
      </c>
      <c r="Q673" s="1">
        <v>4352669</v>
      </c>
      <c r="R673" s="1">
        <v>4040608</v>
      </c>
      <c r="S673" s="1">
        <v>0</v>
      </c>
      <c r="T673" s="1">
        <v>23050</v>
      </c>
      <c r="U673" s="1">
        <f t="shared" si="44"/>
        <v>8416327</v>
      </c>
      <c r="V673" s="1">
        <f t="shared" si="42"/>
        <v>113259645</v>
      </c>
    </row>
    <row r="674" spans="2:22" s="15" customFormat="1" ht="13.2" customHeight="1" outlineLevel="2">
      <c r="B674" s="16">
        <v>4</v>
      </c>
      <c r="C674" s="15" t="s">
        <v>3919</v>
      </c>
      <c r="D674" s="71" t="s">
        <v>1600</v>
      </c>
      <c r="E674" s="71" t="s">
        <v>1601</v>
      </c>
      <c r="F674" s="71"/>
      <c r="G674" s="8" t="s">
        <v>1602</v>
      </c>
      <c r="H674" s="1">
        <v>787185</v>
      </c>
      <c r="I674" s="1">
        <v>143449</v>
      </c>
      <c r="J674" s="1">
        <v>0</v>
      </c>
      <c r="K674" s="1">
        <v>340592</v>
      </c>
      <c r="L674" s="1">
        <v>0</v>
      </c>
      <c r="M674" s="1">
        <v>0</v>
      </c>
      <c r="N674" s="1">
        <v>421742</v>
      </c>
      <c r="O674" s="1">
        <v>433648</v>
      </c>
      <c r="P674" s="1">
        <f t="shared" si="43"/>
        <v>855390</v>
      </c>
      <c r="Q674" s="1">
        <v>65812</v>
      </c>
      <c r="R674" s="1">
        <v>61093</v>
      </c>
      <c r="S674" s="1">
        <v>0</v>
      </c>
      <c r="T674" s="1">
        <v>347</v>
      </c>
      <c r="U674" s="1">
        <f t="shared" si="44"/>
        <v>127252</v>
      </c>
      <c r="V674" s="1">
        <f t="shared" si="42"/>
        <v>1712466</v>
      </c>
    </row>
    <row r="675" spans="2:22" s="15" customFormat="1" ht="13.2" customHeight="1" outlineLevel="2">
      <c r="B675" s="16">
        <v>4</v>
      </c>
      <c r="C675" s="15" t="s">
        <v>3919</v>
      </c>
      <c r="D675" s="71" t="s">
        <v>1603</v>
      </c>
      <c r="E675" s="71" t="s">
        <v>1604</v>
      </c>
      <c r="F675" s="71"/>
      <c r="G675" s="8" t="s">
        <v>1605</v>
      </c>
      <c r="H675" s="1">
        <v>3357968</v>
      </c>
      <c r="I675" s="1">
        <v>521425</v>
      </c>
      <c r="J675" s="1">
        <v>0</v>
      </c>
      <c r="K675" s="1">
        <v>1166093</v>
      </c>
      <c r="L675" s="1">
        <v>0</v>
      </c>
      <c r="M675" s="1">
        <v>0</v>
      </c>
      <c r="N675" s="1">
        <v>1533011</v>
      </c>
      <c r="O675" s="1">
        <v>1151636</v>
      </c>
      <c r="P675" s="1">
        <f t="shared" si="43"/>
        <v>2684647</v>
      </c>
      <c r="Q675" s="1">
        <v>239222</v>
      </c>
      <c r="R675" s="1">
        <v>222071</v>
      </c>
      <c r="S675" s="1">
        <v>0</v>
      </c>
      <c r="T675" s="1">
        <v>1266</v>
      </c>
      <c r="U675" s="1">
        <f t="shared" si="44"/>
        <v>462559</v>
      </c>
      <c r="V675" s="1">
        <f t="shared" si="42"/>
        <v>6224724</v>
      </c>
    </row>
    <row r="676" spans="2:22" s="15" customFormat="1" ht="13.2" customHeight="1" outlineLevel="2">
      <c r="B676" s="16">
        <v>4</v>
      </c>
      <c r="C676" s="15" t="s">
        <v>3919</v>
      </c>
      <c r="D676" s="71" t="s">
        <v>1606</v>
      </c>
      <c r="E676" s="71" t="s">
        <v>1607</v>
      </c>
      <c r="F676" s="71"/>
      <c r="G676" s="8" t="s">
        <v>1608</v>
      </c>
      <c r="H676" s="1">
        <v>1977097</v>
      </c>
      <c r="I676" s="1">
        <v>431231</v>
      </c>
      <c r="J676" s="1">
        <v>0</v>
      </c>
      <c r="K676" s="1">
        <v>1080284</v>
      </c>
      <c r="L676" s="1">
        <v>0</v>
      </c>
      <c r="M676" s="1">
        <v>0</v>
      </c>
      <c r="N676" s="1">
        <v>1267839</v>
      </c>
      <c r="O676" s="1">
        <v>1636562</v>
      </c>
      <c r="P676" s="1">
        <f t="shared" si="43"/>
        <v>2904401</v>
      </c>
      <c r="Q676" s="1">
        <v>197842</v>
      </c>
      <c r="R676" s="1">
        <v>183658</v>
      </c>
      <c r="S676" s="1">
        <v>0</v>
      </c>
      <c r="T676" s="1">
        <v>1048</v>
      </c>
      <c r="U676" s="1">
        <f t="shared" si="44"/>
        <v>382548</v>
      </c>
      <c r="V676" s="1">
        <f t="shared" si="42"/>
        <v>5148003</v>
      </c>
    </row>
    <row r="677" spans="2:22" s="15" customFormat="1" ht="13.2" customHeight="1" outlineLevel="2">
      <c r="B677" s="16">
        <v>4</v>
      </c>
      <c r="C677" s="15" t="s">
        <v>3919</v>
      </c>
      <c r="D677" s="71" t="s">
        <v>1609</v>
      </c>
      <c r="E677" s="71" t="s">
        <v>1610</v>
      </c>
      <c r="F677" s="71"/>
      <c r="G677" s="8" t="s">
        <v>1611</v>
      </c>
      <c r="H677" s="1">
        <v>2414762</v>
      </c>
      <c r="I677" s="1">
        <v>433227</v>
      </c>
      <c r="J677" s="1">
        <v>0</v>
      </c>
      <c r="K677" s="1">
        <v>1023208</v>
      </c>
      <c r="L677" s="1">
        <v>0</v>
      </c>
      <c r="M677" s="1">
        <v>0</v>
      </c>
      <c r="N677" s="1">
        <v>1273706</v>
      </c>
      <c r="O677" s="1">
        <v>1277698</v>
      </c>
      <c r="P677" s="1">
        <f t="shared" si="43"/>
        <v>2551404</v>
      </c>
      <c r="Q677" s="1">
        <v>198758</v>
      </c>
      <c r="R677" s="1">
        <v>184508</v>
      </c>
      <c r="S677" s="1">
        <v>0</v>
      </c>
      <c r="T677" s="1">
        <v>1053</v>
      </c>
      <c r="U677" s="1">
        <f t="shared" si="44"/>
        <v>384319</v>
      </c>
      <c r="V677" s="1">
        <f t="shared" si="42"/>
        <v>5171828</v>
      </c>
    </row>
    <row r="678" spans="2:22" s="15" customFormat="1" ht="13.2" customHeight="1" outlineLevel="2">
      <c r="B678" s="16">
        <v>4</v>
      </c>
      <c r="C678" s="15" t="s">
        <v>3919</v>
      </c>
      <c r="D678" s="71" t="s">
        <v>1612</v>
      </c>
      <c r="E678" s="71" t="s">
        <v>1613</v>
      </c>
      <c r="F678" s="71"/>
      <c r="G678" s="8" t="s">
        <v>1614</v>
      </c>
      <c r="H678" s="1">
        <v>2365213</v>
      </c>
      <c r="I678" s="1">
        <v>469964</v>
      </c>
      <c r="J678" s="1">
        <v>0</v>
      </c>
      <c r="K678" s="1">
        <v>1146817</v>
      </c>
      <c r="L678" s="1">
        <v>0</v>
      </c>
      <c r="M678" s="1">
        <v>0</v>
      </c>
      <c r="N678" s="1">
        <v>1381716</v>
      </c>
      <c r="O678" s="1">
        <v>1603526</v>
      </c>
      <c r="P678" s="1">
        <f t="shared" si="43"/>
        <v>2985242</v>
      </c>
      <c r="Q678" s="1">
        <v>215613</v>
      </c>
      <c r="R678" s="1">
        <v>200154</v>
      </c>
      <c r="S678" s="1">
        <v>0</v>
      </c>
      <c r="T678" s="1">
        <v>1142</v>
      </c>
      <c r="U678" s="1">
        <f t="shared" si="44"/>
        <v>416909</v>
      </c>
      <c r="V678" s="1">
        <f t="shared" si="42"/>
        <v>5610399</v>
      </c>
    </row>
    <row r="679" spans="2:22" s="15" customFormat="1" ht="13.2" customHeight="1" outlineLevel="2">
      <c r="B679" s="16">
        <v>4</v>
      </c>
      <c r="C679" s="15" t="s">
        <v>3919</v>
      </c>
      <c r="D679" s="71" t="s">
        <v>1615</v>
      </c>
      <c r="E679" s="71" t="s">
        <v>1616</v>
      </c>
      <c r="F679" s="71"/>
      <c r="G679" s="8" t="s">
        <v>1617</v>
      </c>
      <c r="H679" s="1">
        <v>523036</v>
      </c>
      <c r="I679" s="1">
        <v>112050</v>
      </c>
      <c r="J679" s="1">
        <v>0</v>
      </c>
      <c r="K679" s="1">
        <v>279346</v>
      </c>
      <c r="L679" s="1">
        <v>0</v>
      </c>
      <c r="M679" s="1">
        <v>0</v>
      </c>
      <c r="N679" s="1">
        <v>329428</v>
      </c>
      <c r="O679" s="1">
        <v>417267</v>
      </c>
      <c r="P679" s="1">
        <f t="shared" si="43"/>
        <v>746695</v>
      </c>
      <c r="Q679" s="1">
        <v>51406</v>
      </c>
      <c r="R679" s="1">
        <v>47721</v>
      </c>
      <c r="S679" s="1">
        <v>0</v>
      </c>
      <c r="T679" s="1">
        <v>271</v>
      </c>
      <c r="U679" s="1">
        <f t="shared" si="44"/>
        <v>99398</v>
      </c>
      <c r="V679" s="1">
        <f t="shared" si="42"/>
        <v>1337629</v>
      </c>
    </row>
    <row r="680" spans="2:22" s="15" customFormat="1" ht="13.2" customHeight="1" outlineLevel="2">
      <c r="B680" s="16">
        <v>4</v>
      </c>
      <c r="C680" s="15" t="s">
        <v>3919</v>
      </c>
      <c r="D680" s="71" t="s">
        <v>1618</v>
      </c>
      <c r="E680" s="71" t="s">
        <v>1619</v>
      </c>
      <c r="F680" s="71"/>
      <c r="G680" s="8" t="s">
        <v>1620</v>
      </c>
      <c r="H680" s="1">
        <v>342814</v>
      </c>
      <c r="I680" s="1">
        <v>67344</v>
      </c>
      <c r="J680" s="1">
        <v>0</v>
      </c>
      <c r="K680" s="1">
        <v>163768</v>
      </c>
      <c r="L680" s="1">
        <v>0</v>
      </c>
      <c r="M680" s="1">
        <v>0</v>
      </c>
      <c r="N680" s="1">
        <v>197991</v>
      </c>
      <c r="O680" s="1">
        <v>226445</v>
      </c>
      <c r="P680" s="1">
        <f t="shared" si="43"/>
        <v>424436</v>
      </c>
      <c r="Q680" s="1">
        <v>30896</v>
      </c>
      <c r="R680" s="1">
        <v>28681</v>
      </c>
      <c r="S680" s="1">
        <v>0</v>
      </c>
      <c r="T680" s="1">
        <v>162</v>
      </c>
      <c r="U680" s="1">
        <f t="shared" si="44"/>
        <v>59739</v>
      </c>
      <c r="V680" s="1">
        <f t="shared" si="42"/>
        <v>803935</v>
      </c>
    </row>
    <row r="681" spans="2:22" s="15" customFormat="1" ht="13.2" customHeight="1" outlineLevel="2">
      <c r="B681" s="16">
        <v>4</v>
      </c>
      <c r="C681" s="15" t="s">
        <v>3919</v>
      </c>
      <c r="D681" s="71" t="s">
        <v>1621</v>
      </c>
      <c r="E681" s="71" t="s">
        <v>1622</v>
      </c>
      <c r="F681" s="71"/>
      <c r="G681" s="8" t="s">
        <v>1623</v>
      </c>
      <c r="H681" s="1">
        <v>193309</v>
      </c>
      <c r="I681" s="1">
        <v>38109</v>
      </c>
      <c r="J681" s="1">
        <v>0</v>
      </c>
      <c r="K681" s="1">
        <v>92773</v>
      </c>
      <c r="L681" s="1">
        <v>0</v>
      </c>
      <c r="M681" s="1">
        <v>0</v>
      </c>
      <c r="N681" s="1">
        <v>112041</v>
      </c>
      <c r="O681" s="1">
        <v>128729</v>
      </c>
      <c r="P681" s="1">
        <f t="shared" si="43"/>
        <v>240770</v>
      </c>
      <c r="Q681" s="1">
        <v>17484</v>
      </c>
      <c r="R681" s="1">
        <v>16230</v>
      </c>
      <c r="S681" s="1">
        <v>0</v>
      </c>
      <c r="T681" s="1">
        <v>92</v>
      </c>
      <c r="U681" s="1">
        <f t="shared" si="44"/>
        <v>33806</v>
      </c>
      <c r="V681" s="1">
        <f t="shared" si="42"/>
        <v>454937</v>
      </c>
    </row>
    <row r="682" spans="2:22" s="15" customFormat="1" ht="13.2" customHeight="1" outlineLevel="2">
      <c r="B682" s="16">
        <v>4</v>
      </c>
      <c r="C682" s="15" t="s">
        <v>3919</v>
      </c>
      <c r="D682" s="71" t="s">
        <v>1624</v>
      </c>
      <c r="E682" s="71" t="s">
        <v>1625</v>
      </c>
      <c r="F682" s="71"/>
      <c r="G682" s="8" t="s">
        <v>1626</v>
      </c>
      <c r="H682" s="1">
        <v>401552</v>
      </c>
      <c r="I682" s="1">
        <v>68433</v>
      </c>
      <c r="J682" s="1">
        <v>0</v>
      </c>
      <c r="K682" s="1">
        <v>158712</v>
      </c>
      <c r="L682" s="1">
        <v>0</v>
      </c>
      <c r="M682" s="1">
        <v>0</v>
      </c>
      <c r="N682" s="1">
        <v>201195</v>
      </c>
      <c r="O682" s="1">
        <v>184624</v>
      </c>
      <c r="P682" s="1">
        <f t="shared" si="43"/>
        <v>385819</v>
      </c>
      <c r="Q682" s="1">
        <v>31396</v>
      </c>
      <c r="R682" s="1">
        <v>29145</v>
      </c>
      <c r="S682" s="1">
        <v>0</v>
      </c>
      <c r="T682" s="1">
        <v>166</v>
      </c>
      <c r="U682" s="1">
        <f t="shared" si="44"/>
        <v>60707</v>
      </c>
      <c r="V682" s="1">
        <f t="shared" si="42"/>
        <v>816943</v>
      </c>
    </row>
    <row r="683" spans="2:22" s="15" customFormat="1" ht="13.2" customHeight="1" outlineLevel="2">
      <c r="B683" s="16">
        <v>4</v>
      </c>
      <c r="C683" s="15" t="s">
        <v>3919</v>
      </c>
      <c r="D683" s="71" t="s">
        <v>1627</v>
      </c>
      <c r="E683" s="71" t="s">
        <v>1628</v>
      </c>
      <c r="F683" s="71"/>
      <c r="G683" s="8" t="s">
        <v>4096</v>
      </c>
      <c r="H683" s="1">
        <v>1914218</v>
      </c>
      <c r="I683" s="1">
        <v>466937</v>
      </c>
      <c r="J683" s="1">
        <v>0</v>
      </c>
      <c r="K683" s="1">
        <v>1202551</v>
      </c>
      <c r="L683" s="1">
        <v>0</v>
      </c>
      <c r="M683" s="1">
        <v>0</v>
      </c>
      <c r="N683" s="1">
        <v>1372811</v>
      </c>
      <c r="O683" s="1">
        <v>1965815</v>
      </c>
      <c r="P683" s="1">
        <f t="shared" si="43"/>
        <v>3338626</v>
      </c>
      <c r="Q683" s="1">
        <v>214223</v>
      </c>
      <c r="R683" s="1">
        <v>198864</v>
      </c>
      <c r="S683" s="1">
        <v>0</v>
      </c>
      <c r="T683" s="1">
        <v>1133</v>
      </c>
      <c r="U683" s="1">
        <f t="shared" si="44"/>
        <v>414220</v>
      </c>
      <c r="V683" s="1">
        <f t="shared" si="42"/>
        <v>5574238</v>
      </c>
    </row>
    <row r="684" spans="2:22" s="15" customFormat="1" ht="13.2" customHeight="1" outlineLevel="2">
      <c r="B684" s="16">
        <v>4</v>
      </c>
      <c r="C684" s="15" t="s">
        <v>3919</v>
      </c>
      <c r="D684" s="71" t="s">
        <v>1629</v>
      </c>
      <c r="E684" s="71" t="s">
        <v>1630</v>
      </c>
      <c r="F684" s="71"/>
      <c r="G684" s="8" t="s">
        <v>1631</v>
      </c>
      <c r="H684" s="1">
        <v>6759957</v>
      </c>
      <c r="I684" s="1">
        <v>1127577</v>
      </c>
      <c r="J684" s="1">
        <v>0</v>
      </c>
      <c r="K684" s="1">
        <v>2594336</v>
      </c>
      <c r="L684" s="1">
        <v>0</v>
      </c>
      <c r="M684" s="1">
        <v>0</v>
      </c>
      <c r="N684" s="1">
        <v>3315123</v>
      </c>
      <c r="O684" s="1">
        <v>2919357</v>
      </c>
      <c r="P684" s="1">
        <f t="shared" si="43"/>
        <v>6234480</v>
      </c>
      <c r="Q684" s="1">
        <v>517315</v>
      </c>
      <c r="R684" s="1">
        <v>480226</v>
      </c>
      <c r="S684" s="1">
        <v>0</v>
      </c>
      <c r="T684" s="1">
        <v>2740</v>
      </c>
      <c r="U684" s="1">
        <f t="shared" si="44"/>
        <v>1000281</v>
      </c>
      <c r="V684" s="1">
        <f t="shared" si="42"/>
        <v>13460915</v>
      </c>
    </row>
    <row r="685" spans="2:22" s="15" customFormat="1" ht="13.2" customHeight="1" outlineLevel="2">
      <c r="B685" s="16">
        <v>4</v>
      </c>
      <c r="C685" s="15" t="s">
        <v>3919</v>
      </c>
      <c r="D685" s="71" t="s">
        <v>1632</v>
      </c>
      <c r="E685" s="71" t="s">
        <v>1633</v>
      </c>
      <c r="F685" s="71"/>
      <c r="G685" s="8" t="s">
        <v>1634</v>
      </c>
      <c r="H685" s="1">
        <v>1490014</v>
      </c>
      <c r="I685" s="1">
        <v>244792</v>
      </c>
      <c r="J685" s="1">
        <v>0</v>
      </c>
      <c r="K685" s="1">
        <v>559967</v>
      </c>
      <c r="L685" s="1">
        <v>0</v>
      </c>
      <c r="M685" s="1">
        <v>0</v>
      </c>
      <c r="N685" s="1">
        <v>719700</v>
      </c>
      <c r="O685" s="1">
        <v>614578</v>
      </c>
      <c r="P685" s="1">
        <f t="shared" si="43"/>
        <v>1334278</v>
      </c>
      <c r="Q685" s="1">
        <v>112307</v>
      </c>
      <c r="R685" s="1">
        <v>104255</v>
      </c>
      <c r="S685" s="1">
        <v>0</v>
      </c>
      <c r="T685" s="1">
        <v>595</v>
      </c>
      <c r="U685" s="1">
        <f t="shared" si="44"/>
        <v>217157</v>
      </c>
      <c r="V685" s="1">
        <f t="shared" si="42"/>
        <v>2922310</v>
      </c>
    </row>
    <row r="686" spans="2:22" s="15" customFormat="1" ht="13.2" customHeight="1" outlineLevel="2">
      <c r="B686" s="16">
        <v>4</v>
      </c>
      <c r="C686" s="15" t="s">
        <v>3919</v>
      </c>
      <c r="D686" s="71" t="s">
        <v>1635</v>
      </c>
      <c r="E686" s="71" t="s">
        <v>1636</v>
      </c>
      <c r="F686" s="71"/>
      <c r="G686" s="8" t="s">
        <v>1637</v>
      </c>
      <c r="H686" s="1">
        <v>3921391</v>
      </c>
      <c r="I686" s="1">
        <v>680928</v>
      </c>
      <c r="J686" s="1">
        <v>0</v>
      </c>
      <c r="K686" s="1">
        <v>1589984</v>
      </c>
      <c r="L686" s="1">
        <v>0</v>
      </c>
      <c r="M686" s="1">
        <v>0</v>
      </c>
      <c r="N686" s="1">
        <v>2001955</v>
      </c>
      <c r="O686" s="1">
        <v>1900504</v>
      </c>
      <c r="P686" s="1">
        <f t="shared" si="43"/>
        <v>3902459</v>
      </c>
      <c r="Q686" s="1">
        <v>312399</v>
      </c>
      <c r="R686" s="1">
        <v>290002</v>
      </c>
      <c r="S686" s="1">
        <v>0</v>
      </c>
      <c r="T686" s="1">
        <v>1654</v>
      </c>
      <c r="U686" s="1">
        <f t="shared" si="44"/>
        <v>604055</v>
      </c>
      <c r="V686" s="1">
        <f t="shared" si="42"/>
        <v>8128851</v>
      </c>
    </row>
    <row r="687" spans="2:22" s="15" customFormat="1" ht="13.2" customHeight="1" outlineLevel="2">
      <c r="B687" s="16">
        <v>4</v>
      </c>
      <c r="C687" s="15" t="s">
        <v>3919</v>
      </c>
      <c r="D687" s="71" t="s">
        <v>1638</v>
      </c>
      <c r="E687" s="71" t="s">
        <v>1639</v>
      </c>
      <c r="F687" s="71"/>
      <c r="G687" s="8" t="s">
        <v>1640</v>
      </c>
      <c r="H687" s="1">
        <v>2170780</v>
      </c>
      <c r="I687" s="1">
        <v>358872</v>
      </c>
      <c r="J687" s="1">
        <v>0</v>
      </c>
      <c r="K687" s="1">
        <v>822899</v>
      </c>
      <c r="L687" s="1">
        <v>0</v>
      </c>
      <c r="M687" s="1">
        <v>0</v>
      </c>
      <c r="N687" s="1">
        <v>1055100</v>
      </c>
      <c r="O687" s="1">
        <v>912639</v>
      </c>
      <c r="P687" s="1">
        <f t="shared" si="43"/>
        <v>1967739</v>
      </c>
      <c r="Q687" s="1">
        <v>164645</v>
      </c>
      <c r="R687" s="1">
        <v>152841</v>
      </c>
      <c r="S687" s="1">
        <v>0</v>
      </c>
      <c r="T687" s="1">
        <v>872</v>
      </c>
      <c r="U687" s="1">
        <f t="shared" si="44"/>
        <v>318358</v>
      </c>
      <c r="V687" s="1">
        <f t="shared" si="42"/>
        <v>4284188</v>
      </c>
    </row>
    <row r="688" spans="2:22" s="15" customFormat="1" ht="13.2" customHeight="1" outlineLevel="2">
      <c r="B688" s="16">
        <v>4</v>
      </c>
      <c r="C688" s="15" t="s">
        <v>3919</v>
      </c>
      <c r="D688" s="71" t="s">
        <v>1641</v>
      </c>
      <c r="E688" s="71" t="s">
        <v>1642</v>
      </c>
      <c r="F688" s="71"/>
      <c r="G688" s="8" t="s">
        <v>1643</v>
      </c>
      <c r="H688" s="1">
        <v>5282977</v>
      </c>
      <c r="I688" s="1">
        <v>866217</v>
      </c>
      <c r="J688" s="1">
        <v>0</v>
      </c>
      <c r="K688" s="1">
        <v>1979974</v>
      </c>
      <c r="L688" s="1">
        <v>0</v>
      </c>
      <c r="M688" s="1">
        <v>0</v>
      </c>
      <c r="N688" s="1">
        <v>2546716</v>
      </c>
      <c r="O688" s="1">
        <v>2165806</v>
      </c>
      <c r="P688" s="1">
        <f t="shared" si="43"/>
        <v>4712522</v>
      </c>
      <c r="Q688" s="1">
        <v>397407</v>
      </c>
      <c r="R688" s="1">
        <v>368915</v>
      </c>
      <c r="S688" s="1">
        <v>0</v>
      </c>
      <c r="T688" s="1">
        <v>2105</v>
      </c>
      <c r="U688" s="1">
        <f t="shared" si="44"/>
        <v>768427</v>
      </c>
      <c r="V688" s="1">
        <f t="shared" si="42"/>
        <v>10340829</v>
      </c>
    </row>
    <row r="689" spans="2:22" s="15" customFormat="1" ht="13.2" customHeight="1" outlineLevel="2">
      <c r="B689" s="16">
        <v>4</v>
      </c>
      <c r="C689" s="15" t="s">
        <v>3919</v>
      </c>
      <c r="D689" s="71" t="s">
        <v>1644</v>
      </c>
      <c r="E689" s="71" t="s">
        <v>1645</v>
      </c>
      <c r="F689" s="71"/>
      <c r="G689" s="8" t="s">
        <v>1646</v>
      </c>
      <c r="H689" s="1">
        <v>285223</v>
      </c>
      <c r="I689" s="1">
        <v>86150</v>
      </c>
      <c r="J689" s="1">
        <v>0</v>
      </c>
      <c r="K689" s="1">
        <v>231720</v>
      </c>
      <c r="L689" s="1">
        <v>0</v>
      </c>
      <c r="M689" s="1">
        <v>0</v>
      </c>
      <c r="N689" s="1">
        <v>253289</v>
      </c>
      <c r="O689" s="1">
        <v>420814</v>
      </c>
      <c r="P689" s="1">
        <f t="shared" si="43"/>
        <v>674103</v>
      </c>
      <c r="Q689" s="1">
        <v>39525</v>
      </c>
      <c r="R689" s="1">
        <v>36691</v>
      </c>
      <c r="S689" s="1">
        <v>0</v>
      </c>
      <c r="T689" s="1">
        <v>210</v>
      </c>
      <c r="U689" s="1">
        <f t="shared" si="44"/>
        <v>76426</v>
      </c>
      <c r="V689" s="1">
        <f t="shared" si="42"/>
        <v>1028470</v>
      </c>
    </row>
    <row r="690" spans="2:22" s="15" customFormat="1" ht="13.2" customHeight="1" outlineLevel="2">
      <c r="B690" s="16">
        <v>4</v>
      </c>
      <c r="C690" s="15" t="s">
        <v>3919</v>
      </c>
      <c r="D690" s="71" t="s">
        <v>1647</v>
      </c>
      <c r="E690" s="71" t="s">
        <v>1648</v>
      </c>
      <c r="F690" s="71"/>
      <c r="G690" s="8" t="s">
        <v>1649</v>
      </c>
      <c r="H690" s="1">
        <v>56388</v>
      </c>
      <c r="I690" s="1">
        <v>22109</v>
      </c>
      <c r="J690" s="1">
        <v>0</v>
      </c>
      <c r="K690" s="1">
        <v>61905</v>
      </c>
      <c r="L690" s="1">
        <v>0</v>
      </c>
      <c r="M690" s="1">
        <v>0</v>
      </c>
      <c r="N690" s="1">
        <v>65005</v>
      </c>
      <c r="O690" s="1">
        <v>122376</v>
      </c>
      <c r="P690" s="1">
        <f t="shared" si="43"/>
        <v>187381</v>
      </c>
      <c r="Q690" s="1">
        <v>10144</v>
      </c>
      <c r="R690" s="1">
        <v>9417</v>
      </c>
      <c r="S690" s="1">
        <v>0</v>
      </c>
      <c r="T690" s="1">
        <v>55</v>
      </c>
      <c r="U690" s="1">
        <f t="shared" si="44"/>
        <v>19616</v>
      </c>
      <c r="V690" s="1">
        <f t="shared" si="42"/>
        <v>263949</v>
      </c>
    </row>
    <row r="691" spans="2:22" s="15" customFormat="1" ht="13.2" customHeight="1" outlineLevel="2">
      <c r="B691" s="16">
        <v>4</v>
      </c>
      <c r="C691" s="15" t="s">
        <v>3919</v>
      </c>
      <c r="D691" s="71" t="s">
        <v>1650</v>
      </c>
      <c r="E691" s="71" t="s">
        <v>1651</v>
      </c>
      <c r="F691" s="71"/>
      <c r="G691" s="8" t="s">
        <v>1652</v>
      </c>
      <c r="H691" s="1">
        <v>225311</v>
      </c>
      <c r="I691" s="1">
        <v>50990</v>
      </c>
      <c r="J691" s="1">
        <v>0</v>
      </c>
      <c r="K691" s="1">
        <v>128960</v>
      </c>
      <c r="L691" s="1">
        <v>0</v>
      </c>
      <c r="M691" s="1">
        <v>0</v>
      </c>
      <c r="N691" s="1">
        <v>149910</v>
      </c>
      <c r="O691" s="1">
        <v>200745</v>
      </c>
      <c r="P691" s="1">
        <f t="shared" si="43"/>
        <v>350655</v>
      </c>
      <c r="Q691" s="1">
        <v>23393</v>
      </c>
      <c r="R691" s="1">
        <v>21716</v>
      </c>
      <c r="S691" s="1">
        <v>0</v>
      </c>
      <c r="T691" s="1">
        <v>123</v>
      </c>
      <c r="U691" s="1">
        <f t="shared" si="44"/>
        <v>45232</v>
      </c>
      <c r="V691" s="1">
        <f t="shared" si="42"/>
        <v>608704</v>
      </c>
    </row>
    <row r="692" spans="2:22" s="15" customFormat="1" ht="13.2" customHeight="1" outlineLevel="2">
      <c r="B692" s="16">
        <v>4</v>
      </c>
      <c r="C692" s="15" t="s">
        <v>3919</v>
      </c>
      <c r="D692" s="71" t="s">
        <v>1653</v>
      </c>
      <c r="E692" s="71" t="s">
        <v>1654</v>
      </c>
      <c r="F692" s="71"/>
      <c r="G692" s="8" t="s">
        <v>1655</v>
      </c>
      <c r="H692" s="1">
        <v>545607</v>
      </c>
      <c r="I692" s="1">
        <v>120398</v>
      </c>
      <c r="J692" s="1">
        <v>0</v>
      </c>
      <c r="K692" s="1">
        <v>302539</v>
      </c>
      <c r="L692" s="1">
        <v>0</v>
      </c>
      <c r="M692" s="1">
        <v>0</v>
      </c>
      <c r="N692" s="1">
        <v>353978</v>
      </c>
      <c r="O692" s="1">
        <v>462393</v>
      </c>
      <c r="P692" s="1">
        <f t="shared" si="43"/>
        <v>816371</v>
      </c>
      <c r="Q692" s="1">
        <v>55237</v>
      </c>
      <c r="R692" s="1">
        <v>51277</v>
      </c>
      <c r="S692" s="1">
        <v>0</v>
      </c>
      <c r="T692" s="1">
        <v>293</v>
      </c>
      <c r="U692" s="1">
        <f t="shared" si="44"/>
        <v>106807</v>
      </c>
      <c r="V692" s="1">
        <f t="shared" si="42"/>
        <v>1437312</v>
      </c>
    </row>
    <row r="693" spans="2:22" s="15" customFormat="1" ht="13.2" customHeight="1" outlineLevel="2">
      <c r="B693" s="16">
        <v>4</v>
      </c>
      <c r="C693" s="15" t="s">
        <v>3919</v>
      </c>
      <c r="D693" s="71" t="s">
        <v>1656</v>
      </c>
      <c r="E693" s="71" t="s">
        <v>1657</v>
      </c>
      <c r="F693" s="71"/>
      <c r="G693" s="8" t="s">
        <v>1658</v>
      </c>
      <c r="H693" s="1">
        <v>710657</v>
      </c>
      <c r="I693" s="1">
        <v>133451</v>
      </c>
      <c r="J693" s="1">
        <v>0</v>
      </c>
      <c r="K693" s="1">
        <v>319996</v>
      </c>
      <c r="L693" s="1">
        <v>0</v>
      </c>
      <c r="M693" s="1">
        <v>0</v>
      </c>
      <c r="N693" s="1">
        <v>392352</v>
      </c>
      <c r="O693" s="1">
        <v>421960</v>
      </c>
      <c r="P693" s="1">
        <f t="shared" si="43"/>
        <v>814312</v>
      </c>
      <c r="Q693" s="1">
        <v>61225</v>
      </c>
      <c r="R693" s="1">
        <v>56836</v>
      </c>
      <c r="S693" s="1">
        <v>0</v>
      </c>
      <c r="T693" s="1">
        <v>324</v>
      </c>
      <c r="U693" s="1">
        <f t="shared" si="44"/>
        <v>118385</v>
      </c>
      <c r="V693" s="1">
        <f t="shared" si="42"/>
        <v>1593129</v>
      </c>
    </row>
    <row r="694" spans="2:22" s="15" customFormat="1" ht="13.2" customHeight="1" outlineLevel="2">
      <c r="B694" s="16">
        <v>4</v>
      </c>
      <c r="C694" s="15" t="s">
        <v>3919</v>
      </c>
      <c r="D694" s="71" t="s">
        <v>1659</v>
      </c>
      <c r="E694" s="71" t="s">
        <v>1660</v>
      </c>
      <c r="F694" s="71"/>
      <c r="G694" s="8" t="s">
        <v>1661</v>
      </c>
      <c r="H694" s="1">
        <v>8431822</v>
      </c>
      <c r="I694" s="1">
        <v>1345741</v>
      </c>
      <c r="J694" s="1">
        <v>0</v>
      </c>
      <c r="K694" s="1">
        <v>3043563</v>
      </c>
      <c r="L694" s="1">
        <v>0</v>
      </c>
      <c r="M694" s="1">
        <v>0</v>
      </c>
      <c r="N694" s="1">
        <v>3956534</v>
      </c>
      <c r="O694" s="1">
        <v>3172971</v>
      </c>
      <c r="P694" s="1">
        <f t="shared" si="43"/>
        <v>7129505</v>
      </c>
      <c r="Q694" s="1">
        <v>617405</v>
      </c>
      <c r="R694" s="1">
        <v>573141</v>
      </c>
      <c r="S694" s="1">
        <v>0</v>
      </c>
      <c r="T694" s="1">
        <v>3269</v>
      </c>
      <c r="U694" s="1">
        <f t="shared" si="44"/>
        <v>1193815</v>
      </c>
      <c r="V694" s="1">
        <f t="shared" si="42"/>
        <v>16065334</v>
      </c>
    </row>
    <row r="695" spans="2:22" s="15" customFormat="1" ht="13.2" customHeight="1" outlineLevel="2">
      <c r="B695" s="16">
        <v>4</v>
      </c>
      <c r="C695" s="15" t="s">
        <v>3919</v>
      </c>
      <c r="D695" s="71" t="s">
        <v>1662</v>
      </c>
      <c r="E695" s="71" t="s">
        <v>1663</v>
      </c>
      <c r="F695" s="71"/>
      <c r="G695" s="8" t="s">
        <v>1664</v>
      </c>
      <c r="H695" s="1">
        <v>168496</v>
      </c>
      <c r="I695" s="1">
        <v>31888</v>
      </c>
      <c r="J695" s="1">
        <v>0</v>
      </c>
      <c r="K695" s="1">
        <v>76652</v>
      </c>
      <c r="L695" s="1">
        <v>0</v>
      </c>
      <c r="M695" s="1">
        <v>0</v>
      </c>
      <c r="N695" s="1">
        <v>93750</v>
      </c>
      <c r="O695" s="1">
        <v>101947</v>
      </c>
      <c r="P695" s="1">
        <f t="shared" si="43"/>
        <v>195697</v>
      </c>
      <c r="Q695" s="1">
        <v>14629</v>
      </c>
      <c r="R695" s="1">
        <v>13581</v>
      </c>
      <c r="S695" s="1">
        <v>0</v>
      </c>
      <c r="T695" s="1">
        <v>77</v>
      </c>
      <c r="U695" s="1">
        <f t="shared" si="44"/>
        <v>28287</v>
      </c>
      <c r="V695" s="1">
        <f t="shared" si="42"/>
        <v>380670</v>
      </c>
    </row>
    <row r="696" spans="2:22" s="15" customFormat="1" ht="13.2" customHeight="1" outlineLevel="2">
      <c r="B696" s="16">
        <v>4</v>
      </c>
      <c r="C696" s="15" t="s">
        <v>3919</v>
      </c>
      <c r="D696" s="71" t="s">
        <v>1665</v>
      </c>
      <c r="E696" s="71" t="s">
        <v>1666</v>
      </c>
      <c r="F696" s="71"/>
      <c r="G696" s="8" t="s">
        <v>1667</v>
      </c>
      <c r="H696" s="1">
        <v>168630</v>
      </c>
      <c r="I696" s="1">
        <v>33753</v>
      </c>
      <c r="J696" s="1">
        <v>0</v>
      </c>
      <c r="K696" s="1">
        <v>82544</v>
      </c>
      <c r="L696" s="1">
        <v>0</v>
      </c>
      <c r="M696" s="1">
        <v>0</v>
      </c>
      <c r="N696" s="1">
        <v>99235</v>
      </c>
      <c r="O696" s="1">
        <v>116225</v>
      </c>
      <c r="P696" s="1">
        <f t="shared" si="43"/>
        <v>215460</v>
      </c>
      <c r="Q696" s="1">
        <v>15485</v>
      </c>
      <c r="R696" s="1">
        <v>14375</v>
      </c>
      <c r="S696" s="1">
        <v>0</v>
      </c>
      <c r="T696" s="1">
        <v>82</v>
      </c>
      <c r="U696" s="1">
        <f t="shared" si="44"/>
        <v>29942</v>
      </c>
      <c r="V696" s="1">
        <f t="shared" si="42"/>
        <v>402939</v>
      </c>
    </row>
    <row r="697" spans="2:22" s="15" customFormat="1" ht="13.2" customHeight="1" outlineLevel="2">
      <c r="B697" s="16">
        <v>4</v>
      </c>
      <c r="C697" s="15" t="s">
        <v>3919</v>
      </c>
      <c r="D697" s="71" t="s">
        <v>1668</v>
      </c>
      <c r="E697" s="71" t="s">
        <v>1669</v>
      </c>
      <c r="F697" s="71"/>
      <c r="G697" s="8" t="s">
        <v>1670</v>
      </c>
      <c r="H697" s="1">
        <v>1230380</v>
      </c>
      <c r="I697" s="1">
        <v>248803</v>
      </c>
      <c r="J697" s="1">
        <v>0</v>
      </c>
      <c r="K697" s="1">
        <v>610287</v>
      </c>
      <c r="L697" s="1">
        <v>0</v>
      </c>
      <c r="M697" s="1">
        <v>0</v>
      </c>
      <c r="N697" s="1">
        <v>731487</v>
      </c>
      <c r="O697" s="1">
        <v>867534</v>
      </c>
      <c r="P697" s="1">
        <f t="shared" si="43"/>
        <v>1599021</v>
      </c>
      <c r="Q697" s="1">
        <v>114146</v>
      </c>
      <c r="R697" s="1">
        <v>105963</v>
      </c>
      <c r="S697" s="1">
        <v>0</v>
      </c>
      <c r="T697" s="1">
        <v>604</v>
      </c>
      <c r="U697" s="1">
        <f t="shared" si="44"/>
        <v>220713</v>
      </c>
      <c r="V697" s="1">
        <f t="shared" si="42"/>
        <v>2970172</v>
      </c>
    </row>
    <row r="698" spans="2:22" s="15" customFormat="1" ht="13.2" customHeight="1" outlineLevel="2">
      <c r="B698" s="16">
        <v>4</v>
      </c>
      <c r="C698" s="15" t="s">
        <v>3919</v>
      </c>
      <c r="D698" s="71" t="s">
        <v>1671</v>
      </c>
      <c r="E698" s="71" t="s">
        <v>1672</v>
      </c>
      <c r="F698" s="71"/>
      <c r="G698" s="8" t="s">
        <v>1673</v>
      </c>
      <c r="H698" s="1">
        <v>986931</v>
      </c>
      <c r="I698" s="1">
        <v>134694</v>
      </c>
      <c r="J698" s="1">
        <v>0</v>
      </c>
      <c r="K698" s="1">
        <v>283915</v>
      </c>
      <c r="L698" s="1">
        <v>0</v>
      </c>
      <c r="M698" s="1">
        <v>0</v>
      </c>
      <c r="N698" s="1">
        <v>396009</v>
      </c>
      <c r="O698" s="1">
        <v>195305</v>
      </c>
      <c r="P698" s="1">
        <f t="shared" si="43"/>
        <v>591314</v>
      </c>
      <c r="Q698" s="1">
        <v>61796</v>
      </c>
      <c r="R698" s="1">
        <v>57366</v>
      </c>
      <c r="S698" s="1">
        <v>0</v>
      </c>
      <c r="T698" s="1">
        <v>328</v>
      </c>
      <c r="U698" s="1">
        <f t="shared" si="44"/>
        <v>119490</v>
      </c>
      <c r="V698" s="1">
        <f t="shared" si="42"/>
        <v>1607976</v>
      </c>
    </row>
    <row r="699" spans="2:22" s="15" customFormat="1" ht="13.2" customHeight="1" outlineLevel="2">
      <c r="B699" s="16">
        <v>4</v>
      </c>
      <c r="C699" s="15" t="s">
        <v>3919</v>
      </c>
      <c r="D699" s="71" t="s">
        <v>1674</v>
      </c>
      <c r="E699" s="71" t="s">
        <v>1675</v>
      </c>
      <c r="F699" s="71"/>
      <c r="G699" s="8" t="s">
        <v>1676</v>
      </c>
      <c r="H699" s="1">
        <v>11974232</v>
      </c>
      <c r="I699" s="1">
        <v>1821292</v>
      </c>
      <c r="J699" s="1">
        <v>0</v>
      </c>
      <c r="K699" s="1">
        <v>4037547</v>
      </c>
      <c r="L699" s="1">
        <v>0</v>
      </c>
      <c r="M699" s="1">
        <v>0</v>
      </c>
      <c r="N699" s="1">
        <v>5354669</v>
      </c>
      <c r="O699" s="1">
        <v>3812923</v>
      </c>
      <c r="P699" s="1">
        <f t="shared" si="43"/>
        <v>9167592</v>
      </c>
      <c r="Q699" s="1">
        <v>835580</v>
      </c>
      <c r="R699" s="1">
        <v>775674</v>
      </c>
      <c r="S699" s="1">
        <v>0</v>
      </c>
      <c r="T699" s="1">
        <v>4424</v>
      </c>
      <c r="U699" s="1">
        <f t="shared" si="44"/>
        <v>1615678</v>
      </c>
      <c r="V699" s="1">
        <f t="shared" si="42"/>
        <v>21742401</v>
      </c>
    </row>
    <row r="700" spans="2:22" s="15" customFormat="1" ht="13.2" customHeight="1" outlineLevel="2">
      <c r="B700" s="16">
        <v>4</v>
      </c>
      <c r="C700" s="15" t="s">
        <v>3919</v>
      </c>
      <c r="D700" s="71" t="s">
        <v>1677</v>
      </c>
      <c r="E700" s="71" t="s">
        <v>1678</v>
      </c>
      <c r="F700" s="71"/>
      <c r="G700" s="8" t="s">
        <v>1679</v>
      </c>
      <c r="H700" s="1">
        <v>150198</v>
      </c>
      <c r="I700" s="1">
        <v>55601</v>
      </c>
      <c r="J700" s="1">
        <v>0</v>
      </c>
      <c r="K700" s="1">
        <v>154451</v>
      </c>
      <c r="L700" s="1">
        <v>0</v>
      </c>
      <c r="M700" s="1">
        <v>0</v>
      </c>
      <c r="N700" s="1">
        <v>163465</v>
      </c>
      <c r="O700" s="1">
        <v>300549</v>
      </c>
      <c r="P700" s="1">
        <f t="shared" si="43"/>
        <v>464014</v>
      </c>
      <c r="Q700" s="1">
        <v>25508</v>
      </c>
      <c r="R700" s="1">
        <v>23679</v>
      </c>
      <c r="S700" s="1">
        <v>0</v>
      </c>
      <c r="T700" s="1">
        <v>133</v>
      </c>
      <c r="U700" s="1">
        <f t="shared" si="44"/>
        <v>49320</v>
      </c>
      <c r="V700" s="1">
        <f t="shared" si="42"/>
        <v>663742</v>
      </c>
    </row>
    <row r="701" spans="2:22" s="15" customFormat="1" ht="13.2" customHeight="1" outlineLevel="2">
      <c r="B701" s="16">
        <v>4</v>
      </c>
      <c r="C701" s="15" t="s">
        <v>3919</v>
      </c>
      <c r="D701" s="71" t="s">
        <v>1680</v>
      </c>
      <c r="E701" s="71" t="s">
        <v>1681</v>
      </c>
      <c r="F701" s="71"/>
      <c r="G701" s="8" t="s">
        <v>1682</v>
      </c>
      <c r="H701" s="1">
        <v>4860911</v>
      </c>
      <c r="I701" s="1">
        <v>794392</v>
      </c>
      <c r="J701" s="1">
        <v>0</v>
      </c>
      <c r="K701" s="1">
        <v>1813480</v>
      </c>
      <c r="L701" s="1">
        <v>0</v>
      </c>
      <c r="M701" s="1">
        <v>0</v>
      </c>
      <c r="N701" s="1">
        <v>2335544</v>
      </c>
      <c r="O701" s="1">
        <v>1972543</v>
      </c>
      <c r="P701" s="1">
        <f t="shared" si="43"/>
        <v>4308087</v>
      </c>
      <c r="Q701" s="1">
        <v>364455</v>
      </c>
      <c r="R701" s="1">
        <v>338325</v>
      </c>
      <c r="S701" s="1">
        <v>0</v>
      </c>
      <c r="T701" s="1">
        <v>1930</v>
      </c>
      <c r="U701" s="1">
        <f t="shared" si="44"/>
        <v>704710</v>
      </c>
      <c r="V701" s="1">
        <f t="shared" si="42"/>
        <v>9483376</v>
      </c>
    </row>
    <row r="702" spans="2:22" s="15" customFormat="1" ht="13.2" customHeight="1" outlineLevel="2">
      <c r="B702" s="16">
        <v>4</v>
      </c>
      <c r="C702" s="15" t="s">
        <v>3919</v>
      </c>
      <c r="D702" s="71" t="s">
        <v>1683</v>
      </c>
      <c r="E702" s="71" t="s">
        <v>1684</v>
      </c>
      <c r="F702" s="71"/>
      <c r="G702" s="8" t="s">
        <v>1685</v>
      </c>
      <c r="H702" s="1">
        <v>404624</v>
      </c>
      <c r="I702" s="1">
        <v>85764</v>
      </c>
      <c r="J702" s="1">
        <v>0</v>
      </c>
      <c r="K702" s="1">
        <v>213194</v>
      </c>
      <c r="L702" s="1">
        <v>0</v>
      </c>
      <c r="M702" s="1">
        <v>0</v>
      </c>
      <c r="N702" s="1">
        <v>252149</v>
      </c>
      <c r="O702" s="1">
        <v>315717</v>
      </c>
      <c r="P702" s="1">
        <f t="shared" si="43"/>
        <v>567866</v>
      </c>
      <c r="Q702" s="1">
        <v>39347</v>
      </c>
      <c r="R702" s="1">
        <v>36526</v>
      </c>
      <c r="S702" s="1">
        <v>0</v>
      </c>
      <c r="T702" s="1">
        <v>208</v>
      </c>
      <c r="U702" s="1">
        <f t="shared" si="44"/>
        <v>76081</v>
      </c>
      <c r="V702" s="1">
        <f t="shared" si="42"/>
        <v>1023839</v>
      </c>
    </row>
    <row r="703" spans="2:22" s="15" customFormat="1" ht="13.2" customHeight="1" outlineLevel="2">
      <c r="B703" s="16">
        <v>4</v>
      </c>
      <c r="C703" s="15" t="s">
        <v>3919</v>
      </c>
      <c r="D703" s="71" t="s">
        <v>1686</v>
      </c>
      <c r="E703" s="71" t="s">
        <v>1687</v>
      </c>
      <c r="F703" s="71"/>
      <c r="G703" s="8" t="s">
        <v>1688</v>
      </c>
      <c r="H703" s="1">
        <v>3023329</v>
      </c>
      <c r="I703" s="1">
        <v>658417</v>
      </c>
      <c r="J703" s="1">
        <v>0</v>
      </c>
      <c r="K703" s="1">
        <v>1648742</v>
      </c>
      <c r="L703" s="1">
        <v>0</v>
      </c>
      <c r="M703" s="1">
        <v>0</v>
      </c>
      <c r="N703" s="1">
        <v>1935775</v>
      </c>
      <c r="O703" s="1">
        <v>2494788</v>
      </c>
      <c r="P703" s="1">
        <f t="shared" si="43"/>
        <v>4430563</v>
      </c>
      <c r="Q703" s="1">
        <v>302072</v>
      </c>
      <c r="R703" s="1">
        <v>280415</v>
      </c>
      <c r="S703" s="1">
        <v>0</v>
      </c>
      <c r="T703" s="1">
        <v>1600</v>
      </c>
      <c r="U703" s="1">
        <f t="shared" si="44"/>
        <v>584087</v>
      </c>
      <c r="V703" s="1">
        <f t="shared" si="42"/>
        <v>7860130</v>
      </c>
    </row>
    <row r="704" spans="2:22" s="15" customFormat="1" ht="13.2" customHeight="1" outlineLevel="2">
      <c r="B704" s="16">
        <v>4</v>
      </c>
      <c r="C704" s="15" t="s">
        <v>3919</v>
      </c>
      <c r="D704" s="71" t="s">
        <v>1689</v>
      </c>
      <c r="E704" s="71" t="s">
        <v>1690</v>
      </c>
      <c r="F704" s="71"/>
      <c r="G704" s="8" t="s">
        <v>1691</v>
      </c>
      <c r="H704" s="1">
        <v>28673628</v>
      </c>
      <c r="I704" s="1">
        <v>4396052</v>
      </c>
      <c r="J704" s="1">
        <v>0</v>
      </c>
      <c r="K704" s="1">
        <v>9778551</v>
      </c>
      <c r="L704" s="1">
        <v>0</v>
      </c>
      <c r="M704" s="1">
        <v>0</v>
      </c>
      <c r="N704" s="1">
        <v>12924580</v>
      </c>
      <c r="O704" s="1">
        <v>9398756</v>
      </c>
      <c r="P704" s="1">
        <f t="shared" si="43"/>
        <v>22323336</v>
      </c>
      <c r="Q704" s="1">
        <v>2016842</v>
      </c>
      <c r="R704" s="1">
        <v>1872246</v>
      </c>
      <c r="S704" s="1">
        <v>0</v>
      </c>
      <c r="T704" s="1">
        <v>10681</v>
      </c>
      <c r="U704" s="1">
        <f t="shared" si="44"/>
        <v>3899769</v>
      </c>
      <c r="V704" s="1">
        <f t="shared" si="42"/>
        <v>52479694</v>
      </c>
    </row>
    <row r="705" spans="2:22" s="15" customFormat="1" ht="13.2" customHeight="1" outlineLevel="2">
      <c r="B705" s="16">
        <v>4</v>
      </c>
      <c r="C705" s="15" t="s">
        <v>3919</v>
      </c>
      <c r="D705" s="71" t="s">
        <v>1692</v>
      </c>
      <c r="E705" s="71" t="s">
        <v>1693</v>
      </c>
      <c r="F705" s="71"/>
      <c r="G705" s="8" t="s">
        <v>1694</v>
      </c>
      <c r="H705" s="1">
        <v>105723</v>
      </c>
      <c r="I705" s="1">
        <v>27426</v>
      </c>
      <c r="J705" s="1">
        <v>0</v>
      </c>
      <c r="K705" s="1">
        <v>71603</v>
      </c>
      <c r="L705" s="1">
        <v>0</v>
      </c>
      <c r="M705" s="1">
        <v>0</v>
      </c>
      <c r="N705" s="1">
        <v>80631</v>
      </c>
      <c r="O705" s="1">
        <v>121196</v>
      </c>
      <c r="P705" s="1">
        <f t="shared" si="43"/>
        <v>201827</v>
      </c>
      <c r="Q705" s="1">
        <v>12582</v>
      </c>
      <c r="R705" s="1">
        <v>11680</v>
      </c>
      <c r="S705" s="1">
        <v>0</v>
      </c>
      <c r="T705" s="1">
        <v>66</v>
      </c>
      <c r="U705" s="1">
        <f t="shared" si="44"/>
        <v>24328</v>
      </c>
      <c r="V705" s="1">
        <f t="shared" si="42"/>
        <v>327399</v>
      </c>
    </row>
    <row r="706" spans="2:22" s="15" customFormat="1" ht="13.2" customHeight="1" outlineLevel="2">
      <c r="B706" s="16">
        <v>4</v>
      </c>
      <c r="C706" s="15" t="s">
        <v>3919</v>
      </c>
      <c r="D706" s="71" t="s">
        <v>1695</v>
      </c>
      <c r="E706" s="71" t="s">
        <v>1696</v>
      </c>
      <c r="F706" s="71"/>
      <c r="G706" s="8" t="s">
        <v>1697</v>
      </c>
      <c r="H706" s="1">
        <v>7027070</v>
      </c>
      <c r="I706" s="1">
        <v>1213100</v>
      </c>
      <c r="J706" s="1">
        <v>0</v>
      </c>
      <c r="K706" s="1">
        <v>2826689</v>
      </c>
      <c r="L706" s="1">
        <v>0</v>
      </c>
      <c r="M706" s="1">
        <v>0</v>
      </c>
      <c r="N706" s="1">
        <v>3566567</v>
      </c>
      <c r="O706" s="1">
        <v>3350814</v>
      </c>
      <c r="P706" s="1">
        <f t="shared" si="43"/>
        <v>6917381</v>
      </c>
      <c r="Q706" s="1">
        <v>556552</v>
      </c>
      <c r="R706" s="1">
        <v>516650</v>
      </c>
      <c r="S706" s="1">
        <v>0</v>
      </c>
      <c r="T706" s="1">
        <v>2948</v>
      </c>
      <c r="U706" s="1">
        <f t="shared" si="44"/>
        <v>1076150</v>
      </c>
      <c r="V706" s="1">
        <f t="shared" si="42"/>
        <v>14481890</v>
      </c>
    </row>
    <row r="707" spans="2:22" s="15" customFormat="1" ht="13.2" customHeight="1" outlineLevel="2">
      <c r="B707" s="16">
        <v>4</v>
      </c>
      <c r="C707" s="15" t="s">
        <v>3919</v>
      </c>
      <c r="D707" s="71" t="s">
        <v>1698</v>
      </c>
      <c r="E707" s="71" t="s">
        <v>1699</v>
      </c>
      <c r="F707" s="71"/>
      <c r="G707" s="8" t="s">
        <v>1700</v>
      </c>
      <c r="H707" s="1">
        <v>1147707</v>
      </c>
      <c r="I707" s="1">
        <v>210806</v>
      </c>
      <c r="J707" s="1">
        <v>0</v>
      </c>
      <c r="K707" s="1">
        <v>501840</v>
      </c>
      <c r="L707" s="1">
        <v>0</v>
      </c>
      <c r="M707" s="1">
        <v>0</v>
      </c>
      <c r="N707" s="1">
        <v>619777</v>
      </c>
      <c r="O707" s="1">
        <v>645065</v>
      </c>
      <c r="P707" s="1">
        <f t="shared" si="43"/>
        <v>1264842</v>
      </c>
      <c r="Q707" s="1">
        <v>96714</v>
      </c>
      <c r="R707" s="1">
        <v>89780</v>
      </c>
      <c r="S707" s="1">
        <v>0</v>
      </c>
      <c r="T707" s="1">
        <v>511</v>
      </c>
      <c r="U707" s="1">
        <f t="shared" si="44"/>
        <v>187005</v>
      </c>
      <c r="V707" s="1">
        <f t="shared" si="42"/>
        <v>2516578</v>
      </c>
    </row>
    <row r="708" spans="2:22" s="15" customFormat="1" ht="13.2" customHeight="1" outlineLevel="2">
      <c r="B708" s="16">
        <v>4</v>
      </c>
      <c r="C708" s="15" t="s">
        <v>3919</v>
      </c>
      <c r="D708" s="71" t="s">
        <v>1701</v>
      </c>
      <c r="E708" s="71" t="s">
        <v>1702</v>
      </c>
      <c r="F708" s="71"/>
      <c r="G708" s="8" t="s">
        <v>1703</v>
      </c>
      <c r="H708" s="1">
        <v>2117866</v>
      </c>
      <c r="I708" s="1">
        <v>465101</v>
      </c>
      <c r="J708" s="1">
        <v>0</v>
      </c>
      <c r="K708" s="1">
        <v>1167233</v>
      </c>
      <c r="L708" s="1">
        <v>0</v>
      </c>
      <c r="M708" s="1">
        <v>0</v>
      </c>
      <c r="N708" s="1">
        <v>1367413</v>
      </c>
      <c r="O708" s="1">
        <v>1777503</v>
      </c>
      <c r="P708" s="1">
        <f t="shared" si="43"/>
        <v>3144916</v>
      </c>
      <c r="Q708" s="1">
        <v>213381</v>
      </c>
      <c r="R708" s="1">
        <v>198083</v>
      </c>
      <c r="S708" s="1">
        <v>0</v>
      </c>
      <c r="T708" s="1">
        <v>1129</v>
      </c>
      <c r="U708" s="1">
        <f t="shared" si="44"/>
        <v>412593</v>
      </c>
      <c r="V708" s="1">
        <f t="shared" si="42"/>
        <v>5552321</v>
      </c>
    </row>
    <row r="709" spans="2:22" s="15" customFormat="1" ht="13.2" customHeight="1" outlineLevel="2">
      <c r="B709" s="16">
        <v>4</v>
      </c>
      <c r="C709" s="15" t="s">
        <v>3919</v>
      </c>
      <c r="D709" s="71" t="s">
        <v>1704</v>
      </c>
      <c r="E709" s="71" t="s">
        <v>1705</v>
      </c>
      <c r="F709" s="71"/>
      <c r="G709" s="8" t="s">
        <v>1706</v>
      </c>
      <c r="H709" s="1">
        <v>1735465</v>
      </c>
      <c r="I709" s="1">
        <v>294112</v>
      </c>
      <c r="J709" s="1">
        <v>0</v>
      </c>
      <c r="K709" s="1">
        <v>680716</v>
      </c>
      <c r="L709" s="1">
        <v>0</v>
      </c>
      <c r="M709" s="1">
        <v>0</v>
      </c>
      <c r="N709" s="1">
        <v>864700</v>
      </c>
      <c r="O709" s="1">
        <v>785216</v>
      </c>
      <c r="P709" s="1">
        <f t="shared" si="43"/>
        <v>1649916</v>
      </c>
      <c r="Q709" s="1">
        <v>134934</v>
      </c>
      <c r="R709" s="1">
        <v>125260</v>
      </c>
      <c r="S709" s="1">
        <v>0</v>
      </c>
      <c r="T709" s="1">
        <v>714</v>
      </c>
      <c r="U709" s="1">
        <f t="shared" si="44"/>
        <v>260908</v>
      </c>
      <c r="V709" s="1">
        <f t="shared" si="42"/>
        <v>3511077</v>
      </c>
    </row>
    <row r="710" spans="2:22" s="15" customFormat="1" ht="13.2" customHeight="1" outlineLevel="2">
      <c r="B710" s="16">
        <v>4</v>
      </c>
      <c r="C710" s="15" t="s">
        <v>3919</v>
      </c>
      <c r="D710" s="71" t="s">
        <v>1707</v>
      </c>
      <c r="E710" s="71" t="s">
        <v>1708</v>
      </c>
      <c r="F710" s="71"/>
      <c r="G710" s="8" t="s">
        <v>1709</v>
      </c>
      <c r="H710" s="1">
        <v>2145031</v>
      </c>
      <c r="I710" s="1">
        <v>390725</v>
      </c>
      <c r="J710" s="1">
        <v>0</v>
      </c>
      <c r="K710" s="1">
        <v>927579</v>
      </c>
      <c r="L710" s="1">
        <v>0</v>
      </c>
      <c r="M710" s="1">
        <v>0</v>
      </c>
      <c r="N710" s="1">
        <v>1148746</v>
      </c>
      <c r="O710" s="1">
        <v>1180417</v>
      </c>
      <c r="P710" s="1">
        <f t="shared" si="43"/>
        <v>2329163</v>
      </c>
      <c r="Q710" s="1">
        <v>179258</v>
      </c>
      <c r="R710" s="1">
        <v>166407</v>
      </c>
      <c r="S710" s="1">
        <v>0</v>
      </c>
      <c r="T710" s="1">
        <v>949</v>
      </c>
      <c r="U710" s="1">
        <f t="shared" si="44"/>
        <v>346614</v>
      </c>
      <c r="V710" s="1">
        <f t="shared" ref="V710:V773" si="45">H710-I710-J710+K710+P710-U710</f>
        <v>4664434</v>
      </c>
    </row>
    <row r="711" spans="2:22" s="15" customFormat="1" ht="13.2" customHeight="1" outlineLevel="2">
      <c r="B711" s="16">
        <v>4</v>
      </c>
      <c r="C711" s="15" t="s">
        <v>3919</v>
      </c>
      <c r="D711" s="71" t="s">
        <v>1710</v>
      </c>
      <c r="E711" s="71" t="s">
        <v>1711</v>
      </c>
      <c r="F711" s="71"/>
      <c r="G711" s="8" t="s">
        <v>1712</v>
      </c>
      <c r="H711" s="1">
        <v>2898719</v>
      </c>
      <c r="I711" s="1">
        <v>533410.37</v>
      </c>
      <c r="J711" s="1">
        <v>-30871.37</v>
      </c>
      <c r="K711" s="1">
        <v>1266140</v>
      </c>
      <c r="L711" s="1">
        <v>0</v>
      </c>
      <c r="M711" s="1">
        <v>0</v>
      </c>
      <c r="N711" s="1">
        <v>1568251</v>
      </c>
      <c r="O711" s="1">
        <v>1636837</v>
      </c>
      <c r="P711" s="1">
        <f t="shared" si="43"/>
        <v>3205088</v>
      </c>
      <c r="Q711" s="1">
        <v>244721</v>
      </c>
      <c r="R711" s="1">
        <v>227176</v>
      </c>
      <c r="S711" s="1">
        <v>0</v>
      </c>
      <c r="T711" s="1">
        <v>27696</v>
      </c>
      <c r="U711" s="1">
        <f t="shared" si="44"/>
        <v>499593</v>
      </c>
      <c r="V711" s="1">
        <f t="shared" si="45"/>
        <v>6367815</v>
      </c>
    </row>
    <row r="712" spans="2:22" s="15" customFormat="1" ht="13.2" customHeight="1" outlineLevel="2">
      <c r="B712" s="16">
        <v>4</v>
      </c>
      <c r="C712" s="15" t="s">
        <v>3919</v>
      </c>
      <c r="D712" s="71" t="s">
        <v>1713</v>
      </c>
      <c r="E712" s="71" t="s">
        <v>1714</v>
      </c>
      <c r="F712" s="71"/>
      <c r="G712" s="8" t="s">
        <v>1715</v>
      </c>
      <c r="H712" s="1">
        <v>1889430</v>
      </c>
      <c r="I712" s="1">
        <v>323450</v>
      </c>
      <c r="J712" s="1">
        <v>0</v>
      </c>
      <c r="K712" s="1">
        <v>751393</v>
      </c>
      <c r="L712" s="1">
        <v>0</v>
      </c>
      <c r="M712" s="1">
        <v>0</v>
      </c>
      <c r="N712" s="1">
        <v>950955</v>
      </c>
      <c r="O712" s="1">
        <v>879918</v>
      </c>
      <c r="P712" s="1">
        <f t="shared" si="43"/>
        <v>1830873</v>
      </c>
      <c r="Q712" s="1">
        <v>148394</v>
      </c>
      <c r="R712" s="1">
        <v>137755</v>
      </c>
      <c r="S712" s="1">
        <v>0</v>
      </c>
      <c r="T712" s="1">
        <v>785</v>
      </c>
      <c r="U712" s="1">
        <f t="shared" si="44"/>
        <v>286934</v>
      </c>
      <c r="V712" s="1">
        <f t="shared" si="45"/>
        <v>3861312</v>
      </c>
    </row>
    <row r="713" spans="2:22" s="15" customFormat="1" ht="13.2" customHeight="1" outlineLevel="2">
      <c r="B713" s="16">
        <v>4</v>
      </c>
      <c r="C713" s="15" t="s">
        <v>3919</v>
      </c>
      <c r="D713" s="71" t="s">
        <v>1716</v>
      </c>
      <c r="E713" s="71" t="s">
        <v>1717</v>
      </c>
      <c r="F713" s="71"/>
      <c r="G713" s="8" t="s">
        <v>1718</v>
      </c>
      <c r="H713" s="1">
        <v>10187615</v>
      </c>
      <c r="I713" s="1">
        <v>1908814</v>
      </c>
      <c r="J713" s="1">
        <v>0</v>
      </c>
      <c r="K713" s="1">
        <v>4573752</v>
      </c>
      <c r="L713" s="1">
        <v>0</v>
      </c>
      <c r="M713" s="1">
        <v>0</v>
      </c>
      <c r="N713" s="1">
        <v>5611989</v>
      </c>
      <c r="O713" s="1">
        <v>6016015</v>
      </c>
      <c r="P713" s="1">
        <f t="shared" si="43"/>
        <v>11628004</v>
      </c>
      <c r="Q713" s="1">
        <v>875734</v>
      </c>
      <c r="R713" s="1">
        <v>812949</v>
      </c>
      <c r="S713" s="1">
        <v>0</v>
      </c>
      <c r="T713" s="1">
        <v>4637</v>
      </c>
      <c r="U713" s="1">
        <f t="shared" si="44"/>
        <v>1693320</v>
      </c>
      <c r="V713" s="1">
        <f t="shared" si="45"/>
        <v>22787237</v>
      </c>
    </row>
    <row r="714" spans="2:22" s="15" customFormat="1" ht="13.2" customHeight="1" outlineLevel="2">
      <c r="B714" s="16">
        <v>4</v>
      </c>
      <c r="C714" s="15" t="s">
        <v>3919</v>
      </c>
      <c r="D714" s="71" t="s">
        <v>1719</v>
      </c>
      <c r="E714" s="71" t="s">
        <v>1720</v>
      </c>
      <c r="F714" s="71"/>
      <c r="G714" s="8" t="s">
        <v>1721</v>
      </c>
      <c r="H714" s="1">
        <v>1467843</v>
      </c>
      <c r="I714" s="1">
        <v>248475</v>
      </c>
      <c r="J714" s="1">
        <v>0</v>
      </c>
      <c r="K714" s="1">
        <v>574853</v>
      </c>
      <c r="L714" s="1">
        <v>0</v>
      </c>
      <c r="M714" s="1">
        <v>0</v>
      </c>
      <c r="N714" s="1">
        <v>730530</v>
      </c>
      <c r="O714" s="1">
        <v>661959</v>
      </c>
      <c r="P714" s="1">
        <f t="shared" si="43"/>
        <v>1392489</v>
      </c>
      <c r="Q714" s="1">
        <v>113997</v>
      </c>
      <c r="R714" s="1">
        <v>105824</v>
      </c>
      <c r="S714" s="1">
        <v>0</v>
      </c>
      <c r="T714" s="1">
        <v>605</v>
      </c>
      <c r="U714" s="1">
        <f t="shared" si="44"/>
        <v>220426</v>
      </c>
      <c r="V714" s="1">
        <f t="shared" si="45"/>
        <v>2966284</v>
      </c>
    </row>
    <row r="715" spans="2:22" s="15" customFormat="1" ht="13.2" customHeight="1" outlineLevel="2">
      <c r="B715" s="16">
        <v>4</v>
      </c>
      <c r="C715" s="15" t="s">
        <v>3919</v>
      </c>
      <c r="D715" s="71" t="s">
        <v>1722</v>
      </c>
      <c r="E715" s="71" t="s">
        <v>1723</v>
      </c>
      <c r="F715" s="71"/>
      <c r="G715" s="8" t="s">
        <v>1724</v>
      </c>
      <c r="H715" s="1">
        <v>53931</v>
      </c>
      <c r="I715" s="1">
        <v>12679</v>
      </c>
      <c r="J715" s="1">
        <v>0</v>
      </c>
      <c r="K715" s="1">
        <v>32372</v>
      </c>
      <c r="L715" s="1">
        <v>0</v>
      </c>
      <c r="M715" s="1">
        <v>0</v>
      </c>
      <c r="N715" s="1">
        <v>37277</v>
      </c>
      <c r="O715" s="1">
        <v>51710</v>
      </c>
      <c r="P715" s="1">
        <f t="shared" si="43"/>
        <v>88987</v>
      </c>
      <c r="Q715" s="1">
        <v>5817</v>
      </c>
      <c r="R715" s="1">
        <v>5400</v>
      </c>
      <c r="S715" s="1">
        <v>0</v>
      </c>
      <c r="T715" s="1">
        <v>31</v>
      </c>
      <c r="U715" s="1">
        <f t="shared" si="44"/>
        <v>11248</v>
      </c>
      <c r="V715" s="1">
        <f t="shared" si="45"/>
        <v>151363</v>
      </c>
    </row>
    <row r="716" spans="2:22" s="15" customFormat="1" ht="13.2" customHeight="1" outlineLevel="2">
      <c r="B716" s="16">
        <v>4</v>
      </c>
      <c r="C716" s="15" t="s">
        <v>3919</v>
      </c>
      <c r="D716" s="71" t="s">
        <v>1725</v>
      </c>
      <c r="E716" s="71" t="s">
        <v>1726</v>
      </c>
      <c r="F716" s="71"/>
      <c r="G716" s="8" t="s">
        <v>1727</v>
      </c>
      <c r="H716" s="1">
        <v>68194</v>
      </c>
      <c r="I716" s="1">
        <v>16902</v>
      </c>
      <c r="J716" s="1">
        <v>0</v>
      </c>
      <c r="K716" s="1">
        <v>43686</v>
      </c>
      <c r="L716" s="1">
        <v>0</v>
      </c>
      <c r="M716" s="1">
        <v>0</v>
      </c>
      <c r="N716" s="1">
        <v>49692</v>
      </c>
      <c r="O716" s="1">
        <v>72093</v>
      </c>
      <c r="P716" s="1">
        <f t="shared" si="43"/>
        <v>121785</v>
      </c>
      <c r="Q716" s="1">
        <v>7754</v>
      </c>
      <c r="R716" s="1">
        <v>7198</v>
      </c>
      <c r="S716" s="1">
        <v>0</v>
      </c>
      <c r="T716" s="1">
        <v>41</v>
      </c>
      <c r="U716" s="1">
        <f t="shared" si="44"/>
        <v>14993</v>
      </c>
      <c r="V716" s="1">
        <f t="shared" si="45"/>
        <v>201770</v>
      </c>
    </row>
    <row r="717" spans="2:22" s="15" customFormat="1" ht="13.2" customHeight="1" outlineLevel="2">
      <c r="B717" s="16">
        <v>4</v>
      </c>
      <c r="C717" s="15" t="s">
        <v>3919</v>
      </c>
      <c r="D717" s="71" t="s">
        <v>1728</v>
      </c>
      <c r="E717" s="71" t="s">
        <v>1729</v>
      </c>
      <c r="F717" s="71"/>
      <c r="G717" s="8" t="s">
        <v>1730</v>
      </c>
      <c r="H717" s="1">
        <v>11330541</v>
      </c>
      <c r="I717" s="1">
        <v>1673054.46</v>
      </c>
      <c r="J717" s="1">
        <v>-99115.46</v>
      </c>
      <c r="K717" s="1">
        <v>3646633</v>
      </c>
      <c r="L717" s="1">
        <v>0</v>
      </c>
      <c r="M717" s="1">
        <v>0</v>
      </c>
      <c r="N717" s="1">
        <v>4918850</v>
      </c>
      <c r="O717" s="1">
        <v>3219626</v>
      </c>
      <c r="P717" s="1">
        <f t="shared" si="43"/>
        <v>8138476</v>
      </c>
      <c r="Q717" s="1">
        <v>767572</v>
      </c>
      <c r="R717" s="1">
        <v>712541</v>
      </c>
      <c r="S717" s="1">
        <v>0</v>
      </c>
      <c r="T717" s="1">
        <v>88822</v>
      </c>
      <c r="U717" s="1">
        <f t="shared" si="44"/>
        <v>1568935</v>
      </c>
      <c r="V717" s="1">
        <f t="shared" si="45"/>
        <v>19972776</v>
      </c>
    </row>
    <row r="718" spans="2:22" s="15" customFormat="1" ht="13.2" customHeight="1" outlineLevel="2">
      <c r="B718" s="16">
        <v>4</v>
      </c>
      <c r="C718" s="15" t="s">
        <v>3919</v>
      </c>
      <c r="D718" s="71" t="s">
        <v>1731</v>
      </c>
      <c r="E718" s="71" t="s">
        <v>1732</v>
      </c>
      <c r="F718" s="71"/>
      <c r="G718" s="8" t="s">
        <v>1733</v>
      </c>
      <c r="H718" s="1">
        <v>42065247</v>
      </c>
      <c r="I718" s="1">
        <v>5745559</v>
      </c>
      <c r="J718" s="1">
        <v>0</v>
      </c>
      <c r="K718" s="1">
        <v>12115542</v>
      </c>
      <c r="L718" s="1">
        <v>0</v>
      </c>
      <c r="M718" s="1">
        <v>0</v>
      </c>
      <c r="N718" s="1">
        <v>16892187</v>
      </c>
      <c r="O718" s="1">
        <v>8359500</v>
      </c>
      <c r="P718" s="1">
        <f t="shared" si="43"/>
        <v>25251687</v>
      </c>
      <c r="Q718" s="1">
        <v>2635975</v>
      </c>
      <c r="R718" s="1">
        <v>2446990</v>
      </c>
      <c r="S718" s="1">
        <v>0</v>
      </c>
      <c r="T718" s="1">
        <v>13960</v>
      </c>
      <c r="U718" s="1">
        <f t="shared" si="44"/>
        <v>5096925</v>
      </c>
      <c r="V718" s="1">
        <f t="shared" si="45"/>
        <v>68589992</v>
      </c>
    </row>
    <row r="719" spans="2:22" s="15" customFormat="1" ht="13.2" customHeight="1" outlineLevel="2">
      <c r="B719" s="16">
        <v>4</v>
      </c>
      <c r="C719" s="15" t="s">
        <v>3919</v>
      </c>
      <c r="D719" s="71" t="s">
        <v>1734</v>
      </c>
      <c r="E719" s="71" t="s">
        <v>1735</v>
      </c>
      <c r="F719" s="71"/>
      <c r="G719" s="8" t="s">
        <v>1736</v>
      </c>
      <c r="H719" s="1">
        <v>85263</v>
      </c>
      <c r="I719" s="1">
        <v>15166</v>
      </c>
      <c r="J719" s="1">
        <v>0</v>
      </c>
      <c r="K719" s="1">
        <v>35715</v>
      </c>
      <c r="L719" s="1">
        <v>0</v>
      </c>
      <c r="M719" s="1">
        <v>0</v>
      </c>
      <c r="N719" s="1">
        <v>44590</v>
      </c>
      <c r="O719" s="1">
        <v>44109</v>
      </c>
      <c r="P719" s="1">
        <f t="shared" si="43"/>
        <v>88699</v>
      </c>
      <c r="Q719" s="1">
        <v>6958</v>
      </c>
      <c r="R719" s="1">
        <v>6459</v>
      </c>
      <c r="S719" s="1">
        <v>0</v>
      </c>
      <c r="T719" s="1">
        <v>38</v>
      </c>
      <c r="U719" s="1">
        <f t="shared" si="44"/>
        <v>13455</v>
      </c>
      <c r="V719" s="1">
        <f t="shared" si="45"/>
        <v>181056</v>
      </c>
    </row>
    <row r="720" spans="2:22" s="15" customFormat="1" ht="13.2" customHeight="1" outlineLevel="2">
      <c r="B720" s="16">
        <v>4</v>
      </c>
      <c r="C720" s="15" t="s">
        <v>3919</v>
      </c>
      <c r="D720" s="71" t="s">
        <v>1737</v>
      </c>
      <c r="E720" s="71" t="s">
        <v>1738</v>
      </c>
      <c r="F720" s="71"/>
      <c r="G720" s="8" t="s">
        <v>1739</v>
      </c>
      <c r="H720" s="1">
        <v>4759648</v>
      </c>
      <c r="I720" s="1">
        <v>750565</v>
      </c>
      <c r="J720" s="1">
        <v>0</v>
      </c>
      <c r="K720" s="1">
        <v>1689251</v>
      </c>
      <c r="L720" s="1">
        <v>0</v>
      </c>
      <c r="M720" s="1">
        <v>0</v>
      </c>
      <c r="N720" s="1">
        <v>2206693</v>
      </c>
      <c r="O720" s="1">
        <v>1720986</v>
      </c>
      <c r="P720" s="1">
        <f t="shared" si="43"/>
        <v>3927679</v>
      </c>
      <c r="Q720" s="1">
        <v>344348</v>
      </c>
      <c r="R720" s="1">
        <v>319660</v>
      </c>
      <c r="S720" s="1">
        <v>0</v>
      </c>
      <c r="T720" s="1">
        <v>1824</v>
      </c>
      <c r="U720" s="1">
        <f t="shared" si="44"/>
        <v>665832</v>
      </c>
      <c r="V720" s="1">
        <f t="shared" si="45"/>
        <v>8960181</v>
      </c>
    </row>
    <row r="721" spans="2:22" s="15" customFormat="1" ht="13.2" customHeight="1" outlineLevel="2">
      <c r="B721" s="16">
        <v>4</v>
      </c>
      <c r="C721" s="15" t="s">
        <v>3919</v>
      </c>
      <c r="D721" s="71" t="s">
        <v>1740</v>
      </c>
      <c r="E721" s="71" t="s">
        <v>1741</v>
      </c>
      <c r="F721" s="71"/>
      <c r="G721" s="8" t="s">
        <v>1742</v>
      </c>
      <c r="H721" s="1">
        <v>334987</v>
      </c>
      <c r="I721" s="1">
        <v>58845</v>
      </c>
      <c r="J721" s="1">
        <v>0</v>
      </c>
      <c r="K721" s="1">
        <v>137969</v>
      </c>
      <c r="L721" s="1">
        <v>0</v>
      </c>
      <c r="M721" s="1">
        <v>0</v>
      </c>
      <c r="N721" s="1">
        <v>173006</v>
      </c>
      <c r="O721" s="1">
        <v>167569</v>
      </c>
      <c r="P721" s="1">
        <f t="shared" si="43"/>
        <v>340575</v>
      </c>
      <c r="Q721" s="1">
        <v>26997</v>
      </c>
      <c r="R721" s="1">
        <v>25062</v>
      </c>
      <c r="S721" s="1">
        <v>0</v>
      </c>
      <c r="T721" s="1">
        <v>143</v>
      </c>
      <c r="U721" s="1">
        <f t="shared" si="44"/>
        <v>52202</v>
      </c>
      <c r="V721" s="1">
        <f t="shared" si="45"/>
        <v>702484</v>
      </c>
    </row>
    <row r="722" spans="2:22" s="15" customFormat="1" ht="13.2" customHeight="1" outlineLevel="2">
      <c r="B722" s="16">
        <v>4</v>
      </c>
      <c r="C722" s="15" t="s">
        <v>3919</v>
      </c>
      <c r="D722" s="71" t="s">
        <v>1743</v>
      </c>
      <c r="E722" s="71" t="s">
        <v>1744</v>
      </c>
      <c r="F722" s="71"/>
      <c r="G722" s="8" t="s">
        <v>1745</v>
      </c>
      <c r="H722" s="1">
        <v>905115</v>
      </c>
      <c r="I722" s="1">
        <v>190858</v>
      </c>
      <c r="J722" s="1">
        <v>0</v>
      </c>
      <c r="K722" s="1">
        <v>473762</v>
      </c>
      <c r="L722" s="1">
        <v>0</v>
      </c>
      <c r="M722" s="1">
        <v>0</v>
      </c>
      <c r="N722" s="1">
        <v>561128</v>
      </c>
      <c r="O722" s="1">
        <v>698597</v>
      </c>
      <c r="P722" s="1">
        <f t="shared" si="43"/>
        <v>1259725</v>
      </c>
      <c r="Q722" s="1">
        <v>87562</v>
      </c>
      <c r="R722" s="1">
        <v>81285</v>
      </c>
      <c r="S722" s="1">
        <v>0</v>
      </c>
      <c r="T722" s="1">
        <v>463</v>
      </c>
      <c r="U722" s="1">
        <f t="shared" si="44"/>
        <v>169310</v>
      </c>
      <c r="V722" s="1">
        <f t="shared" si="45"/>
        <v>2278434</v>
      </c>
    </row>
    <row r="723" spans="2:22" s="15" customFormat="1" ht="13.2" customHeight="1" outlineLevel="2">
      <c r="B723" s="16">
        <v>4</v>
      </c>
      <c r="C723" s="15" t="s">
        <v>3919</v>
      </c>
      <c r="D723" s="71" t="s">
        <v>1746</v>
      </c>
      <c r="E723" s="71" t="s">
        <v>1747</v>
      </c>
      <c r="F723" s="71"/>
      <c r="G723" s="8" t="s">
        <v>1748</v>
      </c>
      <c r="H723" s="1">
        <v>757775</v>
      </c>
      <c r="I723" s="1">
        <v>180466</v>
      </c>
      <c r="J723" s="1">
        <v>0</v>
      </c>
      <c r="K723" s="1">
        <v>462175</v>
      </c>
      <c r="L723" s="1">
        <v>0</v>
      </c>
      <c r="M723" s="1">
        <v>0</v>
      </c>
      <c r="N723" s="1">
        <v>530580</v>
      </c>
      <c r="O723" s="1">
        <v>744424</v>
      </c>
      <c r="P723" s="1">
        <f t="shared" si="43"/>
        <v>1275004</v>
      </c>
      <c r="Q723" s="1">
        <v>82795</v>
      </c>
      <c r="R723" s="1">
        <v>76859</v>
      </c>
      <c r="S723" s="1">
        <v>0</v>
      </c>
      <c r="T723" s="1">
        <v>439</v>
      </c>
      <c r="U723" s="1">
        <f t="shared" si="44"/>
        <v>160093</v>
      </c>
      <c r="V723" s="1">
        <f t="shared" si="45"/>
        <v>2154395</v>
      </c>
    </row>
    <row r="724" spans="2:22" s="15" customFormat="1" ht="13.2" customHeight="1" outlineLevel="2">
      <c r="B724" s="16">
        <v>4</v>
      </c>
      <c r="C724" s="15" t="s">
        <v>3919</v>
      </c>
      <c r="D724" s="71" t="s">
        <v>1749</v>
      </c>
      <c r="E724" s="71" t="s">
        <v>1750</v>
      </c>
      <c r="F724" s="71"/>
      <c r="G724" s="8" t="s">
        <v>1751</v>
      </c>
      <c r="H724" s="1">
        <v>6169048</v>
      </c>
      <c r="I724" s="1">
        <v>982503</v>
      </c>
      <c r="J724" s="1">
        <v>0</v>
      </c>
      <c r="K724" s="1">
        <v>2220159</v>
      </c>
      <c r="L724" s="1">
        <v>0</v>
      </c>
      <c r="M724" s="1">
        <v>0</v>
      </c>
      <c r="N724" s="1">
        <v>2888602</v>
      </c>
      <c r="O724" s="1">
        <v>2305323</v>
      </c>
      <c r="P724" s="1">
        <f t="shared" si="43"/>
        <v>5193925</v>
      </c>
      <c r="Q724" s="1">
        <v>450758</v>
      </c>
      <c r="R724" s="1">
        <v>418441</v>
      </c>
      <c r="S724" s="1">
        <v>0</v>
      </c>
      <c r="T724" s="1">
        <v>2388</v>
      </c>
      <c r="U724" s="1">
        <f t="shared" si="44"/>
        <v>871587</v>
      </c>
      <c r="V724" s="1">
        <f t="shared" si="45"/>
        <v>11729042</v>
      </c>
    </row>
    <row r="725" spans="2:22" s="15" customFormat="1" ht="13.2" customHeight="1" outlineLevel="2">
      <c r="B725" s="16">
        <v>4</v>
      </c>
      <c r="C725" s="15" t="s">
        <v>3919</v>
      </c>
      <c r="D725" s="71" t="s">
        <v>1752</v>
      </c>
      <c r="E725" s="71" t="s">
        <v>1753</v>
      </c>
      <c r="F725" s="71"/>
      <c r="G725" s="8" t="s">
        <v>1754</v>
      </c>
      <c r="H725" s="1">
        <v>552605</v>
      </c>
      <c r="I725" s="1">
        <v>99312</v>
      </c>
      <c r="J725" s="1">
        <v>0</v>
      </c>
      <c r="K725" s="1">
        <v>234691</v>
      </c>
      <c r="L725" s="1">
        <v>0</v>
      </c>
      <c r="M725" s="1">
        <v>0</v>
      </c>
      <c r="N725" s="1">
        <v>291977</v>
      </c>
      <c r="O725" s="1">
        <v>293696</v>
      </c>
      <c r="P725" s="1">
        <f t="shared" si="43"/>
        <v>585673</v>
      </c>
      <c r="Q725" s="1">
        <v>45562</v>
      </c>
      <c r="R725" s="1">
        <v>42296</v>
      </c>
      <c r="S725" s="1">
        <v>0</v>
      </c>
      <c r="T725" s="1">
        <v>240</v>
      </c>
      <c r="U725" s="1">
        <f t="shared" si="44"/>
        <v>88098</v>
      </c>
      <c r="V725" s="1">
        <f t="shared" si="45"/>
        <v>1185559</v>
      </c>
    </row>
    <row r="726" spans="2:22" s="15" customFormat="1" ht="13.2" customHeight="1" outlineLevel="2">
      <c r="B726" s="16">
        <v>4</v>
      </c>
      <c r="C726" s="15" t="s">
        <v>3919</v>
      </c>
      <c r="D726" s="71" t="s">
        <v>1755</v>
      </c>
      <c r="E726" s="71" t="s">
        <v>1756</v>
      </c>
      <c r="F726" s="71"/>
      <c r="G726" s="8" t="s">
        <v>1757</v>
      </c>
      <c r="H726" s="1">
        <v>425832</v>
      </c>
      <c r="I726" s="1">
        <v>85933</v>
      </c>
      <c r="J726" s="1">
        <v>0</v>
      </c>
      <c r="K726" s="1">
        <v>210657</v>
      </c>
      <c r="L726" s="1">
        <v>0</v>
      </c>
      <c r="M726" s="1">
        <v>0</v>
      </c>
      <c r="N726" s="1">
        <v>252645</v>
      </c>
      <c r="O726" s="1">
        <v>298884</v>
      </c>
      <c r="P726" s="1">
        <f t="shared" si="43"/>
        <v>551529</v>
      </c>
      <c r="Q726" s="1">
        <v>39424</v>
      </c>
      <c r="R726" s="1">
        <v>36598</v>
      </c>
      <c r="S726" s="1">
        <v>0</v>
      </c>
      <c r="T726" s="1">
        <v>209</v>
      </c>
      <c r="U726" s="1">
        <f t="shared" si="44"/>
        <v>76231</v>
      </c>
      <c r="V726" s="1">
        <f t="shared" si="45"/>
        <v>1025854</v>
      </c>
    </row>
    <row r="727" spans="2:22" s="15" customFormat="1" ht="13.2" customHeight="1" outlineLevel="2">
      <c r="B727" s="16">
        <v>4</v>
      </c>
      <c r="C727" s="15" t="s">
        <v>3919</v>
      </c>
      <c r="D727" s="71" t="s">
        <v>1758</v>
      </c>
      <c r="E727" s="71" t="s">
        <v>1759</v>
      </c>
      <c r="F727" s="71"/>
      <c r="G727" s="8" t="s">
        <v>1760</v>
      </c>
      <c r="H727" s="1">
        <v>286453</v>
      </c>
      <c r="I727" s="1">
        <v>55804</v>
      </c>
      <c r="J727" s="1">
        <v>0</v>
      </c>
      <c r="K727" s="1">
        <v>135361</v>
      </c>
      <c r="L727" s="1">
        <v>0</v>
      </c>
      <c r="M727" s="1">
        <v>0</v>
      </c>
      <c r="N727" s="1">
        <v>164066</v>
      </c>
      <c r="O727" s="1">
        <v>185608</v>
      </c>
      <c r="P727" s="1">
        <f t="shared" si="43"/>
        <v>349674</v>
      </c>
      <c r="Q727" s="1">
        <v>25602</v>
      </c>
      <c r="R727" s="1">
        <v>23766</v>
      </c>
      <c r="S727" s="1">
        <v>0</v>
      </c>
      <c r="T727" s="1">
        <v>135</v>
      </c>
      <c r="U727" s="1">
        <f t="shared" si="44"/>
        <v>49503</v>
      </c>
      <c r="V727" s="1">
        <f t="shared" si="45"/>
        <v>666181</v>
      </c>
    </row>
    <row r="728" spans="2:22" s="15" customFormat="1" ht="13.2" customHeight="1" outlineLevel="2">
      <c r="B728" s="16">
        <v>4</v>
      </c>
      <c r="C728" s="15" t="s">
        <v>3919</v>
      </c>
      <c r="D728" s="71" t="s">
        <v>1761</v>
      </c>
      <c r="E728" s="71" t="s">
        <v>1762</v>
      </c>
      <c r="F728" s="71"/>
      <c r="G728" s="8" t="s">
        <v>1763</v>
      </c>
      <c r="H728" s="1">
        <v>580785</v>
      </c>
      <c r="I728" s="1">
        <v>101456</v>
      </c>
      <c r="J728" s="1">
        <v>0</v>
      </c>
      <c r="K728" s="1">
        <v>237411</v>
      </c>
      <c r="L728" s="1">
        <v>0</v>
      </c>
      <c r="M728" s="1">
        <v>0</v>
      </c>
      <c r="N728" s="1">
        <v>298288</v>
      </c>
      <c r="O728" s="1">
        <v>286163</v>
      </c>
      <c r="P728" s="1">
        <f t="shared" si="43"/>
        <v>584451</v>
      </c>
      <c r="Q728" s="1">
        <v>46547</v>
      </c>
      <c r="R728" s="1">
        <v>43210</v>
      </c>
      <c r="S728" s="1">
        <v>0</v>
      </c>
      <c r="T728" s="1">
        <v>247</v>
      </c>
      <c r="U728" s="1">
        <f t="shared" si="44"/>
        <v>90004</v>
      </c>
      <c r="V728" s="1">
        <f t="shared" si="45"/>
        <v>1211187</v>
      </c>
    </row>
    <row r="729" spans="2:22" s="15" customFormat="1" ht="13.2" customHeight="1" outlineLevel="2">
      <c r="B729" s="16">
        <v>4</v>
      </c>
      <c r="C729" s="15" t="s">
        <v>3919</v>
      </c>
      <c r="D729" s="71" t="s">
        <v>1764</v>
      </c>
      <c r="E729" s="71" t="s">
        <v>1765</v>
      </c>
      <c r="F729" s="71"/>
      <c r="G729" s="8" t="s">
        <v>1766</v>
      </c>
      <c r="H729" s="1">
        <v>123728</v>
      </c>
      <c r="I729" s="1">
        <v>27164</v>
      </c>
      <c r="J729" s="1">
        <v>0</v>
      </c>
      <c r="K729" s="1">
        <v>68170</v>
      </c>
      <c r="L729" s="1">
        <v>0</v>
      </c>
      <c r="M729" s="1">
        <v>0</v>
      </c>
      <c r="N729" s="1">
        <v>79865</v>
      </c>
      <c r="O729" s="1">
        <v>103789</v>
      </c>
      <c r="P729" s="1">
        <f t="shared" si="43"/>
        <v>183654</v>
      </c>
      <c r="Q729" s="1">
        <v>12463</v>
      </c>
      <c r="R729" s="1">
        <v>11569</v>
      </c>
      <c r="S729" s="1">
        <v>0</v>
      </c>
      <c r="T729" s="1">
        <v>67</v>
      </c>
      <c r="U729" s="1">
        <f t="shared" si="44"/>
        <v>24099</v>
      </c>
      <c r="V729" s="1">
        <f t="shared" si="45"/>
        <v>324289</v>
      </c>
    </row>
    <row r="730" spans="2:22" s="15" customFormat="1" ht="13.2" customHeight="1" outlineLevel="2">
      <c r="B730" s="16">
        <v>4</v>
      </c>
      <c r="C730" s="15" t="s">
        <v>3919</v>
      </c>
      <c r="D730" s="71" t="s">
        <v>1767</v>
      </c>
      <c r="E730" s="71" t="s">
        <v>1768</v>
      </c>
      <c r="F730" s="71"/>
      <c r="G730" s="8" t="s">
        <v>1769</v>
      </c>
      <c r="H730" s="1">
        <v>1970552</v>
      </c>
      <c r="I730" s="1">
        <v>303454</v>
      </c>
      <c r="J730" s="1">
        <v>0</v>
      </c>
      <c r="K730" s="1">
        <v>676269</v>
      </c>
      <c r="L730" s="1">
        <v>0</v>
      </c>
      <c r="M730" s="1">
        <v>0</v>
      </c>
      <c r="N730" s="1">
        <v>892166</v>
      </c>
      <c r="O730" s="1">
        <v>656265</v>
      </c>
      <c r="P730" s="1">
        <f t="shared" ref="P730:P793" si="46">SUM(L730:O730)</f>
        <v>1548431</v>
      </c>
      <c r="Q730" s="1">
        <v>139220</v>
      </c>
      <c r="R730" s="1">
        <v>129239</v>
      </c>
      <c r="S730" s="1">
        <v>0</v>
      </c>
      <c r="T730" s="1">
        <v>737</v>
      </c>
      <c r="U730" s="1">
        <f t="shared" ref="U730:U793" si="47">SUM(Q730:T730)</f>
        <v>269196</v>
      </c>
      <c r="V730" s="1">
        <f t="shared" si="45"/>
        <v>3622602</v>
      </c>
    </row>
    <row r="731" spans="2:22" s="15" customFormat="1" ht="13.2" customHeight="1" outlineLevel="2">
      <c r="B731" s="16">
        <v>4</v>
      </c>
      <c r="C731" s="15" t="s">
        <v>3919</v>
      </c>
      <c r="D731" s="71" t="s">
        <v>1770</v>
      </c>
      <c r="E731" s="71" t="s">
        <v>1771</v>
      </c>
      <c r="F731" s="71"/>
      <c r="G731" s="8" t="s">
        <v>1772</v>
      </c>
      <c r="H731" s="1">
        <v>444851</v>
      </c>
      <c r="I731" s="1">
        <v>86413</v>
      </c>
      <c r="J731" s="1">
        <v>0</v>
      </c>
      <c r="K731" s="1">
        <v>209423</v>
      </c>
      <c r="L731" s="1">
        <v>0</v>
      </c>
      <c r="M731" s="1">
        <v>0</v>
      </c>
      <c r="N731" s="1">
        <v>254055</v>
      </c>
      <c r="O731" s="1">
        <v>286321</v>
      </c>
      <c r="P731" s="1">
        <f t="shared" si="46"/>
        <v>540376</v>
      </c>
      <c r="Q731" s="1">
        <v>39645</v>
      </c>
      <c r="R731" s="1">
        <v>36802</v>
      </c>
      <c r="S731" s="1">
        <v>0</v>
      </c>
      <c r="T731" s="1">
        <v>210</v>
      </c>
      <c r="U731" s="1">
        <f t="shared" si="47"/>
        <v>76657</v>
      </c>
      <c r="V731" s="1">
        <f t="shared" si="45"/>
        <v>1031580</v>
      </c>
    </row>
    <row r="732" spans="2:22" s="15" customFormat="1" ht="13.2" customHeight="1" outlineLevel="2">
      <c r="B732" s="16">
        <v>4</v>
      </c>
      <c r="C732" s="15" t="s">
        <v>3919</v>
      </c>
      <c r="D732" s="71" t="s">
        <v>1773</v>
      </c>
      <c r="E732" s="71" t="s">
        <v>1774</v>
      </c>
      <c r="F732" s="71"/>
      <c r="G732" s="8" t="s">
        <v>1775</v>
      </c>
      <c r="H732" s="1">
        <v>151533</v>
      </c>
      <c r="I732" s="1">
        <v>38222</v>
      </c>
      <c r="J732" s="1">
        <v>0</v>
      </c>
      <c r="K732" s="1">
        <v>99182</v>
      </c>
      <c r="L732" s="1">
        <v>0</v>
      </c>
      <c r="M732" s="1">
        <v>0</v>
      </c>
      <c r="N732" s="1">
        <v>112372</v>
      </c>
      <c r="O732" s="1">
        <v>165321</v>
      </c>
      <c r="P732" s="1">
        <f t="shared" si="46"/>
        <v>277693</v>
      </c>
      <c r="Q732" s="1">
        <v>17535</v>
      </c>
      <c r="R732" s="1">
        <v>16278</v>
      </c>
      <c r="S732" s="1">
        <v>0</v>
      </c>
      <c r="T732" s="1">
        <v>92</v>
      </c>
      <c r="U732" s="1">
        <f t="shared" si="47"/>
        <v>33905</v>
      </c>
      <c r="V732" s="1">
        <f t="shared" si="45"/>
        <v>456281</v>
      </c>
    </row>
    <row r="733" spans="2:22" s="15" customFormat="1" ht="13.2" customHeight="1" outlineLevel="2">
      <c r="B733" s="16">
        <v>4</v>
      </c>
      <c r="C733" s="15" t="s">
        <v>3919</v>
      </c>
      <c r="D733" s="71" t="s">
        <v>1776</v>
      </c>
      <c r="E733" s="71" t="s">
        <v>1777</v>
      </c>
      <c r="F733" s="71"/>
      <c r="G733" s="8" t="s">
        <v>1778</v>
      </c>
      <c r="H733" s="1">
        <v>830296</v>
      </c>
      <c r="I733" s="1">
        <v>143375</v>
      </c>
      <c r="J733" s="1">
        <v>0</v>
      </c>
      <c r="K733" s="1">
        <v>334112</v>
      </c>
      <c r="L733" s="1">
        <v>0</v>
      </c>
      <c r="M733" s="1">
        <v>0</v>
      </c>
      <c r="N733" s="1">
        <v>421525</v>
      </c>
      <c r="O733" s="1">
        <v>396212</v>
      </c>
      <c r="P733" s="1">
        <f t="shared" si="46"/>
        <v>817737</v>
      </c>
      <c r="Q733" s="1">
        <v>65778</v>
      </c>
      <c r="R733" s="1">
        <v>61062</v>
      </c>
      <c r="S733" s="1">
        <v>0</v>
      </c>
      <c r="T733" s="1">
        <v>347</v>
      </c>
      <c r="U733" s="1">
        <f t="shared" si="47"/>
        <v>127187</v>
      </c>
      <c r="V733" s="1">
        <f t="shared" si="45"/>
        <v>1711583</v>
      </c>
    </row>
    <row r="734" spans="2:22" s="15" customFormat="1" ht="13.2" customHeight="1" outlineLevel="2">
      <c r="B734" s="16">
        <v>4</v>
      </c>
      <c r="C734" s="15" t="s">
        <v>3919</v>
      </c>
      <c r="D734" s="71" t="s">
        <v>1779</v>
      </c>
      <c r="E734" s="71" t="s">
        <v>1780</v>
      </c>
      <c r="F734" s="71"/>
      <c r="G734" s="8" t="s">
        <v>1781</v>
      </c>
      <c r="H734" s="1">
        <v>24906788</v>
      </c>
      <c r="I734" s="1">
        <v>4272991</v>
      </c>
      <c r="J734" s="1">
        <v>0</v>
      </c>
      <c r="K734" s="1">
        <v>9934215</v>
      </c>
      <c r="L734" s="1">
        <v>0</v>
      </c>
      <c r="M734" s="1">
        <v>0</v>
      </c>
      <c r="N734" s="1">
        <v>12562767</v>
      </c>
      <c r="O734" s="1">
        <v>11670385</v>
      </c>
      <c r="P734" s="1">
        <f t="shared" si="46"/>
        <v>24233152</v>
      </c>
      <c r="Q734" s="1">
        <v>1960382</v>
      </c>
      <c r="R734" s="1">
        <v>1819834</v>
      </c>
      <c r="S734" s="1">
        <v>0</v>
      </c>
      <c r="T734" s="1">
        <v>10380</v>
      </c>
      <c r="U734" s="1">
        <f t="shared" si="47"/>
        <v>3790596</v>
      </c>
      <c r="V734" s="1">
        <f t="shared" si="45"/>
        <v>51010568</v>
      </c>
    </row>
    <row r="735" spans="2:22" s="15" customFormat="1" ht="13.2" customHeight="1" outlineLevel="2">
      <c r="B735" s="16">
        <v>4</v>
      </c>
      <c r="C735" s="15" t="s">
        <v>3919</v>
      </c>
      <c r="D735" s="71" t="s">
        <v>1782</v>
      </c>
      <c r="E735" s="71" t="s">
        <v>1783</v>
      </c>
      <c r="F735" s="71"/>
      <c r="G735" s="8" t="s">
        <v>1784</v>
      </c>
      <c r="H735" s="1">
        <v>985116</v>
      </c>
      <c r="I735" s="1">
        <v>155839</v>
      </c>
      <c r="J735" s="1">
        <v>0</v>
      </c>
      <c r="K735" s="1">
        <v>351192</v>
      </c>
      <c r="L735" s="1">
        <v>0</v>
      </c>
      <c r="M735" s="1">
        <v>0</v>
      </c>
      <c r="N735" s="1">
        <v>458175</v>
      </c>
      <c r="O735" s="1">
        <v>360003</v>
      </c>
      <c r="P735" s="1">
        <f t="shared" si="46"/>
        <v>818178</v>
      </c>
      <c r="Q735" s="1">
        <v>71497</v>
      </c>
      <c r="R735" s="1">
        <v>66371</v>
      </c>
      <c r="S735" s="1">
        <v>0</v>
      </c>
      <c r="T735" s="1">
        <v>379</v>
      </c>
      <c r="U735" s="1">
        <f t="shared" si="47"/>
        <v>138247</v>
      </c>
      <c r="V735" s="1">
        <f t="shared" si="45"/>
        <v>1860400</v>
      </c>
    </row>
    <row r="736" spans="2:22" s="15" customFormat="1" ht="13.2" customHeight="1" outlineLevel="2">
      <c r="B736" s="16">
        <v>4</v>
      </c>
      <c r="C736" s="15" t="s">
        <v>3919</v>
      </c>
      <c r="D736" s="71" t="s">
        <v>1785</v>
      </c>
      <c r="E736" s="71" t="s">
        <v>1786</v>
      </c>
      <c r="F736" s="71"/>
      <c r="G736" s="8" t="s">
        <v>1787</v>
      </c>
      <c r="H736" s="1">
        <v>159200</v>
      </c>
      <c r="I736" s="1">
        <v>32756</v>
      </c>
      <c r="J736" s="1">
        <v>0</v>
      </c>
      <c r="K736" s="1">
        <v>80748</v>
      </c>
      <c r="L736" s="1">
        <v>0</v>
      </c>
      <c r="M736" s="1">
        <v>0</v>
      </c>
      <c r="N736" s="1">
        <v>96301</v>
      </c>
      <c r="O736" s="1">
        <v>116591</v>
      </c>
      <c r="P736" s="1">
        <f t="shared" si="46"/>
        <v>212892</v>
      </c>
      <c r="Q736" s="1">
        <v>15028</v>
      </c>
      <c r="R736" s="1">
        <v>13950</v>
      </c>
      <c r="S736" s="1">
        <v>0</v>
      </c>
      <c r="T736" s="1">
        <v>79</v>
      </c>
      <c r="U736" s="1">
        <f t="shared" si="47"/>
        <v>29057</v>
      </c>
      <c r="V736" s="1">
        <f t="shared" si="45"/>
        <v>391027</v>
      </c>
    </row>
    <row r="737" spans="2:22" s="15" customFormat="1" ht="13.2" customHeight="1" outlineLevel="2">
      <c r="B737" s="16">
        <v>4</v>
      </c>
      <c r="C737" s="15" t="s">
        <v>3919</v>
      </c>
      <c r="D737" s="71" t="s">
        <v>1788</v>
      </c>
      <c r="E737" s="71" t="s">
        <v>1789</v>
      </c>
      <c r="F737" s="71"/>
      <c r="G737" s="8" t="s">
        <v>1790</v>
      </c>
      <c r="H737" s="1">
        <v>1518115</v>
      </c>
      <c r="I737" s="1">
        <v>280149</v>
      </c>
      <c r="J737" s="1">
        <v>0</v>
      </c>
      <c r="K737" s="1">
        <v>667946</v>
      </c>
      <c r="L737" s="1">
        <v>0</v>
      </c>
      <c r="M737" s="1">
        <v>0</v>
      </c>
      <c r="N737" s="1">
        <v>823645</v>
      </c>
      <c r="O737" s="1">
        <v>863335</v>
      </c>
      <c r="P737" s="1">
        <f t="shared" si="46"/>
        <v>1686980</v>
      </c>
      <c r="Q737" s="1">
        <v>128527</v>
      </c>
      <c r="R737" s="1">
        <v>119313</v>
      </c>
      <c r="S737" s="1">
        <v>0</v>
      </c>
      <c r="T737" s="1">
        <v>679</v>
      </c>
      <c r="U737" s="1">
        <f t="shared" si="47"/>
        <v>248519</v>
      </c>
      <c r="V737" s="1">
        <f t="shared" si="45"/>
        <v>3344373</v>
      </c>
    </row>
    <row r="738" spans="2:22" s="15" customFormat="1" ht="13.2" customHeight="1" outlineLevel="2">
      <c r="B738" s="16">
        <v>4</v>
      </c>
      <c r="C738" s="15" t="s">
        <v>3919</v>
      </c>
      <c r="D738" s="71" t="s">
        <v>1791</v>
      </c>
      <c r="E738" s="71" t="s">
        <v>1792</v>
      </c>
      <c r="F738" s="71"/>
      <c r="G738" s="8" t="s">
        <v>1793</v>
      </c>
      <c r="H738" s="1">
        <v>23860103</v>
      </c>
      <c r="I738" s="1">
        <v>3914949</v>
      </c>
      <c r="J738" s="1">
        <v>0</v>
      </c>
      <c r="K738" s="1">
        <v>8951107</v>
      </c>
      <c r="L738" s="1">
        <v>0</v>
      </c>
      <c r="M738" s="1">
        <v>0</v>
      </c>
      <c r="N738" s="1">
        <v>11510113</v>
      </c>
      <c r="O738" s="1">
        <v>9802916</v>
      </c>
      <c r="P738" s="1">
        <f t="shared" si="46"/>
        <v>21313029</v>
      </c>
      <c r="Q738" s="1">
        <v>1796118</v>
      </c>
      <c r="R738" s="1">
        <v>1667347</v>
      </c>
      <c r="S738" s="1">
        <v>0</v>
      </c>
      <c r="T738" s="1">
        <v>9512</v>
      </c>
      <c r="U738" s="1">
        <f t="shared" si="47"/>
        <v>3472977</v>
      </c>
      <c r="V738" s="1">
        <f t="shared" si="45"/>
        <v>46736313</v>
      </c>
    </row>
    <row r="739" spans="2:22" s="15" customFormat="1" ht="13.2" customHeight="1" outlineLevel="2">
      <c r="B739" s="16">
        <v>4</v>
      </c>
      <c r="C739" s="15" t="s">
        <v>3919</v>
      </c>
      <c r="D739" s="71" t="s">
        <v>1794</v>
      </c>
      <c r="E739" s="71" t="s">
        <v>1795</v>
      </c>
      <c r="F739" s="71"/>
      <c r="G739" s="8" t="s">
        <v>1796</v>
      </c>
      <c r="H739" s="1">
        <v>139994</v>
      </c>
      <c r="I739" s="1">
        <v>33168</v>
      </c>
      <c r="J739" s="1">
        <v>0</v>
      </c>
      <c r="K739" s="1">
        <v>84835</v>
      </c>
      <c r="L739" s="1">
        <v>0</v>
      </c>
      <c r="M739" s="1">
        <v>0</v>
      </c>
      <c r="N739" s="1">
        <v>97511</v>
      </c>
      <c r="O739" s="1">
        <v>136189</v>
      </c>
      <c r="P739" s="1">
        <f t="shared" si="46"/>
        <v>233700</v>
      </c>
      <c r="Q739" s="1">
        <v>15216</v>
      </c>
      <c r="R739" s="1">
        <v>14125</v>
      </c>
      <c r="S739" s="1">
        <v>0</v>
      </c>
      <c r="T739" s="1">
        <v>80</v>
      </c>
      <c r="U739" s="1">
        <f t="shared" si="47"/>
        <v>29421</v>
      </c>
      <c r="V739" s="1">
        <f t="shared" si="45"/>
        <v>395940</v>
      </c>
    </row>
    <row r="740" spans="2:22" s="15" customFormat="1" ht="13.2" customHeight="1" outlineLevel="2">
      <c r="B740" s="16">
        <v>4</v>
      </c>
      <c r="C740" s="15" t="s">
        <v>3919</v>
      </c>
      <c r="D740" s="71" t="s">
        <v>1797</v>
      </c>
      <c r="E740" s="71" t="s">
        <v>1798</v>
      </c>
      <c r="F740" s="71"/>
      <c r="G740" s="8" t="s">
        <v>1799</v>
      </c>
      <c r="H740" s="1">
        <v>292676</v>
      </c>
      <c r="I740" s="1">
        <v>62855</v>
      </c>
      <c r="J740" s="1">
        <v>0</v>
      </c>
      <c r="K740" s="1">
        <v>156803</v>
      </c>
      <c r="L740" s="1">
        <v>0</v>
      </c>
      <c r="M740" s="1">
        <v>0</v>
      </c>
      <c r="N740" s="1">
        <v>184794</v>
      </c>
      <c r="O740" s="1">
        <v>234685</v>
      </c>
      <c r="P740" s="1">
        <f t="shared" si="46"/>
        <v>419479</v>
      </c>
      <c r="Q740" s="1">
        <v>28836</v>
      </c>
      <c r="R740" s="1">
        <v>26769</v>
      </c>
      <c r="S740" s="1">
        <v>0</v>
      </c>
      <c r="T740" s="1">
        <v>152</v>
      </c>
      <c r="U740" s="1">
        <f t="shared" si="47"/>
        <v>55757</v>
      </c>
      <c r="V740" s="1">
        <f t="shared" si="45"/>
        <v>750346</v>
      </c>
    </row>
    <row r="741" spans="2:22" s="15" customFormat="1" ht="13.2" customHeight="1" outlineLevel="2">
      <c r="B741" s="16">
        <v>4</v>
      </c>
      <c r="C741" s="15" t="s">
        <v>3919</v>
      </c>
      <c r="D741" s="71" t="s">
        <v>1800</v>
      </c>
      <c r="E741" s="71" t="s">
        <v>1801</v>
      </c>
      <c r="F741" s="71"/>
      <c r="G741" s="8" t="s">
        <v>1802</v>
      </c>
      <c r="H741" s="1">
        <v>448403</v>
      </c>
      <c r="I741" s="1">
        <v>75685</v>
      </c>
      <c r="J741" s="1">
        <v>0</v>
      </c>
      <c r="K741" s="1">
        <v>174907</v>
      </c>
      <c r="L741" s="1">
        <v>0</v>
      </c>
      <c r="M741" s="1">
        <v>0</v>
      </c>
      <c r="N741" s="1">
        <v>222515</v>
      </c>
      <c r="O741" s="1">
        <v>200511</v>
      </c>
      <c r="P741" s="1">
        <f t="shared" si="46"/>
        <v>423026</v>
      </c>
      <c r="Q741" s="1">
        <v>34723</v>
      </c>
      <c r="R741" s="1">
        <v>32233</v>
      </c>
      <c r="S741" s="1">
        <v>0</v>
      </c>
      <c r="T741" s="1">
        <v>183</v>
      </c>
      <c r="U741" s="1">
        <f t="shared" si="47"/>
        <v>67139</v>
      </c>
      <c r="V741" s="1">
        <f t="shared" si="45"/>
        <v>903512</v>
      </c>
    </row>
    <row r="742" spans="2:22" s="15" customFormat="1" ht="13.2" customHeight="1" outlineLevel="2">
      <c r="B742" s="16">
        <v>4</v>
      </c>
      <c r="C742" s="15" t="s">
        <v>3919</v>
      </c>
      <c r="D742" s="71" t="s">
        <v>1803</v>
      </c>
      <c r="E742" s="71" t="s">
        <v>1804</v>
      </c>
      <c r="F742" s="71"/>
      <c r="G742" s="8" t="s">
        <v>1805</v>
      </c>
      <c r="H742" s="1">
        <v>238399</v>
      </c>
      <c r="I742" s="1">
        <v>52520</v>
      </c>
      <c r="J742" s="1">
        <v>0</v>
      </c>
      <c r="K742" s="1">
        <v>131915</v>
      </c>
      <c r="L742" s="1">
        <v>0</v>
      </c>
      <c r="M742" s="1">
        <v>0</v>
      </c>
      <c r="N742" s="1">
        <v>154411</v>
      </c>
      <c r="O742" s="1">
        <v>201364</v>
      </c>
      <c r="P742" s="1">
        <f t="shared" si="46"/>
        <v>355775</v>
      </c>
      <c r="Q742" s="1">
        <v>24095</v>
      </c>
      <c r="R742" s="1">
        <v>22368</v>
      </c>
      <c r="S742" s="1">
        <v>0</v>
      </c>
      <c r="T742" s="1">
        <v>127</v>
      </c>
      <c r="U742" s="1">
        <f t="shared" si="47"/>
        <v>46590</v>
      </c>
      <c r="V742" s="1">
        <f t="shared" si="45"/>
        <v>626979</v>
      </c>
    </row>
    <row r="743" spans="2:22" s="15" customFormat="1" ht="13.2" customHeight="1" outlineLevel="2">
      <c r="B743" s="16">
        <v>4</v>
      </c>
      <c r="C743" s="15" t="s">
        <v>3919</v>
      </c>
      <c r="D743" s="71" t="s">
        <v>1806</v>
      </c>
      <c r="E743" s="71" t="s">
        <v>1807</v>
      </c>
      <c r="F743" s="71"/>
      <c r="G743" s="8" t="s">
        <v>1808</v>
      </c>
      <c r="H743" s="1">
        <v>220181</v>
      </c>
      <c r="I743" s="1">
        <v>50803</v>
      </c>
      <c r="J743" s="1">
        <v>0</v>
      </c>
      <c r="K743" s="1">
        <v>129110</v>
      </c>
      <c r="L743" s="1">
        <v>0</v>
      </c>
      <c r="M743" s="1">
        <v>0</v>
      </c>
      <c r="N743" s="1">
        <v>149362</v>
      </c>
      <c r="O743" s="1">
        <v>203693</v>
      </c>
      <c r="P743" s="1">
        <f t="shared" si="46"/>
        <v>353055</v>
      </c>
      <c r="Q743" s="1">
        <v>23307</v>
      </c>
      <c r="R743" s="1">
        <v>21636</v>
      </c>
      <c r="S743" s="1">
        <v>0</v>
      </c>
      <c r="T743" s="1">
        <v>123</v>
      </c>
      <c r="U743" s="1">
        <f t="shared" si="47"/>
        <v>45066</v>
      </c>
      <c r="V743" s="1">
        <f t="shared" si="45"/>
        <v>606477</v>
      </c>
    </row>
    <row r="744" spans="2:22" s="15" customFormat="1" ht="13.2" customHeight="1" outlineLevel="2">
      <c r="B744" s="16">
        <v>4</v>
      </c>
      <c r="C744" s="15" t="s">
        <v>3919</v>
      </c>
      <c r="D744" s="71" t="s">
        <v>1809</v>
      </c>
      <c r="E744" s="71" t="s">
        <v>1810</v>
      </c>
      <c r="F744" s="71"/>
      <c r="G744" s="8" t="s">
        <v>1811</v>
      </c>
      <c r="H744" s="1">
        <v>4272592</v>
      </c>
      <c r="I744" s="1">
        <v>746629</v>
      </c>
      <c r="J744" s="1">
        <v>0</v>
      </c>
      <c r="K744" s="1">
        <v>1747337</v>
      </c>
      <c r="L744" s="1">
        <v>0</v>
      </c>
      <c r="M744" s="1">
        <v>0</v>
      </c>
      <c r="N744" s="1">
        <v>2195123</v>
      </c>
      <c r="O744" s="1">
        <v>2107120</v>
      </c>
      <c r="P744" s="1">
        <f t="shared" si="46"/>
        <v>4302243</v>
      </c>
      <c r="Q744" s="1">
        <v>342542</v>
      </c>
      <c r="R744" s="1">
        <v>317984</v>
      </c>
      <c r="S744" s="1">
        <v>0</v>
      </c>
      <c r="T744" s="1">
        <v>1815</v>
      </c>
      <c r="U744" s="1">
        <f t="shared" si="47"/>
        <v>662341</v>
      </c>
      <c r="V744" s="1">
        <f t="shared" si="45"/>
        <v>8913202</v>
      </c>
    </row>
    <row r="745" spans="2:22" s="15" customFormat="1" ht="13.2" customHeight="1" outlineLevel="2">
      <c r="B745" s="16">
        <v>4</v>
      </c>
      <c r="C745" s="15" t="s">
        <v>3919</v>
      </c>
      <c r="D745" s="71" t="s">
        <v>1812</v>
      </c>
      <c r="E745" s="71" t="s">
        <v>1813</v>
      </c>
      <c r="F745" s="71"/>
      <c r="G745" s="8" t="s">
        <v>1814</v>
      </c>
      <c r="H745" s="1">
        <v>1321893</v>
      </c>
      <c r="I745" s="1">
        <v>296206</v>
      </c>
      <c r="J745" s="1">
        <v>0</v>
      </c>
      <c r="K745" s="1">
        <v>747263</v>
      </c>
      <c r="L745" s="1">
        <v>0</v>
      </c>
      <c r="M745" s="1">
        <v>0</v>
      </c>
      <c r="N745" s="1">
        <v>870855</v>
      </c>
      <c r="O745" s="1">
        <v>1155028</v>
      </c>
      <c r="P745" s="1">
        <f t="shared" si="46"/>
        <v>2025883</v>
      </c>
      <c r="Q745" s="1">
        <v>135894</v>
      </c>
      <c r="R745" s="1">
        <v>126151</v>
      </c>
      <c r="S745" s="1">
        <v>0</v>
      </c>
      <c r="T745" s="1">
        <v>719</v>
      </c>
      <c r="U745" s="1">
        <f t="shared" si="47"/>
        <v>262764</v>
      </c>
      <c r="V745" s="1">
        <f t="shared" si="45"/>
        <v>3536069</v>
      </c>
    </row>
    <row r="746" spans="2:22" s="15" customFormat="1" ht="13.2" customHeight="1" outlineLevel="2">
      <c r="B746" s="16">
        <v>4</v>
      </c>
      <c r="C746" s="15" t="s">
        <v>3919</v>
      </c>
      <c r="D746" s="71" t="s">
        <v>1815</v>
      </c>
      <c r="E746" s="71" t="s">
        <v>1816</v>
      </c>
      <c r="F746" s="71"/>
      <c r="G746" s="8" t="s">
        <v>1817</v>
      </c>
      <c r="H746" s="1">
        <v>694816</v>
      </c>
      <c r="I746" s="1">
        <v>118510</v>
      </c>
      <c r="J746" s="1">
        <v>0</v>
      </c>
      <c r="K746" s="1">
        <v>274937</v>
      </c>
      <c r="L746" s="1">
        <v>0</v>
      </c>
      <c r="M746" s="1">
        <v>0</v>
      </c>
      <c r="N746" s="1">
        <v>348424</v>
      </c>
      <c r="O746" s="1">
        <v>320223</v>
      </c>
      <c r="P746" s="1">
        <f t="shared" si="46"/>
        <v>668647</v>
      </c>
      <c r="Q746" s="1">
        <v>54370</v>
      </c>
      <c r="R746" s="1">
        <v>50472</v>
      </c>
      <c r="S746" s="1">
        <v>0</v>
      </c>
      <c r="T746" s="1">
        <v>288</v>
      </c>
      <c r="U746" s="1">
        <f t="shared" si="47"/>
        <v>105130</v>
      </c>
      <c r="V746" s="1">
        <f t="shared" si="45"/>
        <v>1414760</v>
      </c>
    </row>
    <row r="747" spans="2:22" s="15" customFormat="1" ht="13.2" customHeight="1" outlineLevel="2">
      <c r="B747" s="16">
        <v>4</v>
      </c>
      <c r="C747" s="15" t="s">
        <v>3919</v>
      </c>
      <c r="D747" s="71" t="s">
        <v>1818</v>
      </c>
      <c r="E747" s="71" t="s">
        <v>1819</v>
      </c>
      <c r="F747" s="71"/>
      <c r="G747" s="8" t="s">
        <v>1820</v>
      </c>
      <c r="H747" s="1">
        <v>434995</v>
      </c>
      <c r="I747" s="1">
        <v>83444</v>
      </c>
      <c r="J747" s="1">
        <v>0</v>
      </c>
      <c r="K747" s="1">
        <v>201447</v>
      </c>
      <c r="L747" s="1">
        <v>0</v>
      </c>
      <c r="M747" s="1">
        <v>0</v>
      </c>
      <c r="N747" s="1">
        <v>245332</v>
      </c>
      <c r="O747" s="1">
        <v>271857</v>
      </c>
      <c r="P747" s="1">
        <f t="shared" si="46"/>
        <v>517189</v>
      </c>
      <c r="Q747" s="1">
        <v>38283</v>
      </c>
      <c r="R747" s="1">
        <v>35539</v>
      </c>
      <c r="S747" s="1">
        <v>0</v>
      </c>
      <c r="T747" s="1">
        <v>204</v>
      </c>
      <c r="U747" s="1">
        <f t="shared" si="47"/>
        <v>74026</v>
      </c>
      <c r="V747" s="1">
        <f t="shared" si="45"/>
        <v>996161</v>
      </c>
    </row>
    <row r="748" spans="2:22" s="15" customFormat="1" ht="13.2" customHeight="1" outlineLevel="2">
      <c r="B748" s="16">
        <v>4</v>
      </c>
      <c r="C748" s="15" t="s">
        <v>3919</v>
      </c>
      <c r="D748" s="71" t="s">
        <v>1821</v>
      </c>
      <c r="E748" s="71" t="s">
        <v>1822</v>
      </c>
      <c r="F748" s="71"/>
      <c r="G748" s="8" t="s">
        <v>1823</v>
      </c>
      <c r="H748" s="1">
        <v>8546601</v>
      </c>
      <c r="I748" s="1">
        <v>1291536</v>
      </c>
      <c r="J748" s="1">
        <v>0</v>
      </c>
      <c r="K748" s="1">
        <v>2855145</v>
      </c>
      <c r="L748" s="1">
        <v>0</v>
      </c>
      <c r="M748" s="1">
        <v>0</v>
      </c>
      <c r="N748" s="1">
        <v>3797169</v>
      </c>
      <c r="O748" s="1">
        <v>2656591</v>
      </c>
      <c r="P748" s="1">
        <f t="shared" si="46"/>
        <v>6453760</v>
      </c>
      <c r="Q748" s="1">
        <v>592537</v>
      </c>
      <c r="R748" s="1">
        <v>550055</v>
      </c>
      <c r="S748" s="1">
        <v>0</v>
      </c>
      <c r="T748" s="1">
        <v>3137</v>
      </c>
      <c r="U748" s="1">
        <f t="shared" si="47"/>
        <v>1145729</v>
      </c>
      <c r="V748" s="1">
        <f t="shared" si="45"/>
        <v>15418241</v>
      </c>
    </row>
    <row r="749" spans="2:22" s="15" customFormat="1" ht="13.2" customHeight="1" outlineLevel="2">
      <c r="B749" s="16">
        <v>4</v>
      </c>
      <c r="C749" s="15" t="s">
        <v>3919</v>
      </c>
      <c r="D749" s="71" t="s">
        <v>1824</v>
      </c>
      <c r="E749" s="71" t="s">
        <v>1825</v>
      </c>
      <c r="F749" s="71"/>
      <c r="G749" s="8" t="s">
        <v>1826</v>
      </c>
      <c r="H749" s="1">
        <v>838684</v>
      </c>
      <c r="I749" s="1">
        <v>121928</v>
      </c>
      <c r="J749" s="1">
        <v>0</v>
      </c>
      <c r="K749" s="1">
        <v>264925</v>
      </c>
      <c r="L749" s="1">
        <v>0</v>
      </c>
      <c r="M749" s="1">
        <v>0</v>
      </c>
      <c r="N749" s="1">
        <v>358470</v>
      </c>
      <c r="O749" s="1">
        <v>223562</v>
      </c>
      <c r="P749" s="1">
        <f t="shared" si="46"/>
        <v>582032</v>
      </c>
      <c r="Q749" s="1">
        <v>55938</v>
      </c>
      <c r="R749" s="1">
        <v>51928</v>
      </c>
      <c r="S749" s="1">
        <v>0</v>
      </c>
      <c r="T749" s="1">
        <v>295</v>
      </c>
      <c r="U749" s="1">
        <f t="shared" si="47"/>
        <v>108161</v>
      </c>
      <c r="V749" s="1">
        <f t="shared" si="45"/>
        <v>1455552</v>
      </c>
    </row>
    <row r="750" spans="2:22" s="15" customFormat="1" ht="13.2" customHeight="1" outlineLevel="2">
      <c r="B750" s="16">
        <v>4</v>
      </c>
      <c r="C750" s="15" t="s">
        <v>3919</v>
      </c>
      <c r="D750" s="71" t="s">
        <v>1827</v>
      </c>
      <c r="E750" s="71" t="s">
        <v>1828</v>
      </c>
      <c r="F750" s="71"/>
      <c r="G750" s="8" t="s">
        <v>1829</v>
      </c>
      <c r="H750" s="1">
        <v>907733</v>
      </c>
      <c r="I750" s="1">
        <v>186169</v>
      </c>
      <c r="J750" s="1">
        <v>0</v>
      </c>
      <c r="K750" s="1">
        <v>458527</v>
      </c>
      <c r="L750" s="1">
        <v>0</v>
      </c>
      <c r="M750" s="1">
        <v>0</v>
      </c>
      <c r="N750" s="1">
        <v>547347</v>
      </c>
      <c r="O750" s="1">
        <v>660192</v>
      </c>
      <c r="P750" s="1">
        <f t="shared" si="46"/>
        <v>1207539</v>
      </c>
      <c r="Q750" s="1">
        <v>85412</v>
      </c>
      <c r="R750" s="1">
        <v>79288</v>
      </c>
      <c r="S750" s="1">
        <v>0</v>
      </c>
      <c r="T750" s="1">
        <v>453</v>
      </c>
      <c r="U750" s="1">
        <f t="shared" si="47"/>
        <v>165153</v>
      </c>
      <c r="V750" s="1">
        <f t="shared" si="45"/>
        <v>2222477</v>
      </c>
    </row>
    <row r="751" spans="2:22" s="15" customFormat="1" ht="13.2" customHeight="1" outlineLevel="2">
      <c r="B751" s="16">
        <v>4</v>
      </c>
      <c r="C751" s="15" t="s">
        <v>3919</v>
      </c>
      <c r="D751" s="71" t="s">
        <v>1830</v>
      </c>
      <c r="E751" s="71" t="s">
        <v>1831</v>
      </c>
      <c r="F751" s="71"/>
      <c r="G751" s="8" t="s">
        <v>1832</v>
      </c>
      <c r="H751" s="1">
        <v>44565619</v>
      </c>
      <c r="I751" s="1">
        <v>7001898</v>
      </c>
      <c r="J751" s="1">
        <v>0</v>
      </c>
      <c r="K751" s="1">
        <v>15735031</v>
      </c>
      <c r="L751" s="1">
        <v>0</v>
      </c>
      <c r="M751" s="1">
        <v>0</v>
      </c>
      <c r="N751" s="1">
        <v>20585874</v>
      </c>
      <c r="O751" s="1">
        <v>15914847</v>
      </c>
      <c r="P751" s="1">
        <f t="shared" si="46"/>
        <v>36500721</v>
      </c>
      <c r="Q751" s="1">
        <v>3212363</v>
      </c>
      <c r="R751" s="1">
        <v>2982055</v>
      </c>
      <c r="S751" s="1">
        <v>0</v>
      </c>
      <c r="T751" s="1">
        <v>17012</v>
      </c>
      <c r="U751" s="1">
        <f t="shared" si="47"/>
        <v>6211430</v>
      </c>
      <c r="V751" s="1">
        <f t="shared" si="45"/>
        <v>83588043</v>
      </c>
    </row>
    <row r="752" spans="2:22" s="15" customFormat="1" ht="13.2" customHeight="1" outlineLevel="2">
      <c r="B752" s="16">
        <v>4</v>
      </c>
      <c r="C752" s="15" t="s">
        <v>3919</v>
      </c>
      <c r="D752" s="71" t="s">
        <v>1833</v>
      </c>
      <c r="E752" s="71" t="s">
        <v>1834</v>
      </c>
      <c r="F752" s="71"/>
      <c r="G752" s="8" t="s">
        <v>1835</v>
      </c>
      <c r="H752" s="1">
        <v>2028249</v>
      </c>
      <c r="I752" s="1">
        <v>356157</v>
      </c>
      <c r="J752" s="1">
        <v>0</v>
      </c>
      <c r="K752" s="1">
        <v>834942</v>
      </c>
      <c r="L752" s="1">
        <v>0</v>
      </c>
      <c r="M752" s="1">
        <v>0</v>
      </c>
      <c r="N752" s="1">
        <v>1047117</v>
      </c>
      <c r="O752" s="1">
        <v>1013571</v>
      </c>
      <c r="P752" s="1">
        <f t="shared" si="46"/>
        <v>2060688</v>
      </c>
      <c r="Q752" s="1">
        <v>163399</v>
      </c>
      <c r="R752" s="1">
        <v>151685</v>
      </c>
      <c r="S752" s="1">
        <v>0</v>
      </c>
      <c r="T752" s="1">
        <v>865</v>
      </c>
      <c r="U752" s="1">
        <f t="shared" si="47"/>
        <v>315949</v>
      </c>
      <c r="V752" s="1">
        <f t="shared" si="45"/>
        <v>4251773</v>
      </c>
    </row>
    <row r="753" spans="2:22" s="15" customFormat="1" ht="13.2" customHeight="1" outlineLevel="2">
      <c r="B753" s="16">
        <v>4</v>
      </c>
      <c r="C753" s="15" t="s">
        <v>3919</v>
      </c>
      <c r="D753" s="71" t="s">
        <v>1836</v>
      </c>
      <c r="E753" s="71" t="s">
        <v>1837</v>
      </c>
      <c r="F753" s="71"/>
      <c r="G753" s="8" t="s">
        <v>1838</v>
      </c>
      <c r="H753" s="1">
        <v>104789</v>
      </c>
      <c r="I753" s="1">
        <v>18846</v>
      </c>
      <c r="J753" s="1">
        <v>0</v>
      </c>
      <c r="K753" s="1">
        <v>44552</v>
      </c>
      <c r="L753" s="1">
        <v>0</v>
      </c>
      <c r="M753" s="1">
        <v>0</v>
      </c>
      <c r="N753" s="1">
        <v>55411</v>
      </c>
      <c r="O753" s="1">
        <v>55809</v>
      </c>
      <c r="P753" s="1">
        <f t="shared" si="46"/>
        <v>111220</v>
      </c>
      <c r="Q753" s="1">
        <v>8647</v>
      </c>
      <c r="R753" s="1">
        <v>8027</v>
      </c>
      <c r="S753" s="1">
        <v>0</v>
      </c>
      <c r="T753" s="1">
        <v>47</v>
      </c>
      <c r="U753" s="1">
        <f t="shared" si="47"/>
        <v>16721</v>
      </c>
      <c r="V753" s="1">
        <f t="shared" si="45"/>
        <v>224994</v>
      </c>
    </row>
    <row r="754" spans="2:22" s="15" customFormat="1" ht="13.2" customHeight="1" outlineLevel="2">
      <c r="B754" s="16">
        <v>4</v>
      </c>
      <c r="C754" s="15" t="s">
        <v>3919</v>
      </c>
      <c r="D754" s="71" t="s">
        <v>1839</v>
      </c>
      <c r="E754" s="71" t="s">
        <v>1840</v>
      </c>
      <c r="F754" s="71"/>
      <c r="G754" s="8" t="s">
        <v>1841</v>
      </c>
      <c r="H754" s="1">
        <v>149290</v>
      </c>
      <c r="I754" s="1">
        <v>46491</v>
      </c>
      <c r="J754" s="1">
        <v>0</v>
      </c>
      <c r="K754" s="1">
        <v>125718</v>
      </c>
      <c r="L754" s="1">
        <v>0</v>
      </c>
      <c r="M754" s="1">
        <v>0</v>
      </c>
      <c r="N754" s="1">
        <v>136686</v>
      </c>
      <c r="O754" s="1">
        <v>231049</v>
      </c>
      <c r="P754" s="1">
        <f t="shared" si="46"/>
        <v>367735</v>
      </c>
      <c r="Q754" s="1">
        <v>21330</v>
      </c>
      <c r="R754" s="1">
        <v>19800</v>
      </c>
      <c r="S754" s="1">
        <v>0</v>
      </c>
      <c r="T754" s="1">
        <v>113</v>
      </c>
      <c r="U754" s="1">
        <f t="shared" si="47"/>
        <v>41243</v>
      </c>
      <c r="V754" s="1">
        <f t="shared" si="45"/>
        <v>555009</v>
      </c>
    </row>
    <row r="755" spans="2:22" s="15" customFormat="1" ht="13.2" customHeight="1" outlineLevel="2">
      <c r="B755" s="16">
        <v>4</v>
      </c>
      <c r="C755" s="15" t="s">
        <v>3919</v>
      </c>
      <c r="D755" s="71" t="s">
        <v>1842</v>
      </c>
      <c r="E755" s="71" t="s">
        <v>1843</v>
      </c>
      <c r="F755" s="71"/>
      <c r="G755" s="8" t="s">
        <v>1844</v>
      </c>
      <c r="H755" s="1">
        <v>29552326</v>
      </c>
      <c r="I755" s="1">
        <v>4705992</v>
      </c>
      <c r="J755" s="1">
        <v>0</v>
      </c>
      <c r="K755" s="1">
        <v>10633542</v>
      </c>
      <c r="L755" s="1">
        <v>0</v>
      </c>
      <c r="M755" s="1">
        <v>0</v>
      </c>
      <c r="N755" s="1">
        <v>13835812</v>
      </c>
      <c r="O755" s="1">
        <v>11038737</v>
      </c>
      <c r="P755" s="1">
        <f t="shared" si="46"/>
        <v>24874549</v>
      </c>
      <c r="Q755" s="1">
        <v>2159036</v>
      </c>
      <c r="R755" s="1">
        <v>2004246</v>
      </c>
      <c r="S755" s="1">
        <v>0</v>
      </c>
      <c r="T755" s="1">
        <v>11433</v>
      </c>
      <c r="U755" s="1">
        <f t="shared" si="47"/>
        <v>4174715</v>
      </c>
      <c r="V755" s="1">
        <f t="shared" si="45"/>
        <v>56179710</v>
      </c>
    </row>
    <row r="756" spans="2:22" s="15" customFormat="1" ht="13.2" customHeight="1" outlineLevel="2">
      <c r="B756" s="16">
        <v>4</v>
      </c>
      <c r="C756" s="15" t="s">
        <v>3919</v>
      </c>
      <c r="D756" s="71" t="s">
        <v>1845</v>
      </c>
      <c r="E756" s="71" t="s">
        <v>1846</v>
      </c>
      <c r="F756" s="71"/>
      <c r="G756" s="8" t="s">
        <v>1847</v>
      </c>
      <c r="H756" s="1">
        <v>5382344</v>
      </c>
      <c r="I756" s="1">
        <v>1000826</v>
      </c>
      <c r="J756" s="1">
        <v>0</v>
      </c>
      <c r="K756" s="1">
        <v>2392195</v>
      </c>
      <c r="L756" s="1">
        <v>0</v>
      </c>
      <c r="M756" s="1">
        <v>0</v>
      </c>
      <c r="N756" s="1">
        <v>2942472</v>
      </c>
      <c r="O756" s="1">
        <v>3119434</v>
      </c>
      <c r="P756" s="1">
        <f t="shared" si="46"/>
        <v>6061906</v>
      </c>
      <c r="Q756" s="1">
        <v>459164</v>
      </c>
      <c r="R756" s="1">
        <v>426244</v>
      </c>
      <c r="S756" s="1">
        <v>0</v>
      </c>
      <c r="T756" s="1">
        <v>2432</v>
      </c>
      <c r="U756" s="1">
        <f t="shared" si="47"/>
        <v>887840</v>
      </c>
      <c r="V756" s="1">
        <f t="shared" si="45"/>
        <v>11947779</v>
      </c>
    </row>
    <row r="757" spans="2:22" s="15" customFormat="1" ht="13.2" customHeight="1" outlineLevel="2">
      <c r="B757" s="16">
        <v>4</v>
      </c>
      <c r="C757" s="15" t="s">
        <v>3919</v>
      </c>
      <c r="D757" s="71" t="s">
        <v>1848</v>
      </c>
      <c r="E757" s="71" t="s">
        <v>1849</v>
      </c>
      <c r="F757" s="71"/>
      <c r="G757" s="8" t="s">
        <v>1850</v>
      </c>
      <c r="H757" s="1">
        <v>5955009</v>
      </c>
      <c r="I757" s="1">
        <v>1159667</v>
      </c>
      <c r="J757" s="1">
        <v>0</v>
      </c>
      <c r="K757" s="1">
        <v>2812646</v>
      </c>
      <c r="L757" s="1">
        <v>0</v>
      </c>
      <c r="M757" s="1">
        <v>0</v>
      </c>
      <c r="N757" s="1">
        <v>3409466</v>
      </c>
      <c r="O757" s="1">
        <v>3855281</v>
      </c>
      <c r="P757" s="1">
        <f t="shared" si="46"/>
        <v>7264747</v>
      </c>
      <c r="Q757" s="1">
        <v>532037</v>
      </c>
      <c r="R757" s="1">
        <v>493893</v>
      </c>
      <c r="S757" s="1">
        <v>0</v>
      </c>
      <c r="T757" s="1">
        <v>2817</v>
      </c>
      <c r="U757" s="1">
        <f t="shared" si="47"/>
        <v>1028747</v>
      </c>
      <c r="V757" s="1">
        <f t="shared" si="45"/>
        <v>13843988</v>
      </c>
    </row>
    <row r="758" spans="2:22" s="15" customFormat="1" ht="13.2" customHeight="1" outlineLevel="2">
      <c r="B758" s="16">
        <v>4</v>
      </c>
      <c r="C758" s="15" t="s">
        <v>3919</v>
      </c>
      <c r="D758" s="71" t="s">
        <v>1851</v>
      </c>
      <c r="E758" s="71" t="s">
        <v>1852</v>
      </c>
      <c r="F758" s="71"/>
      <c r="G758" s="8" t="s">
        <v>1850</v>
      </c>
      <c r="H758" s="1">
        <v>69877</v>
      </c>
      <c r="I758" s="1">
        <v>20700</v>
      </c>
      <c r="J758" s="1">
        <v>0</v>
      </c>
      <c r="K758" s="1">
        <v>55483</v>
      </c>
      <c r="L758" s="1">
        <v>0</v>
      </c>
      <c r="M758" s="1">
        <v>0</v>
      </c>
      <c r="N758" s="1">
        <v>60861</v>
      </c>
      <c r="O758" s="1">
        <v>99965</v>
      </c>
      <c r="P758" s="1">
        <f t="shared" si="46"/>
        <v>160826</v>
      </c>
      <c r="Q758" s="1">
        <v>9497</v>
      </c>
      <c r="R758" s="1">
        <v>8816</v>
      </c>
      <c r="S758" s="1">
        <v>0</v>
      </c>
      <c r="T758" s="1">
        <v>50</v>
      </c>
      <c r="U758" s="1">
        <f t="shared" si="47"/>
        <v>18363</v>
      </c>
      <c r="V758" s="1">
        <f t="shared" si="45"/>
        <v>247123</v>
      </c>
    </row>
    <row r="759" spans="2:22" s="15" customFormat="1" ht="13.2" customHeight="1" outlineLevel="2">
      <c r="B759" s="16">
        <v>4</v>
      </c>
      <c r="C759" s="15" t="s">
        <v>3919</v>
      </c>
      <c r="D759" s="71" t="s">
        <v>1853</v>
      </c>
      <c r="E759" s="71" t="s">
        <v>1854</v>
      </c>
      <c r="F759" s="71"/>
      <c r="G759" s="8" t="s">
        <v>1855</v>
      </c>
      <c r="H759" s="1">
        <v>293184</v>
      </c>
      <c r="I759" s="1">
        <v>59530</v>
      </c>
      <c r="J759" s="1">
        <v>0</v>
      </c>
      <c r="K759" s="1">
        <v>146193</v>
      </c>
      <c r="L759" s="1">
        <v>0</v>
      </c>
      <c r="M759" s="1">
        <v>0</v>
      </c>
      <c r="N759" s="1">
        <v>175017</v>
      </c>
      <c r="O759" s="1">
        <v>208594</v>
      </c>
      <c r="P759" s="1">
        <f t="shared" si="46"/>
        <v>383611</v>
      </c>
      <c r="Q759" s="1">
        <v>27311</v>
      </c>
      <c r="R759" s="1">
        <v>25353</v>
      </c>
      <c r="S759" s="1">
        <v>0</v>
      </c>
      <c r="T759" s="1">
        <v>144</v>
      </c>
      <c r="U759" s="1">
        <f t="shared" si="47"/>
        <v>52808</v>
      </c>
      <c r="V759" s="1">
        <f t="shared" si="45"/>
        <v>710650</v>
      </c>
    </row>
    <row r="760" spans="2:22" s="15" customFormat="1" ht="13.2" customHeight="1" outlineLevel="2">
      <c r="B760" s="16">
        <v>4</v>
      </c>
      <c r="C760" s="15" t="s">
        <v>3919</v>
      </c>
      <c r="D760" s="71" t="s">
        <v>1856</v>
      </c>
      <c r="E760" s="71" t="s">
        <v>1857</v>
      </c>
      <c r="F760" s="71"/>
      <c r="G760" s="8" t="s">
        <v>1858</v>
      </c>
      <c r="H760" s="1">
        <v>437826</v>
      </c>
      <c r="I760" s="1">
        <v>94580</v>
      </c>
      <c r="J760" s="1">
        <v>0</v>
      </c>
      <c r="K760" s="1">
        <v>236321</v>
      </c>
      <c r="L760" s="1">
        <v>0</v>
      </c>
      <c r="M760" s="1">
        <v>0</v>
      </c>
      <c r="N760" s="1">
        <v>278065</v>
      </c>
      <c r="O760" s="1">
        <v>355339</v>
      </c>
      <c r="P760" s="1">
        <f t="shared" si="46"/>
        <v>633404</v>
      </c>
      <c r="Q760" s="1">
        <v>43391</v>
      </c>
      <c r="R760" s="1">
        <v>40280</v>
      </c>
      <c r="S760" s="1">
        <v>0</v>
      </c>
      <c r="T760" s="1">
        <v>228</v>
      </c>
      <c r="U760" s="1">
        <f t="shared" si="47"/>
        <v>83899</v>
      </c>
      <c r="V760" s="1">
        <f t="shared" si="45"/>
        <v>1129072</v>
      </c>
    </row>
    <row r="761" spans="2:22" s="15" customFormat="1" ht="13.2" customHeight="1" outlineLevel="2">
      <c r="B761" s="16">
        <v>4</v>
      </c>
      <c r="C761" s="15" t="s">
        <v>3919</v>
      </c>
      <c r="D761" s="71" t="s">
        <v>1859</v>
      </c>
      <c r="E761" s="71" t="s">
        <v>1860</v>
      </c>
      <c r="F761" s="71"/>
      <c r="G761" s="8" t="s">
        <v>1861</v>
      </c>
      <c r="H761" s="1">
        <v>215347</v>
      </c>
      <c r="I761" s="1">
        <v>58366</v>
      </c>
      <c r="J761" s="1">
        <v>0</v>
      </c>
      <c r="K761" s="1">
        <v>153780</v>
      </c>
      <c r="L761" s="1">
        <v>0</v>
      </c>
      <c r="M761" s="1">
        <v>0</v>
      </c>
      <c r="N761" s="1">
        <v>171596</v>
      </c>
      <c r="O761" s="1">
        <v>266176</v>
      </c>
      <c r="P761" s="1">
        <f t="shared" si="46"/>
        <v>437772</v>
      </c>
      <c r="Q761" s="1">
        <v>26777</v>
      </c>
      <c r="R761" s="1">
        <v>24857</v>
      </c>
      <c r="S761" s="1">
        <v>0</v>
      </c>
      <c r="T761" s="1">
        <v>141</v>
      </c>
      <c r="U761" s="1">
        <f t="shared" si="47"/>
        <v>51775</v>
      </c>
      <c r="V761" s="1">
        <f t="shared" si="45"/>
        <v>696758</v>
      </c>
    </row>
    <row r="762" spans="2:22" s="15" customFormat="1" ht="13.2" customHeight="1" outlineLevel="2">
      <c r="B762" s="16">
        <v>4</v>
      </c>
      <c r="C762" s="15" t="s">
        <v>3919</v>
      </c>
      <c r="D762" s="71" t="s">
        <v>1862</v>
      </c>
      <c r="E762" s="71" t="s">
        <v>1863</v>
      </c>
      <c r="F762" s="71"/>
      <c r="G762" s="8" t="s">
        <v>1864</v>
      </c>
      <c r="H762" s="1">
        <v>229959</v>
      </c>
      <c r="I762" s="1">
        <v>43228</v>
      </c>
      <c r="J762" s="1">
        <v>0</v>
      </c>
      <c r="K762" s="1">
        <v>103689</v>
      </c>
      <c r="L762" s="1">
        <v>0</v>
      </c>
      <c r="M762" s="1">
        <v>0</v>
      </c>
      <c r="N762" s="1">
        <v>127093</v>
      </c>
      <c r="O762" s="1">
        <v>136890</v>
      </c>
      <c r="P762" s="1">
        <f t="shared" si="46"/>
        <v>263983</v>
      </c>
      <c r="Q762" s="1">
        <v>19832</v>
      </c>
      <c r="R762" s="1">
        <v>18411</v>
      </c>
      <c r="S762" s="1">
        <v>0</v>
      </c>
      <c r="T762" s="1">
        <v>105</v>
      </c>
      <c r="U762" s="1">
        <f t="shared" si="47"/>
        <v>38348</v>
      </c>
      <c r="V762" s="1">
        <f t="shared" si="45"/>
        <v>516055</v>
      </c>
    </row>
    <row r="763" spans="2:22" s="15" customFormat="1" ht="13.2" customHeight="1" outlineLevel="2">
      <c r="B763" s="16">
        <v>4</v>
      </c>
      <c r="C763" s="15" t="s">
        <v>3919</v>
      </c>
      <c r="D763" s="71" t="s">
        <v>1865</v>
      </c>
      <c r="E763" s="71" t="s">
        <v>1866</v>
      </c>
      <c r="F763" s="71"/>
      <c r="G763" s="8" t="s">
        <v>1867</v>
      </c>
      <c r="H763" s="1">
        <v>139567</v>
      </c>
      <c r="I763" s="1">
        <v>33718</v>
      </c>
      <c r="J763" s="1">
        <v>0</v>
      </c>
      <c r="K763" s="1">
        <v>86640</v>
      </c>
      <c r="L763" s="1">
        <v>0</v>
      </c>
      <c r="M763" s="1">
        <v>0</v>
      </c>
      <c r="N763" s="1">
        <v>99131</v>
      </c>
      <c r="O763" s="1">
        <v>140805</v>
      </c>
      <c r="P763" s="1">
        <f t="shared" si="46"/>
        <v>239936</v>
      </c>
      <c r="Q763" s="1">
        <v>15469</v>
      </c>
      <c r="R763" s="1">
        <v>14360</v>
      </c>
      <c r="S763" s="1">
        <v>0</v>
      </c>
      <c r="T763" s="1">
        <v>81</v>
      </c>
      <c r="U763" s="1">
        <f t="shared" si="47"/>
        <v>29910</v>
      </c>
      <c r="V763" s="1">
        <f t="shared" si="45"/>
        <v>402515</v>
      </c>
    </row>
    <row r="764" spans="2:22" s="15" customFormat="1" ht="13.2" customHeight="1" outlineLevel="2">
      <c r="B764" s="16">
        <v>4</v>
      </c>
      <c r="C764" s="15" t="s">
        <v>3919</v>
      </c>
      <c r="D764" s="71" t="s">
        <v>1868</v>
      </c>
      <c r="E764" s="71" t="s">
        <v>1869</v>
      </c>
      <c r="F764" s="71"/>
      <c r="G764" s="8" t="s">
        <v>1870</v>
      </c>
      <c r="H764" s="1">
        <v>590161</v>
      </c>
      <c r="I764" s="1">
        <v>125915</v>
      </c>
      <c r="J764" s="1">
        <v>0</v>
      </c>
      <c r="K764" s="1">
        <v>313567</v>
      </c>
      <c r="L764" s="1">
        <v>0</v>
      </c>
      <c r="M764" s="1">
        <v>0</v>
      </c>
      <c r="N764" s="1">
        <v>370197</v>
      </c>
      <c r="O764" s="1">
        <v>466857</v>
      </c>
      <c r="P764" s="1">
        <f t="shared" si="46"/>
        <v>837054</v>
      </c>
      <c r="Q764" s="1">
        <v>57768</v>
      </c>
      <c r="R764" s="1">
        <v>53626</v>
      </c>
      <c r="S764" s="1">
        <v>0</v>
      </c>
      <c r="T764" s="1">
        <v>306</v>
      </c>
      <c r="U764" s="1">
        <f t="shared" si="47"/>
        <v>111700</v>
      </c>
      <c r="V764" s="1">
        <f t="shared" si="45"/>
        <v>1503167</v>
      </c>
    </row>
    <row r="765" spans="2:22" s="15" customFormat="1" ht="13.2" customHeight="1" outlineLevel="2">
      <c r="B765" s="16">
        <v>4</v>
      </c>
      <c r="C765" s="15" t="s">
        <v>3919</v>
      </c>
      <c r="D765" s="71" t="s">
        <v>1871</v>
      </c>
      <c r="E765" s="71" t="s">
        <v>1872</v>
      </c>
      <c r="F765" s="71"/>
      <c r="G765" s="8" t="s">
        <v>1873</v>
      </c>
      <c r="H765" s="1">
        <v>2143588</v>
      </c>
      <c r="I765" s="1">
        <v>346574</v>
      </c>
      <c r="J765" s="1">
        <v>0</v>
      </c>
      <c r="K765" s="1">
        <v>787858</v>
      </c>
      <c r="L765" s="1">
        <v>0</v>
      </c>
      <c r="M765" s="1">
        <v>0</v>
      </c>
      <c r="N765" s="1">
        <v>1018937</v>
      </c>
      <c r="O765" s="1">
        <v>840987</v>
      </c>
      <c r="P765" s="1">
        <f t="shared" si="46"/>
        <v>1859924</v>
      </c>
      <c r="Q765" s="1">
        <v>159002</v>
      </c>
      <c r="R765" s="1">
        <v>147603</v>
      </c>
      <c r="S765" s="1">
        <v>0</v>
      </c>
      <c r="T765" s="1">
        <v>841</v>
      </c>
      <c r="U765" s="1">
        <f t="shared" si="47"/>
        <v>307446</v>
      </c>
      <c r="V765" s="1">
        <f t="shared" si="45"/>
        <v>4137350</v>
      </c>
    </row>
    <row r="766" spans="2:22" s="15" customFormat="1" ht="13.2" customHeight="1" outlineLevel="2">
      <c r="B766" s="16">
        <v>4</v>
      </c>
      <c r="C766" s="15" t="s">
        <v>3919</v>
      </c>
      <c r="D766" s="71" t="s">
        <v>1874</v>
      </c>
      <c r="E766" s="71" t="s">
        <v>1875</v>
      </c>
      <c r="F766" s="71"/>
      <c r="G766" s="8" t="s">
        <v>1876</v>
      </c>
      <c r="H766" s="1">
        <v>2755947</v>
      </c>
      <c r="I766" s="1">
        <v>496592</v>
      </c>
      <c r="J766" s="1">
        <v>0</v>
      </c>
      <c r="K766" s="1">
        <v>1174599</v>
      </c>
      <c r="L766" s="1">
        <v>0</v>
      </c>
      <c r="M766" s="1">
        <v>0</v>
      </c>
      <c r="N766" s="1">
        <v>1459997</v>
      </c>
      <c r="O766" s="1">
        <v>1474831</v>
      </c>
      <c r="P766" s="1">
        <f t="shared" si="46"/>
        <v>2934828</v>
      </c>
      <c r="Q766" s="1">
        <v>227828</v>
      </c>
      <c r="R766" s="1">
        <v>211494</v>
      </c>
      <c r="S766" s="1">
        <v>0</v>
      </c>
      <c r="T766" s="1">
        <v>1205</v>
      </c>
      <c r="U766" s="1">
        <f t="shared" si="47"/>
        <v>440527</v>
      </c>
      <c r="V766" s="1">
        <f t="shared" si="45"/>
        <v>5928255</v>
      </c>
    </row>
    <row r="767" spans="2:22" s="15" customFormat="1" ht="13.2" customHeight="1" outlineLevel="2">
      <c r="B767" s="16">
        <v>4</v>
      </c>
      <c r="C767" s="15" t="s">
        <v>3919</v>
      </c>
      <c r="D767" s="71" t="s">
        <v>1877</v>
      </c>
      <c r="E767" s="71" t="s">
        <v>1878</v>
      </c>
      <c r="F767" s="71"/>
      <c r="G767" s="8" t="s">
        <v>1879</v>
      </c>
      <c r="H767" s="1">
        <v>17524216</v>
      </c>
      <c r="I767" s="1">
        <v>2974861</v>
      </c>
      <c r="J767" s="1">
        <v>0</v>
      </c>
      <c r="K767" s="1">
        <v>6889550</v>
      </c>
      <c r="L767" s="1">
        <v>0</v>
      </c>
      <c r="M767" s="1">
        <v>0</v>
      </c>
      <c r="N767" s="1">
        <v>8746219</v>
      </c>
      <c r="O767" s="1">
        <v>7967537</v>
      </c>
      <c r="P767" s="1">
        <f t="shared" si="46"/>
        <v>16713756</v>
      </c>
      <c r="Q767" s="1">
        <v>1364821</v>
      </c>
      <c r="R767" s="1">
        <v>1266971</v>
      </c>
      <c r="S767" s="1">
        <v>0</v>
      </c>
      <c r="T767" s="1">
        <v>7228</v>
      </c>
      <c r="U767" s="1">
        <f t="shared" si="47"/>
        <v>2639020</v>
      </c>
      <c r="V767" s="1">
        <f t="shared" si="45"/>
        <v>35513641</v>
      </c>
    </row>
    <row r="768" spans="2:22" s="15" customFormat="1" ht="13.2" customHeight="1" outlineLevel="2">
      <c r="B768" s="16">
        <v>4</v>
      </c>
      <c r="C768" s="15" t="s">
        <v>3919</v>
      </c>
      <c r="D768" s="71" t="s">
        <v>1880</v>
      </c>
      <c r="E768" s="71" t="s">
        <v>1881</v>
      </c>
      <c r="F768" s="71"/>
      <c r="G768" s="8" t="s">
        <v>1882</v>
      </c>
      <c r="H768" s="1">
        <v>1670610</v>
      </c>
      <c r="I768" s="1">
        <v>337161</v>
      </c>
      <c r="J768" s="1">
        <v>0</v>
      </c>
      <c r="K768" s="1">
        <v>826552</v>
      </c>
      <c r="L768" s="1">
        <v>0</v>
      </c>
      <c r="M768" s="1">
        <v>0</v>
      </c>
      <c r="N768" s="1">
        <v>991271</v>
      </c>
      <c r="O768" s="1">
        <v>1172840</v>
      </c>
      <c r="P768" s="1">
        <f t="shared" si="46"/>
        <v>2164111</v>
      </c>
      <c r="Q768" s="1">
        <v>154685</v>
      </c>
      <c r="R768" s="1">
        <v>143595</v>
      </c>
      <c r="S768" s="1">
        <v>0</v>
      </c>
      <c r="T768" s="1">
        <v>820</v>
      </c>
      <c r="U768" s="1">
        <f t="shared" si="47"/>
        <v>299100</v>
      </c>
      <c r="V768" s="1">
        <f t="shared" si="45"/>
        <v>4025012</v>
      </c>
    </row>
    <row r="769" spans="2:22" s="15" customFormat="1" ht="13.2" customHeight="1" outlineLevel="2">
      <c r="B769" s="16">
        <v>4</v>
      </c>
      <c r="C769" s="15" t="s">
        <v>3919</v>
      </c>
      <c r="D769" s="71" t="s">
        <v>1883</v>
      </c>
      <c r="E769" s="71" t="s">
        <v>1884</v>
      </c>
      <c r="F769" s="71"/>
      <c r="G769" s="8" t="s">
        <v>1885</v>
      </c>
      <c r="H769" s="1">
        <v>66298</v>
      </c>
      <c r="I769" s="1">
        <v>15706</v>
      </c>
      <c r="J769" s="1">
        <v>0</v>
      </c>
      <c r="K769" s="1">
        <v>40171</v>
      </c>
      <c r="L769" s="1">
        <v>0</v>
      </c>
      <c r="M769" s="1">
        <v>0</v>
      </c>
      <c r="N769" s="1">
        <v>46174</v>
      </c>
      <c r="O769" s="1">
        <v>64484</v>
      </c>
      <c r="P769" s="1">
        <f t="shared" si="46"/>
        <v>110658</v>
      </c>
      <c r="Q769" s="1">
        <v>7205</v>
      </c>
      <c r="R769" s="1">
        <v>6689</v>
      </c>
      <c r="S769" s="1">
        <v>0</v>
      </c>
      <c r="T769" s="1">
        <v>38</v>
      </c>
      <c r="U769" s="1">
        <f t="shared" si="47"/>
        <v>13932</v>
      </c>
      <c r="V769" s="1">
        <f t="shared" si="45"/>
        <v>187489</v>
      </c>
    </row>
    <row r="770" spans="2:22" s="15" customFormat="1" ht="13.2" customHeight="1" outlineLevel="2">
      <c r="B770" s="16">
        <v>4</v>
      </c>
      <c r="C770" s="15" t="s">
        <v>3919</v>
      </c>
      <c r="D770" s="71" t="s">
        <v>1886</v>
      </c>
      <c r="E770" s="71" t="s">
        <v>1887</v>
      </c>
      <c r="F770" s="71"/>
      <c r="G770" s="8" t="s">
        <v>1888</v>
      </c>
      <c r="H770" s="1">
        <v>1085097</v>
      </c>
      <c r="I770" s="1">
        <v>175311</v>
      </c>
      <c r="J770" s="1">
        <v>0</v>
      </c>
      <c r="K770" s="1">
        <v>398420</v>
      </c>
      <c r="L770" s="1">
        <v>0</v>
      </c>
      <c r="M770" s="1">
        <v>0</v>
      </c>
      <c r="N770" s="1">
        <v>515423</v>
      </c>
      <c r="O770" s="1">
        <v>424745</v>
      </c>
      <c r="P770" s="1">
        <f t="shared" si="46"/>
        <v>940168</v>
      </c>
      <c r="Q770" s="1">
        <v>80430</v>
      </c>
      <c r="R770" s="1">
        <v>74664</v>
      </c>
      <c r="S770" s="1">
        <v>0</v>
      </c>
      <c r="T770" s="1">
        <v>427</v>
      </c>
      <c r="U770" s="1">
        <f t="shared" si="47"/>
        <v>155521</v>
      </c>
      <c r="V770" s="1">
        <f t="shared" si="45"/>
        <v>2092853</v>
      </c>
    </row>
    <row r="771" spans="2:22" s="15" customFormat="1" ht="13.2" customHeight="1" outlineLevel="2">
      <c r="B771" s="16">
        <v>4</v>
      </c>
      <c r="C771" s="15" t="s">
        <v>3919</v>
      </c>
      <c r="D771" s="71" t="s">
        <v>1889</v>
      </c>
      <c r="E771" s="71" t="s">
        <v>1890</v>
      </c>
      <c r="F771" s="71"/>
      <c r="G771" s="8" t="s">
        <v>1891</v>
      </c>
      <c r="H771" s="1">
        <v>5092605</v>
      </c>
      <c r="I771" s="1">
        <v>1095081</v>
      </c>
      <c r="J771" s="1">
        <v>0</v>
      </c>
      <c r="K771" s="1">
        <v>2732894</v>
      </c>
      <c r="L771" s="1">
        <v>0</v>
      </c>
      <c r="M771" s="1">
        <v>0</v>
      </c>
      <c r="N771" s="1">
        <v>3219588</v>
      </c>
      <c r="O771" s="1">
        <v>4094448</v>
      </c>
      <c r="P771" s="1">
        <f t="shared" si="46"/>
        <v>7314036</v>
      </c>
      <c r="Q771" s="1">
        <v>502407</v>
      </c>
      <c r="R771" s="1">
        <v>466387</v>
      </c>
      <c r="S771" s="1">
        <v>0</v>
      </c>
      <c r="T771" s="1">
        <v>2662</v>
      </c>
      <c r="U771" s="1">
        <f t="shared" si="47"/>
        <v>971456</v>
      </c>
      <c r="V771" s="1">
        <f t="shared" si="45"/>
        <v>13072998</v>
      </c>
    </row>
    <row r="772" spans="2:22" s="15" customFormat="1" ht="13.2" customHeight="1" outlineLevel="2">
      <c r="B772" s="16">
        <v>4</v>
      </c>
      <c r="C772" s="15" t="s">
        <v>3919</v>
      </c>
      <c r="D772" s="71" t="s">
        <v>1892</v>
      </c>
      <c r="E772" s="71" t="s">
        <v>1893</v>
      </c>
      <c r="F772" s="71"/>
      <c r="G772" s="8" t="s">
        <v>1894</v>
      </c>
      <c r="H772" s="1">
        <v>475248</v>
      </c>
      <c r="I772" s="1">
        <v>105224</v>
      </c>
      <c r="J772" s="1">
        <v>0</v>
      </c>
      <c r="K772" s="1">
        <v>264638</v>
      </c>
      <c r="L772" s="1">
        <v>0</v>
      </c>
      <c r="M772" s="1">
        <v>0</v>
      </c>
      <c r="N772" s="1">
        <v>309362</v>
      </c>
      <c r="O772" s="1">
        <v>405471</v>
      </c>
      <c r="P772" s="1">
        <f t="shared" si="46"/>
        <v>714833</v>
      </c>
      <c r="Q772" s="1">
        <v>48275</v>
      </c>
      <c r="R772" s="1">
        <v>44814</v>
      </c>
      <c r="S772" s="1">
        <v>0</v>
      </c>
      <c r="T772" s="1">
        <v>256</v>
      </c>
      <c r="U772" s="1">
        <f t="shared" si="47"/>
        <v>93345</v>
      </c>
      <c r="V772" s="1">
        <f t="shared" si="45"/>
        <v>1256150</v>
      </c>
    </row>
    <row r="773" spans="2:22" s="15" customFormat="1" ht="13.2" customHeight="1" outlineLevel="2">
      <c r="B773" s="16">
        <v>4</v>
      </c>
      <c r="C773" s="15" t="s">
        <v>3919</v>
      </c>
      <c r="D773" s="71" t="s">
        <v>1895</v>
      </c>
      <c r="E773" s="71" t="s">
        <v>1896</v>
      </c>
      <c r="F773" s="71"/>
      <c r="G773" s="8" t="s">
        <v>1897</v>
      </c>
      <c r="H773" s="1">
        <v>165798</v>
      </c>
      <c r="I773" s="1">
        <v>24189</v>
      </c>
      <c r="J773" s="1">
        <v>0</v>
      </c>
      <c r="K773" s="1">
        <v>52642</v>
      </c>
      <c r="L773" s="1">
        <v>0</v>
      </c>
      <c r="M773" s="1">
        <v>0</v>
      </c>
      <c r="N773" s="1">
        <v>71116</v>
      </c>
      <c r="O773" s="1">
        <v>44853</v>
      </c>
      <c r="P773" s="1">
        <f t="shared" si="46"/>
        <v>115969</v>
      </c>
      <c r="Q773" s="1">
        <v>11097</v>
      </c>
      <c r="R773" s="1">
        <v>10302</v>
      </c>
      <c r="S773" s="1">
        <v>0</v>
      </c>
      <c r="T773" s="1">
        <v>58</v>
      </c>
      <c r="U773" s="1">
        <f t="shared" si="47"/>
        <v>21457</v>
      </c>
      <c r="V773" s="1">
        <f t="shared" si="45"/>
        <v>288763</v>
      </c>
    </row>
    <row r="774" spans="2:22" s="15" customFormat="1" ht="13.2" customHeight="1" outlineLevel="2">
      <c r="B774" s="16">
        <v>4</v>
      </c>
      <c r="C774" s="15" t="s">
        <v>3919</v>
      </c>
      <c r="D774" s="71" t="s">
        <v>1898</v>
      </c>
      <c r="E774" s="71" t="s">
        <v>1899</v>
      </c>
      <c r="F774" s="71"/>
      <c r="G774" s="8" t="s">
        <v>1900</v>
      </c>
      <c r="H774" s="1">
        <v>79386</v>
      </c>
      <c r="I774" s="1">
        <v>18903</v>
      </c>
      <c r="J774" s="1">
        <v>0</v>
      </c>
      <c r="K774" s="1">
        <v>48411</v>
      </c>
      <c r="L774" s="1">
        <v>0</v>
      </c>
      <c r="M774" s="1">
        <v>0</v>
      </c>
      <c r="N774" s="1">
        <v>55576</v>
      </c>
      <c r="O774" s="1">
        <v>77966</v>
      </c>
      <c r="P774" s="1">
        <f t="shared" si="46"/>
        <v>133542</v>
      </c>
      <c r="Q774" s="1">
        <v>8673</v>
      </c>
      <c r="R774" s="1">
        <v>8051</v>
      </c>
      <c r="S774" s="1">
        <v>0</v>
      </c>
      <c r="T774" s="1">
        <v>46</v>
      </c>
      <c r="U774" s="1">
        <f t="shared" si="47"/>
        <v>16770</v>
      </c>
      <c r="V774" s="1">
        <f t="shared" ref="V774:V837" si="48">H774-I774-J774+K774+P774-U774</f>
        <v>225666</v>
      </c>
    </row>
    <row r="775" spans="2:22" s="15" customFormat="1" ht="13.2" customHeight="1" outlineLevel="2">
      <c r="B775" s="16">
        <v>4</v>
      </c>
      <c r="C775" s="15" t="s">
        <v>3919</v>
      </c>
      <c r="D775" s="71" t="s">
        <v>1901</v>
      </c>
      <c r="E775" s="71" t="s">
        <v>1902</v>
      </c>
      <c r="F775" s="71"/>
      <c r="G775" s="8" t="s">
        <v>1903</v>
      </c>
      <c r="H775" s="1">
        <v>68221</v>
      </c>
      <c r="I775" s="1">
        <v>15633</v>
      </c>
      <c r="J775" s="1">
        <v>0</v>
      </c>
      <c r="K775" s="1">
        <v>39667</v>
      </c>
      <c r="L775" s="1">
        <v>0</v>
      </c>
      <c r="M775" s="1">
        <v>0</v>
      </c>
      <c r="N775" s="1">
        <v>45966</v>
      </c>
      <c r="O775" s="1">
        <v>62291</v>
      </c>
      <c r="P775" s="1">
        <f t="shared" si="46"/>
        <v>108257</v>
      </c>
      <c r="Q775" s="1">
        <v>7173</v>
      </c>
      <c r="R775" s="1">
        <v>6659</v>
      </c>
      <c r="S775" s="1">
        <v>0</v>
      </c>
      <c r="T775" s="1">
        <v>39</v>
      </c>
      <c r="U775" s="1">
        <f t="shared" si="47"/>
        <v>13871</v>
      </c>
      <c r="V775" s="1">
        <f t="shared" si="48"/>
        <v>186641</v>
      </c>
    </row>
    <row r="776" spans="2:22" s="15" customFormat="1" ht="13.2" customHeight="1" outlineLevel="2">
      <c r="B776" s="16">
        <v>4</v>
      </c>
      <c r="C776" s="15" t="s">
        <v>3919</v>
      </c>
      <c r="D776" s="71" t="s">
        <v>1904</v>
      </c>
      <c r="E776" s="71" t="s">
        <v>1905</v>
      </c>
      <c r="F776" s="71"/>
      <c r="G776" s="8" t="s">
        <v>1906</v>
      </c>
      <c r="H776" s="1">
        <v>472070</v>
      </c>
      <c r="I776" s="1">
        <v>89511</v>
      </c>
      <c r="J776" s="1">
        <v>0</v>
      </c>
      <c r="K776" s="1">
        <v>215304</v>
      </c>
      <c r="L776" s="1">
        <v>0</v>
      </c>
      <c r="M776" s="1">
        <v>0</v>
      </c>
      <c r="N776" s="1">
        <v>263170</v>
      </c>
      <c r="O776" s="1">
        <v>286966</v>
      </c>
      <c r="P776" s="1">
        <f t="shared" si="46"/>
        <v>550136</v>
      </c>
      <c r="Q776" s="1">
        <v>41067</v>
      </c>
      <c r="R776" s="1">
        <v>38123</v>
      </c>
      <c r="S776" s="1">
        <v>0</v>
      </c>
      <c r="T776" s="1">
        <v>219</v>
      </c>
      <c r="U776" s="1">
        <f t="shared" si="47"/>
        <v>79409</v>
      </c>
      <c r="V776" s="1">
        <f t="shared" si="48"/>
        <v>1068590</v>
      </c>
    </row>
    <row r="777" spans="2:22" s="15" customFormat="1" ht="13.2" customHeight="1" outlineLevel="2">
      <c r="B777" s="16">
        <v>4</v>
      </c>
      <c r="C777" s="15" t="s">
        <v>3919</v>
      </c>
      <c r="D777" s="71" t="s">
        <v>1907</v>
      </c>
      <c r="E777" s="71" t="s">
        <v>1908</v>
      </c>
      <c r="F777" s="71"/>
      <c r="G777" s="8" t="s">
        <v>1909</v>
      </c>
      <c r="H777" s="1">
        <v>325800</v>
      </c>
      <c r="I777" s="1">
        <v>51684</v>
      </c>
      <c r="J777" s="1">
        <v>0</v>
      </c>
      <c r="K777" s="1">
        <v>116608</v>
      </c>
      <c r="L777" s="1">
        <v>0</v>
      </c>
      <c r="M777" s="1">
        <v>0</v>
      </c>
      <c r="N777" s="1">
        <v>151956</v>
      </c>
      <c r="O777" s="1">
        <v>120182</v>
      </c>
      <c r="P777" s="1">
        <f t="shared" si="46"/>
        <v>272138</v>
      </c>
      <c r="Q777" s="1">
        <v>23712</v>
      </c>
      <c r="R777" s="1">
        <v>22012</v>
      </c>
      <c r="S777" s="1">
        <v>0</v>
      </c>
      <c r="T777" s="1">
        <v>127</v>
      </c>
      <c r="U777" s="1">
        <f t="shared" si="47"/>
        <v>45851</v>
      </c>
      <c r="V777" s="1">
        <f t="shared" si="48"/>
        <v>617011</v>
      </c>
    </row>
    <row r="778" spans="2:22" s="15" customFormat="1" ht="13.2" customHeight="1" outlineLevel="2">
      <c r="B778" s="16">
        <v>4</v>
      </c>
      <c r="C778" s="15" t="s">
        <v>3919</v>
      </c>
      <c r="D778" s="71" t="s">
        <v>1910</v>
      </c>
      <c r="E778" s="71" t="s">
        <v>1911</v>
      </c>
      <c r="F778" s="71"/>
      <c r="G778" s="8" t="s">
        <v>1912</v>
      </c>
      <c r="H778" s="1">
        <v>121697</v>
      </c>
      <c r="I778" s="1">
        <v>42899</v>
      </c>
      <c r="J778" s="1">
        <v>0</v>
      </c>
      <c r="K778" s="1">
        <v>118332</v>
      </c>
      <c r="L778" s="1">
        <v>0</v>
      </c>
      <c r="M778" s="1">
        <v>0</v>
      </c>
      <c r="N778" s="1">
        <v>126127</v>
      </c>
      <c r="O778" s="1">
        <v>226932</v>
      </c>
      <c r="P778" s="1">
        <f t="shared" si="46"/>
        <v>353059</v>
      </c>
      <c r="Q778" s="1">
        <v>19682</v>
      </c>
      <c r="R778" s="1">
        <v>18271</v>
      </c>
      <c r="S778" s="1">
        <v>0</v>
      </c>
      <c r="T778" s="1">
        <v>104</v>
      </c>
      <c r="U778" s="1">
        <f t="shared" si="47"/>
        <v>38057</v>
      </c>
      <c r="V778" s="1">
        <f t="shared" si="48"/>
        <v>512132</v>
      </c>
    </row>
    <row r="779" spans="2:22" s="15" customFormat="1" ht="13.2" customHeight="1" outlineLevel="2">
      <c r="B779" s="16">
        <v>4</v>
      </c>
      <c r="C779" s="15" t="s">
        <v>3919</v>
      </c>
      <c r="D779" s="71" t="s">
        <v>1913</v>
      </c>
      <c r="E779" s="71" t="s">
        <v>1914</v>
      </c>
      <c r="F779" s="71"/>
      <c r="G779" s="8" t="s">
        <v>1915</v>
      </c>
      <c r="H779" s="1">
        <v>61997</v>
      </c>
      <c r="I779" s="1">
        <v>23603</v>
      </c>
      <c r="J779" s="1">
        <v>0</v>
      </c>
      <c r="K779" s="1">
        <v>65822</v>
      </c>
      <c r="L779" s="1">
        <v>0</v>
      </c>
      <c r="M779" s="1">
        <v>0</v>
      </c>
      <c r="N779" s="1">
        <v>69392</v>
      </c>
      <c r="O779" s="1">
        <v>129093</v>
      </c>
      <c r="P779" s="1">
        <f t="shared" si="46"/>
        <v>198485</v>
      </c>
      <c r="Q779" s="1">
        <v>10828</v>
      </c>
      <c r="R779" s="1">
        <v>10052</v>
      </c>
      <c r="S779" s="1">
        <v>0</v>
      </c>
      <c r="T779" s="1">
        <v>57</v>
      </c>
      <c r="U779" s="1">
        <f t="shared" si="47"/>
        <v>20937</v>
      </c>
      <c r="V779" s="1">
        <f t="shared" si="48"/>
        <v>281764</v>
      </c>
    </row>
    <row r="780" spans="2:22" s="15" customFormat="1" ht="13.2" customHeight="1" outlineLevel="2">
      <c r="B780" s="16">
        <v>4</v>
      </c>
      <c r="C780" s="15" t="s">
        <v>3919</v>
      </c>
      <c r="D780" s="71" t="s">
        <v>1916</v>
      </c>
      <c r="E780" s="71" t="s">
        <v>1917</v>
      </c>
      <c r="F780" s="71"/>
      <c r="G780" s="8" t="s">
        <v>1918</v>
      </c>
      <c r="H780" s="1">
        <v>276703</v>
      </c>
      <c r="I780" s="1">
        <v>53755</v>
      </c>
      <c r="J780" s="1">
        <v>0</v>
      </c>
      <c r="K780" s="1">
        <v>130281</v>
      </c>
      <c r="L780" s="1">
        <v>0</v>
      </c>
      <c r="M780" s="1">
        <v>0</v>
      </c>
      <c r="N780" s="1">
        <v>158041</v>
      </c>
      <c r="O780" s="1">
        <v>178136</v>
      </c>
      <c r="P780" s="1">
        <f t="shared" si="46"/>
        <v>336177</v>
      </c>
      <c r="Q780" s="1">
        <v>24662</v>
      </c>
      <c r="R780" s="1">
        <v>22894</v>
      </c>
      <c r="S780" s="1">
        <v>0</v>
      </c>
      <c r="T780" s="1">
        <v>130</v>
      </c>
      <c r="U780" s="1">
        <f t="shared" si="47"/>
        <v>47686</v>
      </c>
      <c r="V780" s="1">
        <f t="shared" si="48"/>
        <v>641720</v>
      </c>
    </row>
    <row r="781" spans="2:22" s="15" customFormat="1" ht="13.2" customHeight="1" outlineLevel="2">
      <c r="B781" s="16">
        <v>4</v>
      </c>
      <c r="C781" s="15" t="s">
        <v>3919</v>
      </c>
      <c r="D781" s="71" t="s">
        <v>1919</v>
      </c>
      <c r="E781" s="71" t="s">
        <v>1920</v>
      </c>
      <c r="F781" s="71"/>
      <c r="G781" s="8" t="s">
        <v>1921</v>
      </c>
      <c r="H781" s="1">
        <v>5639681</v>
      </c>
      <c r="I781" s="1">
        <v>949080</v>
      </c>
      <c r="J781" s="1">
        <v>0</v>
      </c>
      <c r="K781" s="1">
        <v>2190914</v>
      </c>
      <c r="L781" s="1">
        <v>0</v>
      </c>
      <c r="M781" s="1">
        <v>0</v>
      </c>
      <c r="N781" s="1">
        <v>2790333</v>
      </c>
      <c r="O781" s="1">
        <v>2500112</v>
      </c>
      <c r="P781" s="1">
        <f t="shared" si="46"/>
        <v>5290445</v>
      </c>
      <c r="Q781" s="1">
        <v>435423</v>
      </c>
      <c r="R781" s="1">
        <v>404206</v>
      </c>
      <c r="S781" s="1">
        <v>0</v>
      </c>
      <c r="T781" s="1">
        <v>2305</v>
      </c>
      <c r="U781" s="1">
        <f t="shared" si="47"/>
        <v>841934</v>
      </c>
      <c r="V781" s="1">
        <f t="shared" si="48"/>
        <v>11330026</v>
      </c>
    </row>
    <row r="782" spans="2:22" s="15" customFormat="1" ht="13.2" customHeight="1" outlineLevel="2">
      <c r="B782" s="16">
        <v>4</v>
      </c>
      <c r="C782" s="15" t="s">
        <v>3919</v>
      </c>
      <c r="D782" s="71" t="s">
        <v>1922</v>
      </c>
      <c r="E782" s="71" t="s">
        <v>1923</v>
      </c>
      <c r="F782" s="71"/>
      <c r="G782" s="8" t="s">
        <v>1924</v>
      </c>
      <c r="H782" s="1">
        <v>1375236</v>
      </c>
      <c r="I782" s="1">
        <v>265971</v>
      </c>
      <c r="J782" s="1">
        <v>0</v>
      </c>
      <c r="K782" s="1">
        <v>643711</v>
      </c>
      <c r="L782" s="1">
        <v>0</v>
      </c>
      <c r="M782" s="1">
        <v>0</v>
      </c>
      <c r="N782" s="1">
        <v>781962</v>
      </c>
      <c r="O782" s="1">
        <v>876127</v>
      </c>
      <c r="P782" s="1">
        <f t="shared" si="46"/>
        <v>1658089</v>
      </c>
      <c r="Q782" s="1">
        <v>122023</v>
      </c>
      <c r="R782" s="1">
        <v>113274</v>
      </c>
      <c r="S782" s="1">
        <v>0</v>
      </c>
      <c r="T782" s="1">
        <v>645</v>
      </c>
      <c r="U782" s="1">
        <f t="shared" si="47"/>
        <v>235942</v>
      </c>
      <c r="V782" s="1">
        <f t="shared" si="48"/>
        <v>3175123</v>
      </c>
    </row>
    <row r="783" spans="2:22" s="15" customFormat="1" ht="13.2" customHeight="1" outlineLevel="2">
      <c r="B783" s="16">
        <v>4</v>
      </c>
      <c r="C783" s="15" t="s">
        <v>3919</v>
      </c>
      <c r="D783" s="71" t="s">
        <v>1925</v>
      </c>
      <c r="E783" s="71" t="s">
        <v>1926</v>
      </c>
      <c r="F783" s="71"/>
      <c r="G783" s="8" t="s">
        <v>1927</v>
      </c>
      <c r="H783" s="1">
        <v>289845</v>
      </c>
      <c r="I783" s="1">
        <v>69087</v>
      </c>
      <c r="J783" s="1">
        <v>0</v>
      </c>
      <c r="K783" s="1">
        <v>176969</v>
      </c>
      <c r="L783" s="1">
        <v>0</v>
      </c>
      <c r="M783" s="1">
        <v>0</v>
      </c>
      <c r="N783" s="1">
        <v>203119</v>
      </c>
      <c r="O783" s="1">
        <v>285197</v>
      </c>
      <c r="P783" s="1">
        <f t="shared" si="46"/>
        <v>488316</v>
      </c>
      <c r="Q783" s="1">
        <v>31696</v>
      </c>
      <c r="R783" s="1">
        <v>29424</v>
      </c>
      <c r="S783" s="1">
        <v>0</v>
      </c>
      <c r="T783" s="1">
        <v>168</v>
      </c>
      <c r="U783" s="1">
        <f t="shared" si="47"/>
        <v>61288</v>
      </c>
      <c r="V783" s="1">
        <f t="shared" si="48"/>
        <v>824755</v>
      </c>
    </row>
    <row r="784" spans="2:22" s="15" customFormat="1" ht="13.2" customHeight="1" outlineLevel="2">
      <c r="B784" s="16">
        <v>4</v>
      </c>
      <c r="C784" s="15" t="s">
        <v>3919</v>
      </c>
      <c r="D784" s="71" t="s">
        <v>1928</v>
      </c>
      <c r="E784" s="71" t="s">
        <v>1929</v>
      </c>
      <c r="F784" s="71"/>
      <c r="G784" s="8" t="s">
        <v>1930</v>
      </c>
      <c r="H784" s="1">
        <v>1443804</v>
      </c>
      <c r="I784" s="1">
        <v>274830</v>
      </c>
      <c r="J784" s="1">
        <v>0</v>
      </c>
      <c r="K784" s="1">
        <v>661857</v>
      </c>
      <c r="L784" s="1">
        <v>0</v>
      </c>
      <c r="M784" s="1">
        <v>0</v>
      </c>
      <c r="N784" s="1">
        <v>808009</v>
      </c>
      <c r="O784" s="1">
        <v>885849</v>
      </c>
      <c r="P784" s="1">
        <f t="shared" si="46"/>
        <v>1693858</v>
      </c>
      <c r="Q784" s="1">
        <v>126087</v>
      </c>
      <c r="R784" s="1">
        <v>117048</v>
      </c>
      <c r="S784" s="1">
        <v>0</v>
      </c>
      <c r="T784" s="1">
        <v>667</v>
      </c>
      <c r="U784" s="1">
        <f t="shared" si="47"/>
        <v>243802</v>
      </c>
      <c r="V784" s="1">
        <f t="shared" si="48"/>
        <v>3280887</v>
      </c>
    </row>
    <row r="785" spans="2:22" s="15" customFormat="1" ht="13.2" customHeight="1" outlineLevel="2">
      <c r="B785" s="16">
        <v>4</v>
      </c>
      <c r="C785" s="15" t="s">
        <v>3919</v>
      </c>
      <c r="D785" s="71" t="s">
        <v>1931</v>
      </c>
      <c r="E785" s="71" t="s">
        <v>1932</v>
      </c>
      <c r="F785" s="71"/>
      <c r="G785" s="8" t="s">
        <v>1933</v>
      </c>
      <c r="H785" s="1">
        <v>269571</v>
      </c>
      <c r="I785" s="1">
        <v>84801</v>
      </c>
      <c r="J785" s="1">
        <v>0</v>
      </c>
      <c r="K785" s="1">
        <v>229710</v>
      </c>
      <c r="L785" s="1">
        <v>0</v>
      </c>
      <c r="M785" s="1">
        <v>0</v>
      </c>
      <c r="N785" s="1">
        <v>249319</v>
      </c>
      <c r="O785" s="1">
        <v>423780</v>
      </c>
      <c r="P785" s="1">
        <f t="shared" si="46"/>
        <v>673099</v>
      </c>
      <c r="Q785" s="1">
        <v>38906</v>
      </c>
      <c r="R785" s="1">
        <v>36116</v>
      </c>
      <c r="S785" s="1">
        <v>0</v>
      </c>
      <c r="T785" s="1">
        <v>206</v>
      </c>
      <c r="U785" s="1">
        <f t="shared" si="47"/>
        <v>75228</v>
      </c>
      <c r="V785" s="1">
        <f t="shared" si="48"/>
        <v>1012351</v>
      </c>
    </row>
    <row r="786" spans="2:22" s="15" customFormat="1" ht="13.2" customHeight="1" outlineLevel="2">
      <c r="B786" s="16">
        <v>4</v>
      </c>
      <c r="C786" s="15" t="s">
        <v>3919</v>
      </c>
      <c r="D786" s="71" t="s">
        <v>1934</v>
      </c>
      <c r="E786" s="71" t="s">
        <v>1935</v>
      </c>
      <c r="F786" s="71"/>
      <c r="G786" s="8" t="s">
        <v>1936</v>
      </c>
      <c r="H786" s="1">
        <v>284422</v>
      </c>
      <c r="I786" s="1">
        <v>74138</v>
      </c>
      <c r="J786" s="1">
        <v>0</v>
      </c>
      <c r="K786" s="1">
        <v>193763</v>
      </c>
      <c r="L786" s="1">
        <v>0</v>
      </c>
      <c r="M786" s="1">
        <v>0</v>
      </c>
      <c r="N786" s="1">
        <v>217971</v>
      </c>
      <c r="O786" s="1">
        <v>328811</v>
      </c>
      <c r="P786" s="1">
        <f t="shared" si="46"/>
        <v>546782</v>
      </c>
      <c r="Q786" s="1">
        <v>34014</v>
      </c>
      <c r="R786" s="1">
        <v>31575</v>
      </c>
      <c r="S786" s="1">
        <v>0</v>
      </c>
      <c r="T786" s="1">
        <v>180</v>
      </c>
      <c r="U786" s="1">
        <f t="shared" si="47"/>
        <v>65769</v>
      </c>
      <c r="V786" s="1">
        <f t="shared" si="48"/>
        <v>885060</v>
      </c>
    </row>
    <row r="787" spans="2:22" s="15" customFormat="1" ht="13.2" customHeight="1" outlineLevel="2">
      <c r="B787" s="16">
        <v>4</v>
      </c>
      <c r="C787" s="15" t="s">
        <v>3919</v>
      </c>
      <c r="D787" s="71" t="s">
        <v>1937</v>
      </c>
      <c r="E787" s="71" t="s">
        <v>1938</v>
      </c>
      <c r="F787" s="71"/>
      <c r="G787" s="8" t="s">
        <v>1939</v>
      </c>
      <c r="H787" s="1">
        <v>348878</v>
      </c>
      <c r="I787" s="1">
        <v>72083</v>
      </c>
      <c r="J787" s="1">
        <v>0</v>
      </c>
      <c r="K787" s="1">
        <v>177913</v>
      </c>
      <c r="L787" s="1">
        <v>0</v>
      </c>
      <c r="M787" s="1">
        <v>0</v>
      </c>
      <c r="N787" s="1">
        <v>211929</v>
      </c>
      <c r="O787" s="1">
        <v>257837</v>
      </c>
      <c r="P787" s="1">
        <f t="shared" si="46"/>
        <v>469766</v>
      </c>
      <c r="Q787" s="1">
        <v>33071</v>
      </c>
      <c r="R787" s="1">
        <v>30700</v>
      </c>
      <c r="S787" s="1">
        <v>0</v>
      </c>
      <c r="T787" s="1">
        <v>175</v>
      </c>
      <c r="U787" s="1">
        <f t="shared" si="47"/>
        <v>63946</v>
      </c>
      <c r="V787" s="1">
        <f t="shared" si="48"/>
        <v>860528</v>
      </c>
    </row>
    <row r="788" spans="2:22" s="15" customFormat="1" ht="13.2" customHeight="1" outlineLevel="2">
      <c r="B788" s="16">
        <v>4</v>
      </c>
      <c r="C788" s="15" t="s">
        <v>3919</v>
      </c>
      <c r="D788" s="71" t="s">
        <v>1940</v>
      </c>
      <c r="E788" s="71" t="s">
        <v>1941</v>
      </c>
      <c r="F788" s="71"/>
      <c r="G788" s="8" t="s">
        <v>1942</v>
      </c>
      <c r="H788" s="1">
        <v>98886</v>
      </c>
      <c r="I788" s="1">
        <v>23292</v>
      </c>
      <c r="J788" s="1">
        <v>0</v>
      </c>
      <c r="K788" s="1">
        <v>59493</v>
      </c>
      <c r="L788" s="1">
        <v>0</v>
      </c>
      <c r="M788" s="1">
        <v>0</v>
      </c>
      <c r="N788" s="1">
        <v>68478</v>
      </c>
      <c r="O788" s="1">
        <v>95150</v>
      </c>
      <c r="P788" s="1">
        <f t="shared" si="46"/>
        <v>163628</v>
      </c>
      <c r="Q788" s="1">
        <v>10686</v>
      </c>
      <c r="R788" s="1">
        <v>9920</v>
      </c>
      <c r="S788" s="1">
        <v>0</v>
      </c>
      <c r="T788" s="1">
        <v>56</v>
      </c>
      <c r="U788" s="1">
        <f t="shared" si="47"/>
        <v>20662</v>
      </c>
      <c r="V788" s="1">
        <f t="shared" si="48"/>
        <v>278053</v>
      </c>
    </row>
    <row r="789" spans="2:22" s="15" customFormat="1" ht="13.2" customHeight="1" outlineLevel="2">
      <c r="B789" s="16">
        <v>4</v>
      </c>
      <c r="C789" s="15" t="s">
        <v>3919</v>
      </c>
      <c r="D789" s="71" t="s">
        <v>1943</v>
      </c>
      <c r="E789" s="71" t="s">
        <v>1944</v>
      </c>
      <c r="F789" s="71"/>
      <c r="G789" s="8" t="s">
        <v>1945</v>
      </c>
      <c r="H789" s="1">
        <v>7695897</v>
      </c>
      <c r="I789" s="1">
        <v>1178875</v>
      </c>
      <c r="J789" s="1">
        <v>0</v>
      </c>
      <c r="K789" s="1">
        <v>2621325</v>
      </c>
      <c r="L789" s="1">
        <v>0</v>
      </c>
      <c r="M789" s="1">
        <v>0</v>
      </c>
      <c r="N789" s="1">
        <v>3465939</v>
      </c>
      <c r="O789" s="1">
        <v>2514795</v>
      </c>
      <c r="P789" s="1">
        <f t="shared" si="46"/>
        <v>5980734</v>
      </c>
      <c r="Q789" s="1">
        <v>540849</v>
      </c>
      <c r="R789" s="1">
        <v>502074</v>
      </c>
      <c r="S789" s="1">
        <v>0</v>
      </c>
      <c r="T789" s="1">
        <v>2863</v>
      </c>
      <c r="U789" s="1">
        <f t="shared" si="47"/>
        <v>1045786</v>
      </c>
      <c r="V789" s="1">
        <f t="shared" si="48"/>
        <v>14073295</v>
      </c>
    </row>
    <row r="790" spans="2:22" s="15" customFormat="1" ht="13.2" customHeight="1" outlineLevel="2">
      <c r="B790" s="16">
        <v>4</v>
      </c>
      <c r="C790" s="15" t="s">
        <v>3919</v>
      </c>
      <c r="D790" s="71" t="s">
        <v>1946</v>
      </c>
      <c r="E790" s="71" t="s">
        <v>1947</v>
      </c>
      <c r="F790" s="71"/>
      <c r="G790" s="8" t="s">
        <v>1948</v>
      </c>
      <c r="H790" s="1">
        <v>1176851</v>
      </c>
      <c r="I790" s="1">
        <v>208067</v>
      </c>
      <c r="J790" s="1">
        <v>0</v>
      </c>
      <c r="K790" s="1">
        <v>488939</v>
      </c>
      <c r="L790" s="1">
        <v>0</v>
      </c>
      <c r="M790" s="1">
        <v>0</v>
      </c>
      <c r="N790" s="1">
        <v>611724</v>
      </c>
      <c r="O790" s="1">
        <v>599010</v>
      </c>
      <c r="P790" s="1">
        <f t="shared" si="46"/>
        <v>1210734</v>
      </c>
      <c r="Q790" s="1">
        <v>95458</v>
      </c>
      <c r="R790" s="1">
        <v>88614</v>
      </c>
      <c r="S790" s="1">
        <v>0</v>
      </c>
      <c r="T790" s="1">
        <v>505</v>
      </c>
      <c r="U790" s="1">
        <f t="shared" si="47"/>
        <v>184577</v>
      </c>
      <c r="V790" s="1">
        <f t="shared" si="48"/>
        <v>2483880</v>
      </c>
    </row>
    <row r="791" spans="2:22" s="15" customFormat="1" ht="13.2" customHeight="1" outlineLevel="2">
      <c r="B791" s="16">
        <v>4</v>
      </c>
      <c r="C791" s="15" t="s">
        <v>3919</v>
      </c>
      <c r="D791" s="71" t="s">
        <v>1949</v>
      </c>
      <c r="E791" s="71" t="s">
        <v>1950</v>
      </c>
      <c r="F791" s="71"/>
      <c r="G791" s="8" t="s">
        <v>1951</v>
      </c>
      <c r="H791" s="1">
        <v>1159007</v>
      </c>
      <c r="I791" s="1">
        <v>221927</v>
      </c>
      <c r="J791" s="1">
        <v>0</v>
      </c>
      <c r="K791" s="1">
        <v>535453</v>
      </c>
      <c r="L791" s="1">
        <v>0</v>
      </c>
      <c r="M791" s="1">
        <v>0</v>
      </c>
      <c r="N791" s="1">
        <v>652475</v>
      </c>
      <c r="O791" s="1">
        <v>721213</v>
      </c>
      <c r="P791" s="1">
        <f t="shared" si="46"/>
        <v>1373688</v>
      </c>
      <c r="Q791" s="1">
        <v>101817</v>
      </c>
      <c r="R791" s="1">
        <v>94517</v>
      </c>
      <c r="S791" s="1">
        <v>0</v>
      </c>
      <c r="T791" s="1">
        <v>540</v>
      </c>
      <c r="U791" s="1">
        <f t="shared" si="47"/>
        <v>196874</v>
      </c>
      <c r="V791" s="1">
        <f t="shared" si="48"/>
        <v>2649347</v>
      </c>
    </row>
    <row r="792" spans="2:22" s="15" customFormat="1" ht="13.2" customHeight="1" outlineLevel="2">
      <c r="B792" s="16">
        <v>4</v>
      </c>
      <c r="C792" s="15" t="s">
        <v>3919</v>
      </c>
      <c r="D792" s="71" t="s">
        <v>1952</v>
      </c>
      <c r="E792" s="71" t="s">
        <v>1953</v>
      </c>
      <c r="F792" s="71"/>
      <c r="G792" s="8" t="s">
        <v>1954</v>
      </c>
      <c r="H792" s="1">
        <v>3558063</v>
      </c>
      <c r="I792" s="1">
        <v>509002</v>
      </c>
      <c r="J792" s="1">
        <v>0</v>
      </c>
      <c r="K792" s="1">
        <v>1097737</v>
      </c>
      <c r="L792" s="1">
        <v>0</v>
      </c>
      <c r="M792" s="1">
        <v>0</v>
      </c>
      <c r="N792" s="1">
        <v>1496491</v>
      </c>
      <c r="O792" s="1">
        <v>884688</v>
      </c>
      <c r="P792" s="1">
        <f t="shared" si="46"/>
        <v>2381179</v>
      </c>
      <c r="Q792" s="1">
        <v>233523</v>
      </c>
      <c r="R792" s="1">
        <v>216781</v>
      </c>
      <c r="S792" s="1">
        <v>0</v>
      </c>
      <c r="T792" s="1">
        <v>1237</v>
      </c>
      <c r="U792" s="1">
        <f t="shared" si="47"/>
        <v>451541</v>
      </c>
      <c r="V792" s="1">
        <f t="shared" si="48"/>
        <v>6076436</v>
      </c>
    </row>
    <row r="793" spans="2:22" s="15" customFormat="1" ht="13.2" customHeight="1" outlineLevel="2">
      <c r="B793" s="16">
        <v>4</v>
      </c>
      <c r="C793" s="15" t="s">
        <v>3919</v>
      </c>
      <c r="D793" s="71" t="s">
        <v>1955</v>
      </c>
      <c r="E793" s="71" t="s">
        <v>1956</v>
      </c>
      <c r="F793" s="71"/>
      <c r="G793" s="8" t="s">
        <v>1957</v>
      </c>
      <c r="H793" s="1">
        <v>93036</v>
      </c>
      <c r="I793" s="1">
        <v>28126</v>
      </c>
      <c r="J793" s="1">
        <v>0</v>
      </c>
      <c r="K793" s="1">
        <v>75665</v>
      </c>
      <c r="L793" s="1">
        <v>0</v>
      </c>
      <c r="M793" s="1">
        <v>0</v>
      </c>
      <c r="N793" s="1">
        <v>82694</v>
      </c>
      <c r="O793" s="1">
        <v>137460</v>
      </c>
      <c r="P793" s="1">
        <f t="shared" si="46"/>
        <v>220154</v>
      </c>
      <c r="Q793" s="1">
        <v>12904</v>
      </c>
      <c r="R793" s="1">
        <v>11979</v>
      </c>
      <c r="S793" s="1">
        <v>0</v>
      </c>
      <c r="T793" s="1">
        <v>69</v>
      </c>
      <c r="U793" s="1">
        <f t="shared" si="47"/>
        <v>24952</v>
      </c>
      <c r="V793" s="1">
        <f t="shared" si="48"/>
        <v>335777</v>
      </c>
    </row>
    <row r="794" spans="2:22" s="15" customFormat="1" ht="13.2" customHeight="1" outlineLevel="2">
      <c r="B794" s="16">
        <v>4</v>
      </c>
      <c r="C794" s="15" t="s">
        <v>3919</v>
      </c>
      <c r="D794" s="71" t="s">
        <v>1958</v>
      </c>
      <c r="E794" s="71" t="s">
        <v>1959</v>
      </c>
      <c r="F794" s="71"/>
      <c r="G794" s="8" t="s">
        <v>1960</v>
      </c>
      <c r="H794" s="1">
        <v>232229</v>
      </c>
      <c r="I794" s="1">
        <v>54028</v>
      </c>
      <c r="J794" s="1">
        <v>0</v>
      </c>
      <c r="K794" s="1">
        <v>137588</v>
      </c>
      <c r="L794" s="1">
        <v>0</v>
      </c>
      <c r="M794" s="1">
        <v>0</v>
      </c>
      <c r="N794" s="1">
        <v>158842</v>
      </c>
      <c r="O794" s="1">
        <v>218269</v>
      </c>
      <c r="P794" s="1">
        <f t="shared" ref="P794:P857" si="49">SUM(L794:O794)</f>
        <v>377111</v>
      </c>
      <c r="Q794" s="1">
        <v>24787</v>
      </c>
      <c r="R794" s="1">
        <v>23010</v>
      </c>
      <c r="S794" s="1">
        <v>0</v>
      </c>
      <c r="T794" s="1">
        <v>131</v>
      </c>
      <c r="U794" s="1">
        <f t="shared" ref="U794:U857" si="50">SUM(Q794:T794)</f>
        <v>47928</v>
      </c>
      <c r="V794" s="1">
        <f t="shared" si="48"/>
        <v>644972</v>
      </c>
    </row>
    <row r="795" spans="2:22" s="15" customFormat="1" ht="13.2" customHeight="1" outlineLevel="2">
      <c r="B795" s="16">
        <v>4</v>
      </c>
      <c r="C795" s="15" t="s">
        <v>3919</v>
      </c>
      <c r="D795" s="71" t="s">
        <v>1961</v>
      </c>
      <c r="E795" s="71" t="s">
        <v>1962</v>
      </c>
      <c r="F795" s="71"/>
      <c r="G795" s="8" t="s">
        <v>1963</v>
      </c>
      <c r="H795" s="1">
        <v>3942307</v>
      </c>
      <c r="I795" s="1">
        <v>747871</v>
      </c>
      <c r="J795" s="1">
        <v>0</v>
      </c>
      <c r="K795" s="1">
        <v>1799116</v>
      </c>
      <c r="L795" s="1">
        <v>0</v>
      </c>
      <c r="M795" s="1">
        <v>0</v>
      </c>
      <c r="N795" s="1">
        <v>2198771</v>
      </c>
      <c r="O795" s="1">
        <v>2399130</v>
      </c>
      <c r="P795" s="1">
        <f t="shared" si="49"/>
        <v>4597901</v>
      </c>
      <c r="Q795" s="1">
        <v>343112</v>
      </c>
      <c r="R795" s="1">
        <v>318512</v>
      </c>
      <c r="S795" s="1">
        <v>0</v>
      </c>
      <c r="T795" s="1">
        <v>1816</v>
      </c>
      <c r="U795" s="1">
        <f t="shared" si="50"/>
        <v>663440</v>
      </c>
      <c r="V795" s="1">
        <f t="shared" si="48"/>
        <v>8928013</v>
      </c>
    </row>
    <row r="796" spans="2:22" s="15" customFormat="1" ht="13.2" customHeight="1" outlineLevel="2">
      <c r="B796" s="16">
        <v>4</v>
      </c>
      <c r="C796" s="15" t="s">
        <v>3919</v>
      </c>
      <c r="D796" s="71" t="s">
        <v>1964</v>
      </c>
      <c r="E796" s="71" t="s">
        <v>1965</v>
      </c>
      <c r="F796" s="71"/>
      <c r="G796" s="8" t="s">
        <v>1966</v>
      </c>
      <c r="H796" s="1">
        <v>2384899</v>
      </c>
      <c r="I796" s="1">
        <v>439683</v>
      </c>
      <c r="J796" s="1">
        <v>0</v>
      </c>
      <c r="K796" s="1">
        <v>1047991</v>
      </c>
      <c r="L796" s="1">
        <v>0</v>
      </c>
      <c r="M796" s="1">
        <v>0</v>
      </c>
      <c r="N796" s="1">
        <v>1292684</v>
      </c>
      <c r="O796" s="1">
        <v>1353041</v>
      </c>
      <c r="P796" s="1">
        <f t="shared" si="49"/>
        <v>2645725</v>
      </c>
      <c r="Q796" s="1">
        <v>201719</v>
      </c>
      <c r="R796" s="1">
        <v>187257</v>
      </c>
      <c r="S796" s="1">
        <v>0</v>
      </c>
      <c r="T796" s="1">
        <v>1067</v>
      </c>
      <c r="U796" s="1">
        <f t="shared" si="50"/>
        <v>390043</v>
      </c>
      <c r="V796" s="1">
        <f t="shared" si="48"/>
        <v>5248889</v>
      </c>
    </row>
    <row r="797" spans="2:22" s="15" customFormat="1" ht="13.2" customHeight="1" outlineLevel="2">
      <c r="B797" s="16">
        <v>4</v>
      </c>
      <c r="C797" s="15" t="s">
        <v>3919</v>
      </c>
      <c r="D797" s="71" t="s">
        <v>1967</v>
      </c>
      <c r="E797" s="71" t="s">
        <v>1968</v>
      </c>
      <c r="F797" s="71"/>
      <c r="G797" s="8" t="s">
        <v>1969</v>
      </c>
      <c r="H797" s="1">
        <v>1699672</v>
      </c>
      <c r="I797" s="1">
        <v>298337</v>
      </c>
      <c r="J797" s="1">
        <v>0</v>
      </c>
      <c r="K797" s="1">
        <v>699292</v>
      </c>
      <c r="L797" s="1">
        <v>0</v>
      </c>
      <c r="M797" s="1">
        <v>0</v>
      </c>
      <c r="N797" s="1">
        <v>877123</v>
      </c>
      <c r="O797" s="1">
        <v>848426</v>
      </c>
      <c r="P797" s="1">
        <f t="shared" si="49"/>
        <v>1725549</v>
      </c>
      <c r="Q797" s="1">
        <v>136872</v>
      </c>
      <c r="R797" s="1">
        <v>127059</v>
      </c>
      <c r="S797" s="1">
        <v>0</v>
      </c>
      <c r="T797" s="1">
        <v>725</v>
      </c>
      <c r="U797" s="1">
        <f t="shared" si="50"/>
        <v>264656</v>
      </c>
      <c r="V797" s="1">
        <f t="shared" si="48"/>
        <v>3561520</v>
      </c>
    </row>
    <row r="798" spans="2:22" s="15" customFormat="1" ht="13.2" customHeight="1" outlineLevel="2">
      <c r="B798" s="16">
        <v>4</v>
      </c>
      <c r="C798" s="15" t="s">
        <v>3919</v>
      </c>
      <c r="D798" s="71" t="s">
        <v>1970</v>
      </c>
      <c r="E798" s="71" t="s">
        <v>1971</v>
      </c>
      <c r="F798" s="71"/>
      <c r="G798" s="8" t="s">
        <v>1972</v>
      </c>
      <c r="H798" s="1">
        <v>7339032</v>
      </c>
      <c r="I798" s="1">
        <v>1273765</v>
      </c>
      <c r="J798" s="1">
        <v>0</v>
      </c>
      <c r="K798" s="1">
        <v>2973766</v>
      </c>
      <c r="L798" s="1">
        <v>0</v>
      </c>
      <c r="M798" s="1">
        <v>0</v>
      </c>
      <c r="N798" s="1">
        <v>3744927</v>
      </c>
      <c r="O798" s="1">
        <v>3552123</v>
      </c>
      <c r="P798" s="1">
        <f t="shared" si="49"/>
        <v>7297050</v>
      </c>
      <c r="Q798" s="1">
        <v>584385</v>
      </c>
      <c r="R798" s="1">
        <v>542488</v>
      </c>
      <c r="S798" s="1">
        <v>0</v>
      </c>
      <c r="T798" s="1">
        <v>3096</v>
      </c>
      <c r="U798" s="1">
        <f t="shared" si="50"/>
        <v>1129969</v>
      </c>
      <c r="V798" s="1">
        <f t="shared" si="48"/>
        <v>15206114</v>
      </c>
    </row>
    <row r="799" spans="2:22" s="15" customFormat="1" ht="13.2" customHeight="1" outlineLevel="2">
      <c r="B799" s="16">
        <v>4</v>
      </c>
      <c r="C799" s="15" t="s">
        <v>3919</v>
      </c>
      <c r="D799" s="71" t="s">
        <v>1973</v>
      </c>
      <c r="E799" s="71" t="s">
        <v>1974</v>
      </c>
      <c r="F799" s="71"/>
      <c r="G799" s="8" t="s">
        <v>1975</v>
      </c>
      <c r="H799" s="1">
        <v>15152779</v>
      </c>
      <c r="I799" s="1">
        <v>2564795</v>
      </c>
      <c r="J799" s="1">
        <v>0</v>
      </c>
      <c r="K799" s="1">
        <v>5933471</v>
      </c>
      <c r="L799" s="1">
        <v>0</v>
      </c>
      <c r="M799" s="1">
        <v>0</v>
      </c>
      <c r="N799" s="1">
        <v>7540608</v>
      </c>
      <c r="O799" s="1">
        <v>6831495</v>
      </c>
      <c r="P799" s="1">
        <f t="shared" si="49"/>
        <v>14372103</v>
      </c>
      <c r="Q799" s="1">
        <v>1176689</v>
      </c>
      <c r="R799" s="1">
        <v>1092327</v>
      </c>
      <c r="S799" s="1">
        <v>0</v>
      </c>
      <c r="T799" s="1">
        <v>6232</v>
      </c>
      <c r="U799" s="1">
        <f t="shared" si="50"/>
        <v>2275248</v>
      </c>
      <c r="V799" s="1">
        <f t="shared" si="48"/>
        <v>30618310</v>
      </c>
    </row>
    <row r="800" spans="2:22" s="15" customFormat="1" ht="13.2" customHeight="1" outlineLevel="2">
      <c r="B800" s="16">
        <v>4</v>
      </c>
      <c r="C800" s="15" t="s">
        <v>3919</v>
      </c>
      <c r="D800" s="71" t="s">
        <v>1976</v>
      </c>
      <c r="E800" s="71" t="s">
        <v>1977</v>
      </c>
      <c r="F800" s="71"/>
      <c r="G800" s="8" t="s">
        <v>1978</v>
      </c>
      <c r="H800" s="1">
        <v>744580</v>
      </c>
      <c r="I800" s="1">
        <v>117257</v>
      </c>
      <c r="J800" s="1">
        <v>0</v>
      </c>
      <c r="K800" s="1">
        <v>263758</v>
      </c>
      <c r="L800" s="1">
        <v>0</v>
      </c>
      <c r="M800" s="1">
        <v>0</v>
      </c>
      <c r="N800" s="1">
        <v>344741</v>
      </c>
      <c r="O800" s="1">
        <v>268005</v>
      </c>
      <c r="P800" s="1">
        <f t="shared" si="49"/>
        <v>612746</v>
      </c>
      <c r="Q800" s="1">
        <v>53796</v>
      </c>
      <c r="R800" s="1">
        <v>49939</v>
      </c>
      <c r="S800" s="1">
        <v>0</v>
      </c>
      <c r="T800" s="1">
        <v>285</v>
      </c>
      <c r="U800" s="1">
        <f t="shared" si="50"/>
        <v>104020</v>
      </c>
      <c r="V800" s="1">
        <f t="shared" si="48"/>
        <v>1399807</v>
      </c>
    </row>
    <row r="801" spans="2:22" s="15" customFormat="1" ht="13.2" customHeight="1" outlineLevel="2">
      <c r="B801" s="16">
        <v>4</v>
      </c>
      <c r="C801" s="15" t="s">
        <v>3919</v>
      </c>
      <c r="D801" s="71" t="s">
        <v>1979</v>
      </c>
      <c r="E801" s="71" t="s">
        <v>1980</v>
      </c>
      <c r="F801" s="71"/>
      <c r="G801" s="8" t="s">
        <v>1981</v>
      </c>
      <c r="H801" s="1">
        <v>601139</v>
      </c>
      <c r="I801" s="1">
        <v>128006</v>
      </c>
      <c r="J801" s="1">
        <v>0</v>
      </c>
      <c r="K801" s="1">
        <v>318603</v>
      </c>
      <c r="L801" s="1">
        <v>0</v>
      </c>
      <c r="M801" s="1">
        <v>0</v>
      </c>
      <c r="N801" s="1">
        <v>376343</v>
      </c>
      <c r="O801" s="1">
        <v>473599</v>
      </c>
      <c r="P801" s="1">
        <f t="shared" si="49"/>
        <v>849942</v>
      </c>
      <c r="Q801" s="1">
        <v>58727</v>
      </c>
      <c r="R801" s="1">
        <v>54517</v>
      </c>
      <c r="S801" s="1">
        <v>0</v>
      </c>
      <c r="T801" s="1">
        <v>311</v>
      </c>
      <c r="U801" s="1">
        <f t="shared" si="50"/>
        <v>113555</v>
      </c>
      <c r="V801" s="1">
        <f t="shared" si="48"/>
        <v>1528123</v>
      </c>
    </row>
    <row r="802" spans="2:22" s="15" customFormat="1" ht="13.2" customHeight="1" outlineLevel="2">
      <c r="B802" s="16">
        <v>4</v>
      </c>
      <c r="C802" s="15" t="s">
        <v>3919</v>
      </c>
      <c r="D802" s="71" t="s">
        <v>1982</v>
      </c>
      <c r="E802" s="71" t="s">
        <v>1983</v>
      </c>
      <c r="F802" s="71"/>
      <c r="G802" s="8" t="s">
        <v>1984</v>
      </c>
      <c r="H802" s="1">
        <v>113256</v>
      </c>
      <c r="I802" s="1">
        <v>39070</v>
      </c>
      <c r="J802" s="1">
        <v>0</v>
      </c>
      <c r="K802" s="1">
        <v>107421</v>
      </c>
      <c r="L802" s="1">
        <v>0</v>
      </c>
      <c r="M802" s="1">
        <v>0</v>
      </c>
      <c r="N802" s="1">
        <v>114870</v>
      </c>
      <c r="O802" s="1">
        <v>204610</v>
      </c>
      <c r="P802" s="1">
        <f t="shared" si="49"/>
        <v>319480</v>
      </c>
      <c r="Q802" s="1">
        <v>17925</v>
      </c>
      <c r="R802" s="1">
        <v>16640</v>
      </c>
      <c r="S802" s="1">
        <v>0</v>
      </c>
      <c r="T802" s="1">
        <v>96</v>
      </c>
      <c r="U802" s="1">
        <f t="shared" si="50"/>
        <v>34661</v>
      </c>
      <c r="V802" s="1">
        <f t="shared" si="48"/>
        <v>466426</v>
      </c>
    </row>
    <row r="803" spans="2:22" s="15" customFormat="1" ht="13.2" customHeight="1" outlineLevel="2">
      <c r="B803" s="16">
        <v>4</v>
      </c>
      <c r="C803" s="15" t="s">
        <v>3919</v>
      </c>
      <c r="D803" s="71" t="s">
        <v>1985</v>
      </c>
      <c r="E803" s="71" t="s">
        <v>1986</v>
      </c>
      <c r="F803" s="71"/>
      <c r="G803" s="8" t="s">
        <v>1987</v>
      </c>
      <c r="H803" s="1">
        <v>546515</v>
      </c>
      <c r="I803" s="1">
        <v>106337</v>
      </c>
      <c r="J803" s="1">
        <v>0</v>
      </c>
      <c r="K803" s="1">
        <v>257841</v>
      </c>
      <c r="L803" s="1">
        <v>0</v>
      </c>
      <c r="M803" s="1">
        <v>0</v>
      </c>
      <c r="N803" s="1">
        <v>312635</v>
      </c>
      <c r="O803" s="1">
        <v>353119</v>
      </c>
      <c r="P803" s="1">
        <f t="shared" si="49"/>
        <v>665754</v>
      </c>
      <c r="Q803" s="1">
        <v>48786</v>
      </c>
      <c r="R803" s="1">
        <v>45288</v>
      </c>
      <c r="S803" s="1">
        <v>0</v>
      </c>
      <c r="T803" s="1">
        <v>258</v>
      </c>
      <c r="U803" s="1">
        <f t="shared" si="50"/>
        <v>94332</v>
      </c>
      <c r="V803" s="1">
        <f t="shared" si="48"/>
        <v>1269441</v>
      </c>
    </row>
    <row r="804" spans="2:22" s="15" customFormat="1" ht="13.2" customHeight="1" outlineLevel="2">
      <c r="B804" s="16">
        <v>4</v>
      </c>
      <c r="C804" s="15" t="s">
        <v>3919</v>
      </c>
      <c r="D804" s="71" t="s">
        <v>1988</v>
      </c>
      <c r="E804" s="71" t="s">
        <v>1989</v>
      </c>
      <c r="F804" s="71"/>
      <c r="G804" s="8" t="s">
        <v>1990</v>
      </c>
      <c r="H804" s="1">
        <v>1061510</v>
      </c>
      <c r="I804" s="1">
        <v>163506</v>
      </c>
      <c r="J804" s="1">
        <v>0</v>
      </c>
      <c r="K804" s="1">
        <v>364421</v>
      </c>
      <c r="L804" s="1">
        <v>0</v>
      </c>
      <c r="M804" s="1">
        <v>0</v>
      </c>
      <c r="N804" s="1">
        <v>480714</v>
      </c>
      <c r="O804" s="1">
        <v>353826</v>
      </c>
      <c r="P804" s="1">
        <f t="shared" si="49"/>
        <v>834540</v>
      </c>
      <c r="Q804" s="1">
        <v>75014</v>
      </c>
      <c r="R804" s="1">
        <v>69636</v>
      </c>
      <c r="S804" s="1">
        <v>0</v>
      </c>
      <c r="T804" s="1">
        <v>397</v>
      </c>
      <c r="U804" s="1">
        <f t="shared" si="50"/>
        <v>145047</v>
      </c>
      <c r="V804" s="1">
        <f t="shared" si="48"/>
        <v>1951918</v>
      </c>
    </row>
    <row r="805" spans="2:22" s="15" customFormat="1" ht="13.2" customHeight="1" outlineLevel="2">
      <c r="B805" s="16">
        <v>4</v>
      </c>
      <c r="C805" s="15" t="s">
        <v>3919</v>
      </c>
      <c r="D805" s="71" t="s">
        <v>1991</v>
      </c>
      <c r="E805" s="71" t="s">
        <v>1992</v>
      </c>
      <c r="F805" s="71"/>
      <c r="G805" s="8" t="s">
        <v>1993</v>
      </c>
      <c r="H805" s="1">
        <v>100329</v>
      </c>
      <c r="I805" s="1">
        <v>28530</v>
      </c>
      <c r="J805" s="1">
        <v>0</v>
      </c>
      <c r="K805" s="1">
        <v>75885</v>
      </c>
      <c r="L805" s="1">
        <v>0</v>
      </c>
      <c r="M805" s="1">
        <v>0</v>
      </c>
      <c r="N805" s="1">
        <v>83878</v>
      </c>
      <c r="O805" s="1">
        <v>134331</v>
      </c>
      <c r="P805" s="1">
        <f t="shared" si="49"/>
        <v>218209</v>
      </c>
      <c r="Q805" s="1">
        <v>13089</v>
      </c>
      <c r="R805" s="1">
        <v>12151</v>
      </c>
      <c r="S805" s="1">
        <v>0</v>
      </c>
      <c r="T805" s="1">
        <v>69</v>
      </c>
      <c r="U805" s="1">
        <f t="shared" si="50"/>
        <v>25309</v>
      </c>
      <c r="V805" s="1">
        <f t="shared" si="48"/>
        <v>340584</v>
      </c>
    </row>
    <row r="806" spans="2:22" s="15" customFormat="1" ht="13.2" customHeight="1" outlineLevel="2">
      <c r="B806" s="16">
        <v>4</v>
      </c>
      <c r="C806" s="15" t="s">
        <v>3919</v>
      </c>
      <c r="D806" s="71" t="s">
        <v>1994</v>
      </c>
      <c r="E806" s="71" t="s">
        <v>1995</v>
      </c>
      <c r="F806" s="71"/>
      <c r="G806" s="8" t="s">
        <v>1996</v>
      </c>
      <c r="H806" s="1">
        <v>1109938</v>
      </c>
      <c r="I806" s="1">
        <v>190749</v>
      </c>
      <c r="J806" s="1">
        <v>0</v>
      </c>
      <c r="K806" s="1">
        <v>443751</v>
      </c>
      <c r="L806" s="1">
        <v>0</v>
      </c>
      <c r="M806" s="1">
        <v>0</v>
      </c>
      <c r="N806" s="1">
        <v>560814</v>
      </c>
      <c r="O806" s="1">
        <v>522623</v>
      </c>
      <c r="P806" s="1">
        <f t="shared" si="49"/>
        <v>1083437</v>
      </c>
      <c r="Q806" s="1">
        <v>87513</v>
      </c>
      <c r="R806" s="1">
        <v>81239</v>
      </c>
      <c r="S806" s="1">
        <v>0</v>
      </c>
      <c r="T806" s="1">
        <v>464</v>
      </c>
      <c r="U806" s="1">
        <f t="shared" si="50"/>
        <v>169216</v>
      </c>
      <c r="V806" s="1">
        <f t="shared" si="48"/>
        <v>2277161</v>
      </c>
    </row>
    <row r="807" spans="2:22" s="15" customFormat="1" ht="13.2" customHeight="1" outlineLevel="2">
      <c r="B807" s="16">
        <v>4</v>
      </c>
      <c r="C807" s="15" t="s">
        <v>3919</v>
      </c>
      <c r="D807" s="71" t="s">
        <v>1997</v>
      </c>
      <c r="E807" s="71" t="s">
        <v>1998</v>
      </c>
      <c r="F807" s="71"/>
      <c r="G807" s="8" t="s">
        <v>1999</v>
      </c>
      <c r="H807" s="1">
        <v>1861784</v>
      </c>
      <c r="I807" s="1">
        <v>271898</v>
      </c>
      <c r="J807" s="1">
        <v>0</v>
      </c>
      <c r="K807" s="1">
        <v>592015</v>
      </c>
      <c r="L807" s="1">
        <v>0</v>
      </c>
      <c r="M807" s="1">
        <v>0</v>
      </c>
      <c r="N807" s="1">
        <v>799391</v>
      </c>
      <c r="O807" s="1">
        <v>505802</v>
      </c>
      <c r="P807" s="1">
        <f t="shared" si="49"/>
        <v>1305193</v>
      </c>
      <c r="Q807" s="1">
        <v>124743</v>
      </c>
      <c r="R807" s="1">
        <v>115799</v>
      </c>
      <c r="S807" s="1">
        <v>0</v>
      </c>
      <c r="T807" s="1">
        <v>660</v>
      </c>
      <c r="U807" s="1">
        <f t="shared" si="50"/>
        <v>241202</v>
      </c>
      <c r="V807" s="1">
        <f t="shared" si="48"/>
        <v>3245892</v>
      </c>
    </row>
    <row r="808" spans="2:22" s="15" customFormat="1" ht="13.2" customHeight="1" outlineLevel="2">
      <c r="B808" s="16">
        <v>4</v>
      </c>
      <c r="C808" s="15" t="s">
        <v>3919</v>
      </c>
      <c r="D808" s="71" t="s">
        <v>2000</v>
      </c>
      <c r="E808" s="71" t="s">
        <v>2001</v>
      </c>
      <c r="F808" s="71"/>
      <c r="G808" s="8" t="s">
        <v>2002</v>
      </c>
      <c r="H808" s="1">
        <v>1025984</v>
      </c>
      <c r="I808" s="1">
        <v>164056</v>
      </c>
      <c r="J808" s="1">
        <v>0</v>
      </c>
      <c r="K808" s="1">
        <v>371313</v>
      </c>
      <c r="L808" s="1">
        <v>0</v>
      </c>
      <c r="M808" s="1">
        <v>0</v>
      </c>
      <c r="N808" s="1">
        <v>482333</v>
      </c>
      <c r="O808" s="1">
        <v>388455</v>
      </c>
      <c r="P808" s="1">
        <f t="shared" si="49"/>
        <v>870788</v>
      </c>
      <c r="Q808" s="1">
        <v>75267</v>
      </c>
      <c r="R808" s="1">
        <v>69870</v>
      </c>
      <c r="S808" s="1">
        <v>0</v>
      </c>
      <c r="T808" s="1">
        <v>399</v>
      </c>
      <c r="U808" s="1">
        <f t="shared" si="50"/>
        <v>145536</v>
      </c>
      <c r="V808" s="1">
        <f t="shared" si="48"/>
        <v>1958493</v>
      </c>
    </row>
    <row r="809" spans="2:22" s="15" customFormat="1" ht="13.2" customHeight="1" outlineLevel="2">
      <c r="B809" s="16">
        <v>4</v>
      </c>
      <c r="C809" s="15" t="s">
        <v>3919</v>
      </c>
      <c r="D809" s="71" t="s">
        <v>2003</v>
      </c>
      <c r="E809" s="71" t="s">
        <v>2004</v>
      </c>
      <c r="F809" s="71"/>
      <c r="G809" s="8" t="s">
        <v>2005</v>
      </c>
      <c r="H809" s="1">
        <v>154952</v>
      </c>
      <c r="I809" s="1">
        <v>30638</v>
      </c>
      <c r="J809" s="1">
        <v>0</v>
      </c>
      <c r="K809" s="1">
        <v>74652</v>
      </c>
      <c r="L809" s="1">
        <v>0</v>
      </c>
      <c r="M809" s="1">
        <v>0</v>
      </c>
      <c r="N809" s="1">
        <v>90077</v>
      </c>
      <c r="O809" s="1">
        <v>103888</v>
      </c>
      <c r="P809" s="1">
        <f t="shared" si="49"/>
        <v>193965</v>
      </c>
      <c r="Q809" s="1">
        <v>14056</v>
      </c>
      <c r="R809" s="1">
        <v>13048</v>
      </c>
      <c r="S809" s="1">
        <v>0</v>
      </c>
      <c r="T809" s="1">
        <v>74</v>
      </c>
      <c r="U809" s="1">
        <f t="shared" si="50"/>
        <v>27178</v>
      </c>
      <c r="V809" s="1">
        <f t="shared" si="48"/>
        <v>365753</v>
      </c>
    </row>
    <row r="810" spans="2:22" s="15" customFormat="1" ht="13.2" customHeight="1" outlineLevel="2">
      <c r="B810" s="16">
        <v>4</v>
      </c>
      <c r="C810" s="15" t="s">
        <v>3919</v>
      </c>
      <c r="D810" s="71" t="s">
        <v>2006</v>
      </c>
      <c r="E810" s="71" t="s">
        <v>2007</v>
      </c>
      <c r="F810" s="71"/>
      <c r="G810" s="8" t="s">
        <v>2008</v>
      </c>
      <c r="H810" s="1">
        <v>346046</v>
      </c>
      <c r="I810" s="1">
        <v>85558</v>
      </c>
      <c r="J810" s="1">
        <v>0</v>
      </c>
      <c r="K810" s="1">
        <v>221032</v>
      </c>
      <c r="L810" s="1">
        <v>0</v>
      </c>
      <c r="M810" s="1">
        <v>0</v>
      </c>
      <c r="N810" s="1">
        <v>251548</v>
      </c>
      <c r="O810" s="1">
        <v>364233</v>
      </c>
      <c r="P810" s="1">
        <f t="shared" si="49"/>
        <v>615781</v>
      </c>
      <c r="Q810" s="1">
        <v>39253</v>
      </c>
      <c r="R810" s="1">
        <v>36439</v>
      </c>
      <c r="S810" s="1">
        <v>0</v>
      </c>
      <c r="T810" s="1">
        <v>209</v>
      </c>
      <c r="U810" s="1">
        <f t="shared" si="50"/>
        <v>75901</v>
      </c>
      <c r="V810" s="1">
        <f t="shared" si="48"/>
        <v>1021400</v>
      </c>
    </row>
    <row r="811" spans="2:22" s="15" customFormat="1" ht="13.2" customHeight="1" outlineLevel="2">
      <c r="B811" s="16">
        <v>4</v>
      </c>
      <c r="C811" s="15" t="s">
        <v>3919</v>
      </c>
      <c r="D811" s="71" t="s">
        <v>2009</v>
      </c>
      <c r="E811" s="71" t="s">
        <v>2010</v>
      </c>
      <c r="F811" s="71"/>
      <c r="G811" s="8" t="s">
        <v>2011</v>
      </c>
      <c r="H811" s="1">
        <v>75237231</v>
      </c>
      <c r="I811" s="1">
        <v>12785109</v>
      </c>
      <c r="J811" s="1">
        <v>0</v>
      </c>
      <c r="K811" s="1">
        <v>29620453</v>
      </c>
      <c r="L811" s="1">
        <v>0</v>
      </c>
      <c r="M811" s="1">
        <v>0</v>
      </c>
      <c r="N811" s="1">
        <v>37588753</v>
      </c>
      <c r="O811" s="1">
        <v>34307917</v>
      </c>
      <c r="P811" s="1">
        <f t="shared" si="49"/>
        <v>71896670</v>
      </c>
      <c r="Q811" s="1">
        <v>5865611</v>
      </c>
      <c r="R811" s="1">
        <v>5445080</v>
      </c>
      <c r="S811" s="1">
        <v>0</v>
      </c>
      <c r="T811" s="1">
        <v>31061</v>
      </c>
      <c r="U811" s="1">
        <f t="shared" si="50"/>
        <v>11341752</v>
      </c>
      <c r="V811" s="1">
        <f t="shared" si="48"/>
        <v>152627493</v>
      </c>
    </row>
    <row r="812" spans="2:22" s="15" customFormat="1" ht="13.2" customHeight="1" outlineLevel="2">
      <c r="B812" s="16">
        <v>4</v>
      </c>
      <c r="C812" s="15" t="s">
        <v>3919</v>
      </c>
      <c r="D812" s="71" t="s">
        <v>2012</v>
      </c>
      <c r="E812" s="71" t="s">
        <v>2013</v>
      </c>
      <c r="F812" s="71"/>
      <c r="G812" s="8" t="s">
        <v>2014</v>
      </c>
      <c r="H812" s="1">
        <v>261504</v>
      </c>
      <c r="I812" s="1">
        <v>68203</v>
      </c>
      <c r="J812" s="1">
        <v>0</v>
      </c>
      <c r="K812" s="1">
        <v>178268</v>
      </c>
      <c r="L812" s="1">
        <v>0</v>
      </c>
      <c r="M812" s="1">
        <v>0</v>
      </c>
      <c r="N812" s="1">
        <v>200516</v>
      </c>
      <c r="O812" s="1">
        <v>302602</v>
      </c>
      <c r="P812" s="1">
        <f t="shared" si="49"/>
        <v>503118</v>
      </c>
      <c r="Q812" s="1">
        <v>31290</v>
      </c>
      <c r="R812" s="1">
        <v>29047</v>
      </c>
      <c r="S812" s="1">
        <v>0</v>
      </c>
      <c r="T812" s="1">
        <v>164</v>
      </c>
      <c r="U812" s="1">
        <f t="shared" si="50"/>
        <v>60501</v>
      </c>
      <c r="V812" s="1">
        <f t="shared" si="48"/>
        <v>814186</v>
      </c>
    </row>
    <row r="813" spans="2:22" s="15" customFormat="1" ht="13.2" customHeight="1" outlineLevel="2">
      <c r="B813" s="16">
        <v>4</v>
      </c>
      <c r="C813" s="15" t="s">
        <v>3919</v>
      </c>
      <c r="D813" s="71" t="s">
        <v>2015</v>
      </c>
      <c r="E813" s="71" t="s">
        <v>2016</v>
      </c>
      <c r="F813" s="71"/>
      <c r="G813" s="8" t="s">
        <v>2017</v>
      </c>
      <c r="H813" s="1">
        <v>1978565</v>
      </c>
      <c r="I813" s="1">
        <v>402441</v>
      </c>
      <c r="J813" s="1">
        <v>0</v>
      </c>
      <c r="K813" s="1">
        <v>988829</v>
      </c>
      <c r="L813" s="1">
        <v>0</v>
      </c>
      <c r="M813" s="1">
        <v>0</v>
      </c>
      <c r="N813" s="1">
        <v>1183194</v>
      </c>
      <c r="O813" s="1">
        <v>1413170</v>
      </c>
      <c r="P813" s="1">
        <f t="shared" si="49"/>
        <v>2596364</v>
      </c>
      <c r="Q813" s="1">
        <v>184634</v>
      </c>
      <c r="R813" s="1">
        <v>171397</v>
      </c>
      <c r="S813" s="1">
        <v>0</v>
      </c>
      <c r="T813" s="1">
        <v>978</v>
      </c>
      <c r="U813" s="1">
        <f t="shared" si="50"/>
        <v>357009</v>
      </c>
      <c r="V813" s="1">
        <f t="shared" si="48"/>
        <v>4804308</v>
      </c>
    </row>
    <row r="814" spans="2:22" s="15" customFormat="1" ht="13.2" customHeight="1" outlineLevel="2">
      <c r="B814" s="16">
        <v>4</v>
      </c>
      <c r="C814" s="15" t="s">
        <v>3919</v>
      </c>
      <c r="D814" s="71" t="s">
        <v>2018</v>
      </c>
      <c r="E814" s="71" t="s">
        <v>2019</v>
      </c>
      <c r="F814" s="71"/>
      <c r="G814" s="8" t="s">
        <v>2020</v>
      </c>
      <c r="H814" s="1">
        <v>321552</v>
      </c>
      <c r="I814" s="1">
        <v>58376</v>
      </c>
      <c r="J814" s="1">
        <v>0</v>
      </c>
      <c r="K814" s="1">
        <v>138431</v>
      </c>
      <c r="L814" s="1">
        <v>0</v>
      </c>
      <c r="M814" s="1">
        <v>0</v>
      </c>
      <c r="N814" s="1">
        <v>171631</v>
      </c>
      <c r="O814" s="1">
        <v>175448</v>
      </c>
      <c r="P814" s="1">
        <f t="shared" si="49"/>
        <v>347079</v>
      </c>
      <c r="Q814" s="1">
        <v>26782</v>
      </c>
      <c r="R814" s="1">
        <v>24862</v>
      </c>
      <c r="S814" s="1">
        <v>0</v>
      </c>
      <c r="T814" s="1">
        <v>143</v>
      </c>
      <c r="U814" s="1">
        <f t="shared" si="50"/>
        <v>51787</v>
      </c>
      <c r="V814" s="1">
        <f t="shared" si="48"/>
        <v>696899</v>
      </c>
    </row>
    <row r="815" spans="2:22" s="15" customFormat="1" ht="13.2" customHeight="1" outlineLevel="2">
      <c r="B815" s="16">
        <v>4</v>
      </c>
      <c r="C815" s="15" t="s">
        <v>3919</v>
      </c>
      <c r="D815" s="71" t="s">
        <v>2021</v>
      </c>
      <c r="E815" s="71" t="s">
        <v>2022</v>
      </c>
      <c r="F815" s="71"/>
      <c r="G815" s="8" t="s">
        <v>2023</v>
      </c>
      <c r="H815" s="1">
        <v>123707492</v>
      </c>
      <c r="I815" s="1">
        <v>19345006</v>
      </c>
      <c r="J815" s="1">
        <v>0</v>
      </c>
      <c r="K815" s="1">
        <v>43389001</v>
      </c>
      <c r="L815" s="1">
        <v>0</v>
      </c>
      <c r="M815" s="1">
        <v>0</v>
      </c>
      <c r="N815" s="1">
        <v>56875125</v>
      </c>
      <c r="O815" s="1">
        <v>43473439</v>
      </c>
      <c r="P815" s="1">
        <f t="shared" si="49"/>
        <v>100348564</v>
      </c>
      <c r="Q815" s="1">
        <v>8875191</v>
      </c>
      <c r="R815" s="1">
        <v>8238891</v>
      </c>
      <c r="S815" s="1">
        <v>0</v>
      </c>
      <c r="T815" s="1">
        <v>46999</v>
      </c>
      <c r="U815" s="1">
        <f t="shared" si="50"/>
        <v>17161081</v>
      </c>
      <c r="V815" s="1">
        <f t="shared" si="48"/>
        <v>230938970</v>
      </c>
    </row>
    <row r="816" spans="2:22" s="15" customFormat="1" ht="13.2" customHeight="1" outlineLevel="2">
      <c r="B816" s="16">
        <v>4</v>
      </c>
      <c r="C816" s="15" t="s">
        <v>3919</v>
      </c>
      <c r="D816" s="71" t="s">
        <v>2024</v>
      </c>
      <c r="E816" s="71" t="s">
        <v>2025</v>
      </c>
      <c r="F816" s="71"/>
      <c r="G816" s="8" t="s">
        <v>2023</v>
      </c>
      <c r="H816" s="1">
        <v>111600</v>
      </c>
      <c r="I816" s="1">
        <v>22895</v>
      </c>
      <c r="J816" s="1">
        <v>0</v>
      </c>
      <c r="K816" s="1">
        <v>56394</v>
      </c>
      <c r="L816" s="1">
        <v>0</v>
      </c>
      <c r="M816" s="1">
        <v>0</v>
      </c>
      <c r="N816" s="1">
        <v>67312</v>
      </c>
      <c r="O816" s="1">
        <v>81216</v>
      </c>
      <c r="P816" s="1">
        <f t="shared" si="49"/>
        <v>148528</v>
      </c>
      <c r="Q816" s="1">
        <v>10504</v>
      </c>
      <c r="R816" s="1">
        <v>9751</v>
      </c>
      <c r="S816" s="1">
        <v>0</v>
      </c>
      <c r="T816" s="1">
        <v>56</v>
      </c>
      <c r="U816" s="1">
        <f t="shared" si="50"/>
        <v>20311</v>
      </c>
      <c r="V816" s="1">
        <f t="shared" si="48"/>
        <v>273316</v>
      </c>
    </row>
    <row r="817" spans="2:22" s="15" customFormat="1" ht="13.2" customHeight="1" outlineLevel="2">
      <c r="B817" s="16">
        <v>4</v>
      </c>
      <c r="C817" s="15" t="s">
        <v>3919</v>
      </c>
      <c r="D817" s="71" t="s">
        <v>2026</v>
      </c>
      <c r="E817" s="71" t="s">
        <v>2027</v>
      </c>
      <c r="F817" s="71"/>
      <c r="G817" s="8" t="s">
        <v>2028</v>
      </c>
      <c r="H817" s="1">
        <v>21942493</v>
      </c>
      <c r="I817" s="1">
        <v>3542596</v>
      </c>
      <c r="J817" s="1">
        <v>0</v>
      </c>
      <c r="K817" s="1">
        <v>8048804</v>
      </c>
      <c r="L817" s="1">
        <v>0</v>
      </c>
      <c r="M817" s="1">
        <v>0</v>
      </c>
      <c r="N817" s="1">
        <v>10415377</v>
      </c>
      <c r="O817" s="1">
        <v>8569763</v>
      </c>
      <c r="P817" s="1">
        <f t="shared" si="49"/>
        <v>18985140</v>
      </c>
      <c r="Q817" s="1">
        <v>1625288</v>
      </c>
      <c r="R817" s="1">
        <v>1508764</v>
      </c>
      <c r="S817" s="1">
        <v>0</v>
      </c>
      <c r="T817" s="1">
        <v>8606</v>
      </c>
      <c r="U817" s="1">
        <f t="shared" si="50"/>
        <v>3142658</v>
      </c>
      <c r="V817" s="1">
        <f t="shared" si="48"/>
        <v>42291183</v>
      </c>
    </row>
    <row r="818" spans="2:22" s="15" customFormat="1" ht="13.2" customHeight="1" outlineLevel="2">
      <c r="B818" s="16">
        <v>4</v>
      </c>
      <c r="C818" s="15" t="s">
        <v>3919</v>
      </c>
      <c r="D818" s="71" t="s">
        <v>2029</v>
      </c>
      <c r="E818" s="71" t="s">
        <v>2030</v>
      </c>
      <c r="F818" s="71"/>
      <c r="G818" s="8" t="s">
        <v>2031</v>
      </c>
      <c r="H818" s="1">
        <v>225551</v>
      </c>
      <c r="I818" s="1">
        <v>52881</v>
      </c>
      <c r="J818" s="1">
        <v>0</v>
      </c>
      <c r="K818" s="1">
        <v>134922</v>
      </c>
      <c r="L818" s="1">
        <v>0</v>
      </c>
      <c r="M818" s="1">
        <v>0</v>
      </c>
      <c r="N818" s="1">
        <v>155473</v>
      </c>
      <c r="O818" s="1">
        <v>215139</v>
      </c>
      <c r="P818" s="1">
        <f t="shared" si="49"/>
        <v>370612</v>
      </c>
      <c r="Q818" s="1">
        <v>24261</v>
      </c>
      <c r="R818" s="1">
        <v>22522</v>
      </c>
      <c r="S818" s="1">
        <v>0</v>
      </c>
      <c r="T818" s="1">
        <v>129</v>
      </c>
      <c r="U818" s="1">
        <f t="shared" si="50"/>
        <v>46912</v>
      </c>
      <c r="V818" s="1">
        <f t="shared" si="48"/>
        <v>631292</v>
      </c>
    </row>
    <row r="819" spans="2:22" s="15" customFormat="1" ht="13.2" customHeight="1" outlineLevel="2">
      <c r="B819" s="16">
        <v>4</v>
      </c>
      <c r="C819" s="15" t="s">
        <v>3919</v>
      </c>
      <c r="D819" s="71" t="s">
        <v>2032</v>
      </c>
      <c r="E819" s="71" t="s">
        <v>2033</v>
      </c>
      <c r="F819" s="71"/>
      <c r="G819" s="8" t="s">
        <v>2034</v>
      </c>
      <c r="H819" s="1">
        <v>87613</v>
      </c>
      <c r="I819" s="1">
        <v>16405</v>
      </c>
      <c r="J819" s="1">
        <v>0</v>
      </c>
      <c r="K819" s="1">
        <v>39298</v>
      </c>
      <c r="L819" s="1">
        <v>0</v>
      </c>
      <c r="M819" s="1">
        <v>0</v>
      </c>
      <c r="N819" s="1">
        <v>48229</v>
      </c>
      <c r="O819" s="1">
        <v>51648</v>
      </c>
      <c r="P819" s="1">
        <f t="shared" si="49"/>
        <v>99877</v>
      </c>
      <c r="Q819" s="1">
        <v>7526</v>
      </c>
      <c r="R819" s="1">
        <v>6986</v>
      </c>
      <c r="S819" s="1">
        <v>0</v>
      </c>
      <c r="T819" s="1">
        <v>39</v>
      </c>
      <c r="U819" s="1">
        <f t="shared" si="50"/>
        <v>14551</v>
      </c>
      <c r="V819" s="1">
        <f t="shared" si="48"/>
        <v>195832</v>
      </c>
    </row>
    <row r="820" spans="2:22" s="15" customFormat="1" ht="13.2" customHeight="1" outlineLevel="2">
      <c r="B820" s="16">
        <v>4</v>
      </c>
      <c r="C820" s="15" t="s">
        <v>3919</v>
      </c>
      <c r="D820" s="71" t="s">
        <v>2035</v>
      </c>
      <c r="E820" s="71" t="s">
        <v>2036</v>
      </c>
      <c r="F820" s="71"/>
      <c r="G820" s="8" t="s">
        <v>2037</v>
      </c>
      <c r="H820" s="1">
        <v>416003</v>
      </c>
      <c r="I820" s="1">
        <v>71236</v>
      </c>
      <c r="J820" s="1">
        <v>0</v>
      </c>
      <c r="K820" s="1">
        <v>165505</v>
      </c>
      <c r="L820" s="1">
        <v>0</v>
      </c>
      <c r="M820" s="1">
        <v>0</v>
      </c>
      <c r="N820" s="1">
        <v>209439</v>
      </c>
      <c r="O820" s="1">
        <v>193902</v>
      </c>
      <c r="P820" s="1">
        <f t="shared" si="49"/>
        <v>403341</v>
      </c>
      <c r="Q820" s="1">
        <v>32682</v>
      </c>
      <c r="R820" s="1">
        <v>30339</v>
      </c>
      <c r="S820" s="1">
        <v>0</v>
      </c>
      <c r="T820" s="1">
        <v>174</v>
      </c>
      <c r="U820" s="1">
        <f t="shared" si="50"/>
        <v>63195</v>
      </c>
      <c r="V820" s="1">
        <f t="shared" si="48"/>
        <v>850418</v>
      </c>
    </row>
    <row r="821" spans="2:22" s="15" customFormat="1" ht="13.2" customHeight="1" outlineLevel="2">
      <c r="B821" s="16">
        <v>4</v>
      </c>
      <c r="C821" s="15" t="s">
        <v>3919</v>
      </c>
      <c r="D821" s="71" t="s">
        <v>2038</v>
      </c>
      <c r="E821" s="71" t="s">
        <v>2039</v>
      </c>
      <c r="F821" s="71"/>
      <c r="G821" s="8" t="s">
        <v>2040</v>
      </c>
      <c r="H821" s="1">
        <v>145872</v>
      </c>
      <c r="I821" s="1">
        <v>27420</v>
      </c>
      <c r="J821" s="1">
        <v>0</v>
      </c>
      <c r="K821" s="1">
        <v>65769</v>
      </c>
      <c r="L821" s="1">
        <v>0</v>
      </c>
      <c r="M821" s="1">
        <v>0</v>
      </c>
      <c r="N821" s="1">
        <v>80614</v>
      </c>
      <c r="O821" s="1">
        <v>86818</v>
      </c>
      <c r="P821" s="1">
        <f t="shared" si="49"/>
        <v>167432</v>
      </c>
      <c r="Q821" s="1">
        <v>12580</v>
      </c>
      <c r="R821" s="1">
        <v>11678</v>
      </c>
      <c r="S821" s="1">
        <v>0</v>
      </c>
      <c r="T821" s="1">
        <v>66</v>
      </c>
      <c r="U821" s="1">
        <f t="shared" si="50"/>
        <v>24324</v>
      </c>
      <c r="V821" s="1">
        <f t="shared" si="48"/>
        <v>327329</v>
      </c>
    </row>
    <row r="822" spans="2:22" s="15" customFormat="1" ht="13.2" customHeight="1" outlineLevel="2">
      <c r="B822" s="16">
        <v>4</v>
      </c>
      <c r="C822" s="15" t="s">
        <v>3919</v>
      </c>
      <c r="D822" s="71" t="s">
        <v>2041</v>
      </c>
      <c r="E822" s="71" t="s">
        <v>2042</v>
      </c>
      <c r="F822" s="71"/>
      <c r="G822" s="8" t="s">
        <v>2043</v>
      </c>
      <c r="H822" s="1">
        <v>1240236</v>
      </c>
      <c r="I822" s="1">
        <v>186144</v>
      </c>
      <c r="J822" s="1">
        <v>0</v>
      </c>
      <c r="K822" s="1">
        <v>410276</v>
      </c>
      <c r="L822" s="1">
        <v>0</v>
      </c>
      <c r="M822" s="1">
        <v>0</v>
      </c>
      <c r="N822" s="1">
        <v>547268</v>
      </c>
      <c r="O822" s="1">
        <v>375652</v>
      </c>
      <c r="P822" s="1">
        <f t="shared" si="49"/>
        <v>922920</v>
      </c>
      <c r="Q822" s="1">
        <v>85400</v>
      </c>
      <c r="R822" s="1">
        <v>79277</v>
      </c>
      <c r="S822" s="1">
        <v>0</v>
      </c>
      <c r="T822" s="1">
        <v>452</v>
      </c>
      <c r="U822" s="1">
        <f t="shared" si="50"/>
        <v>165129</v>
      </c>
      <c r="V822" s="1">
        <f t="shared" si="48"/>
        <v>2222159</v>
      </c>
    </row>
    <row r="823" spans="2:22" s="15" customFormat="1" ht="13.2" customHeight="1" outlineLevel="2">
      <c r="B823" s="16">
        <v>4</v>
      </c>
      <c r="C823" s="15" t="s">
        <v>3919</v>
      </c>
      <c r="D823" s="71" t="s">
        <v>2044</v>
      </c>
      <c r="E823" s="71" t="s">
        <v>2045</v>
      </c>
      <c r="F823" s="71"/>
      <c r="G823" s="8" t="s">
        <v>2046</v>
      </c>
      <c r="H823" s="1">
        <v>116249</v>
      </c>
      <c r="I823" s="1">
        <v>26661.59</v>
      </c>
      <c r="J823" s="1">
        <v>-780.59</v>
      </c>
      <c r="K823" s="1">
        <v>67544</v>
      </c>
      <c r="L823" s="1">
        <v>0</v>
      </c>
      <c r="M823" s="1">
        <v>0</v>
      </c>
      <c r="N823" s="1">
        <v>78385</v>
      </c>
      <c r="O823" s="1">
        <v>106301</v>
      </c>
      <c r="P823" s="1">
        <f t="shared" si="49"/>
        <v>184686</v>
      </c>
      <c r="Q823" s="1">
        <v>12232</v>
      </c>
      <c r="R823" s="1">
        <v>11355</v>
      </c>
      <c r="S823" s="1">
        <v>0</v>
      </c>
      <c r="T823" s="1">
        <v>732</v>
      </c>
      <c r="U823" s="1">
        <f t="shared" si="50"/>
        <v>24319</v>
      </c>
      <c r="V823" s="1">
        <f t="shared" si="48"/>
        <v>318279</v>
      </c>
    </row>
    <row r="824" spans="2:22" s="15" customFormat="1" ht="13.2" customHeight="1" outlineLevel="2">
      <c r="B824" s="16">
        <v>4</v>
      </c>
      <c r="C824" s="15" t="s">
        <v>3919</v>
      </c>
      <c r="D824" s="71" t="s">
        <v>2047</v>
      </c>
      <c r="E824" s="71" t="s">
        <v>2048</v>
      </c>
      <c r="F824" s="71"/>
      <c r="G824" s="8" t="s">
        <v>2049</v>
      </c>
      <c r="H824" s="1">
        <v>38304</v>
      </c>
      <c r="I824" s="1">
        <v>9980</v>
      </c>
      <c r="J824" s="1">
        <v>0</v>
      </c>
      <c r="K824" s="1">
        <v>26076</v>
      </c>
      <c r="L824" s="1">
        <v>0</v>
      </c>
      <c r="M824" s="1">
        <v>0</v>
      </c>
      <c r="N824" s="1">
        <v>29338</v>
      </c>
      <c r="O824" s="1">
        <v>44238</v>
      </c>
      <c r="P824" s="1">
        <f t="shared" si="49"/>
        <v>73576</v>
      </c>
      <c r="Q824" s="1">
        <v>4578</v>
      </c>
      <c r="R824" s="1">
        <v>4250</v>
      </c>
      <c r="S824" s="1">
        <v>0</v>
      </c>
      <c r="T824" s="1">
        <v>23</v>
      </c>
      <c r="U824" s="1">
        <f t="shared" si="50"/>
        <v>8851</v>
      </c>
      <c r="V824" s="1">
        <f t="shared" si="48"/>
        <v>119125</v>
      </c>
    </row>
    <row r="825" spans="2:22" s="15" customFormat="1" ht="13.2" customHeight="1" outlineLevel="2">
      <c r="B825" s="16">
        <v>4</v>
      </c>
      <c r="C825" s="15" t="s">
        <v>3919</v>
      </c>
      <c r="D825" s="71" t="s">
        <v>2050</v>
      </c>
      <c r="E825" s="71" t="s">
        <v>2051</v>
      </c>
      <c r="F825" s="71"/>
      <c r="G825" s="8" t="s">
        <v>2052</v>
      </c>
      <c r="H825" s="1">
        <v>852200</v>
      </c>
      <c r="I825" s="1">
        <v>155236</v>
      </c>
      <c r="J825" s="1">
        <v>0</v>
      </c>
      <c r="K825" s="1">
        <v>368533</v>
      </c>
      <c r="L825" s="1">
        <v>0</v>
      </c>
      <c r="M825" s="1">
        <v>0</v>
      </c>
      <c r="N825" s="1">
        <v>456399</v>
      </c>
      <c r="O825" s="1">
        <v>469004</v>
      </c>
      <c r="P825" s="1">
        <f t="shared" si="49"/>
        <v>925403</v>
      </c>
      <c r="Q825" s="1">
        <v>71220</v>
      </c>
      <c r="R825" s="1">
        <v>66114</v>
      </c>
      <c r="S825" s="1">
        <v>0</v>
      </c>
      <c r="T825" s="1">
        <v>377</v>
      </c>
      <c r="U825" s="1">
        <f t="shared" si="50"/>
        <v>137711</v>
      </c>
      <c r="V825" s="1">
        <f t="shared" si="48"/>
        <v>1853189</v>
      </c>
    </row>
    <row r="826" spans="2:22" s="15" customFormat="1" ht="13.2" customHeight="1" outlineLevel="2">
      <c r="B826" s="16">
        <v>4</v>
      </c>
      <c r="C826" s="15" t="s">
        <v>3919</v>
      </c>
      <c r="D826" s="71" t="s">
        <v>2053</v>
      </c>
      <c r="E826" s="71" t="s">
        <v>2054</v>
      </c>
      <c r="F826" s="71"/>
      <c r="G826" s="8" t="s">
        <v>2055</v>
      </c>
      <c r="H826" s="1">
        <v>653200</v>
      </c>
      <c r="I826" s="1">
        <v>119357</v>
      </c>
      <c r="J826" s="1">
        <v>0</v>
      </c>
      <c r="K826" s="1">
        <v>283649</v>
      </c>
      <c r="L826" s="1">
        <v>0</v>
      </c>
      <c r="M826" s="1">
        <v>0</v>
      </c>
      <c r="N826" s="1">
        <v>350914</v>
      </c>
      <c r="O826" s="1">
        <v>362345</v>
      </c>
      <c r="P826" s="1">
        <f t="shared" si="49"/>
        <v>713259</v>
      </c>
      <c r="Q826" s="1">
        <v>54759</v>
      </c>
      <c r="R826" s="1">
        <v>50833</v>
      </c>
      <c r="S826" s="1">
        <v>0</v>
      </c>
      <c r="T826" s="1">
        <v>290</v>
      </c>
      <c r="U826" s="1">
        <f t="shared" si="50"/>
        <v>105882</v>
      </c>
      <c r="V826" s="1">
        <f t="shared" si="48"/>
        <v>1424869</v>
      </c>
    </row>
    <row r="827" spans="2:22" s="15" customFormat="1" ht="13.2" customHeight="1" outlineLevel="2">
      <c r="B827" s="16">
        <v>4</v>
      </c>
      <c r="C827" s="15" t="s">
        <v>3919</v>
      </c>
      <c r="D827" s="71" t="s">
        <v>2056</v>
      </c>
      <c r="E827" s="71" t="s">
        <v>2057</v>
      </c>
      <c r="F827" s="71"/>
      <c r="G827" s="8" t="s">
        <v>2058</v>
      </c>
      <c r="H827" s="1">
        <v>1119555</v>
      </c>
      <c r="I827" s="1">
        <v>171707.06</v>
      </c>
      <c r="J827" s="1">
        <v>-10921.06</v>
      </c>
      <c r="K827" s="1">
        <v>380426</v>
      </c>
      <c r="L827" s="1">
        <v>0</v>
      </c>
      <c r="M827" s="1">
        <v>0</v>
      </c>
      <c r="N827" s="1">
        <v>504828</v>
      </c>
      <c r="O827" s="1">
        <v>367474</v>
      </c>
      <c r="P827" s="1">
        <f t="shared" si="49"/>
        <v>872302</v>
      </c>
      <c r="Q827" s="1">
        <v>78777</v>
      </c>
      <c r="R827" s="1">
        <v>73129</v>
      </c>
      <c r="S827" s="1">
        <v>0</v>
      </c>
      <c r="T827" s="1">
        <v>9757</v>
      </c>
      <c r="U827" s="1">
        <f t="shared" si="50"/>
        <v>161663</v>
      </c>
      <c r="V827" s="1">
        <f t="shared" si="48"/>
        <v>2049834</v>
      </c>
    </row>
    <row r="828" spans="2:22" s="15" customFormat="1" ht="13.2" customHeight="1" outlineLevel="2">
      <c r="B828" s="16">
        <v>4</v>
      </c>
      <c r="C828" s="15" t="s">
        <v>3919</v>
      </c>
      <c r="D828" s="71" t="s">
        <v>2059</v>
      </c>
      <c r="E828" s="71" t="s">
        <v>2060</v>
      </c>
      <c r="F828" s="71"/>
      <c r="G828" s="8" t="s">
        <v>2061</v>
      </c>
      <c r="H828" s="1">
        <v>1190953</v>
      </c>
      <c r="I828" s="1">
        <v>252704.82</v>
      </c>
      <c r="J828" s="1">
        <v>-134845.82</v>
      </c>
      <c r="K828" s="1">
        <v>608830</v>
      </c>
      <c r="L828" s="1">
        <v>0</v>
      </c>
      <c r="M828" s="1">
        <v>0</v>
      </c>
      <c r="N828" s="1">
        <v>742961</v>
      </c>
      <c r="O828" s="1">
        <v>931362</v>
      </c>
      <c r="P828" s="1">
        <f t="shared" si="49"/>
        <v>1674323</v>
      </c>
      <c r="Q828" s="1">
        <v>115937</v>
      </c>
      <c r="R828" s="1">
        <v>107625</v>
      </c>
      <c r="S828" s="1">
        <v>0</v>
      </c>
      <c r="T828" s="1">
        <v>115924</v>
      </c>
      <c r="U828" s="1">
        <f t="shared" si="50"/>
        <v>339486</v>
      </c>
      <c r="V828" s="1">
        <f t="shared" si="48"/>
        <v>3016761</v>
      </c>
    </row>
    <row r="829" spans="2:22" s="15" customFormat="1" ht="13.2" customHeight="1" outlineLevel="2">
      <c r="B829" s="16">
        <v>4</v>
      </c>
      <c r="C829" s="15" t="s">
        <v>3919</v>
      </c>
      <c r="D829" s="71" t="s">
        <v>2062</v>
      </c>
      <c r="E829" s="71" t="s">
        <v>2063</v>
      </c>
      <c r="F829" s="71"/>
      <c r="G829" s="8" t="s">
        <v>2064</v>
      </c>
      <c r="H829" s="1">
        <v>1069711</v>
      </c>
      <c r="I829" s="1">
        <v>232651</v>
      </c>
      <c r="J829" s="1">
        <v>0</v>
      </c>
      <c r="K829" s="1">
        <v>582378</v>
      </c>
      <c r="L829" s="1">
        <v>0</v>
      </c>
      <c r="M829" s="1">
        <v>0</v>
      </c>
      <c r="N829" s="1">
        <v>684007</v>
      </c>
      <c r="O829" s="1">
        <v>880323</v>
      </c>
      <c r="P829" s="1">
        <f t="shared" si="49"/>
        <v>1564330</v>
      </c>
      <c r="Q829" s="1">
        <v>106737</v>
      </c>
      <c r="R829" s="1">
        <v>99085</v>
      </c>
      <c r="S829" s="1">
        <v>0</v>
      </c>
      <c r="T829" s="1">
        <v>566</v>
      </c>
      <c r="U829" s="1">
        <f t="shared" si="50"/>
        <v>206388</v>
      </c>
      <c r="V829" s="1">
        <f t="shared" si="48"/>
        <v>2777380</v>
      </c>
    </row>
    <row r="830" spans="2:22" s="15" customFormat="1" ht="13.2" customHeight="1" outlineLevel="2">
      <c r="B830" s="16">
        <v>4</v>
      </c>
      <c r="C830" s="15" t="s">
        <v>3919</v>
      </c>
      <c r="D830" s="71" t="s">
        <v>2065</v>
      </c>
      <c r="E830" s="71" t="s">
        <v>2066</v>
      </c>
      <c r="F830" s="71"/>
      <c r="G830" s="8" t="s">
        <v>2067</v>
      </c>
      <c r="H830" s="1">
        <v>875785</v>
      </c>
      <c r="I830" s="1">
        <v>141561</v>
      </c>
      <c r="J830" s="1">
        <v>0</v>
      </c>
      <c r="K830" s="1">
        <v>321779</v>
      </c>
      <c r="L830" s="1">
        <v>0</v>
      </c>
      <c r="M830" s="1">
        <v>0</v>
      </c>
      <c r="N830" s="1">
        <v>416197</v>
      </c>
      <c r="O830" s="1">
        <v>343330</v>
      </c>
      <c r="P830" s="1">
        <f t="shared" si="49"/>
        <v>759527</v>
      </c>
      <c r="Q830" s="1">
        <v>64946</v>
      </c>
      <c r="R830" s="1">
        <v>60290</v>
      </c>
      <c r="S830" s="1">
        <v>0</v>
      </c>
      <c r="T830" s="1">
        <v>345</v>
      </c>
      <c r="U830" s="1">
        <f t="shared" si="50"/>
        <v>125581</v>
      </c>
      <c r="V830" s="1">
        <f t="shared" si="48"/>
        <v>1689949</v>
      </c>
    </row>
    <row r="831" spans="2:22" s="15" customFormat="1" ht="13.2" customHeight="1" outlineLevel="2">
      <c r="B831" s="16">
        <v>4</v>
      </c>
      <c r="C831" s="15" t="s">
        <v>3919</v>
      </c>
      <c r="D831" s="71" t="s">
        <v>2068</v>
      </c>
      <c r="E831" s="71" t="s">
        <v>2069</v>
      </c>
      <c r="F831" s="71"/>
      <c r="G831" s="8" t="s">
        <v>2070</v>
      </c>
      <c r="H831" s="1">
        <v>295503</v>
      </c>
      <c r="I831" s="1">
        <v>63876.51</v>
      </c>
      <c r="J831" s="1">
        <v>-590.51</v>
      </c>
      <c r="K831" s="1">
        <v>159545</v>
      </c>
      <c r="L831" s="1">
        <v>0</v>
      </c>
      <c r="M831" s="1">
        <v>0</v>
      </c>
      <c r="N831" s="1">
        <v>187797</v>
      </c>
      <c r="O831" s="1">
        <v>240150</v>
      </c>
      <c r="P831" s="1">
        <f t="shared" si="49"/>
        <v>427947</v>
      </c>
      <c r="Q831" s="1">
        <v>29305</v>
      </c>
      <c r="R831" s="1">
        <v>27204</v>
      </c>
      <c r="S831" s="1">
        <v>0</v>
      </c>
      <c r="T831" s="1">
        <v>659</v>
      </c>
      <c r="U831" s="1">
        <f t="shared" si="50"/>
        <v>57168</v>
      </c>
      <c r="V831" s="1">
        <f t="shared" si="48"/>
        <v>762541</v>
      </c>
    </row>
    <row r="832" spans="2:22" s="15" customFormat="1" ht="13.2" customHeight="1" outlineLevel="2">
      <c r="B832" s="16">
        <v>4</v>
      </c>
      <c r="C832" s="15" t="s">
        <v>3919</v>
      </c>
      <c r="D832" s="71" t="s">
        <v>2071</v>
      </c>
      <c r="E832" s="71" t="s">
        <v>2072</v>
      </c>
      <c r="F832" s="71"/>
      <c r="G832" s="8" t="s">
        <v>2073</v>
      </c>
      <c r="H832" s="1">
        <v>184175</v>
      </c>
      <c r="I832" s="1">
        <v>38655</v>
      </c>
      <c r="J832" s="1">
        <v>0</v>
      </c>
      <c r="K832" s="1">
        <v>95823</v>
      </c>
      <c r="L832" s="1">
        <v>0</v>
      </c>
      <c r="M832" s="1">
        <v>0</v>
      </c>
      <c r="N832" s="1">
        <v>113643</v>
      </c>
      <c r="O832" s="1">
        <v>140744</v>
      </c>
      <c r="P832" s="1">
        <f t="shared" si="49"/>
        <v>254387</v>
      </c>
      <c r="Q832" s="1">
        <v>17734</v>
      </c>
      <c r="R832" s="1">
        <v>16462</v>
      </c>
      <c r="S832" s="1">
        <v>0</v>
      </c>
      <c r="T832" s="1">
        <v>92</v>
      </c>
      <c r="U832" s="1">
        <f t="shared" si="50"/>
        <v>34288</v>
      </c>
      <c r="V832" s="1">
        <f t="shared" si="48"/>
        <v>461442</v>
      </c>
    </row>
    <row r="833" spans="2:22" s="15" customFormat="1" ht="13.2" customHeight="1" outlineLevel="2">
      <c r="B833" s="16">
        <v>4</v>
      </c>
      <c r="C833" s="15" t="s">
        <v>3919</v>
      </c>
      <c r="D833" s="71" t="s">
        <v>2074</v>
      </c>
      <c r="E833" s="71" t="s">
        <v>2075</v>
      </c>
      <c r="F833" s="71"/>
      <c r="G833" s="8" t="s">
        <v>2076</v>
      </c>
      <c r="H833" s="1">
        <v>62131</v>
      </c>
      <c r="I833" s="1">
        <v>21104</v>
      </c>
      <c r="J833" s="1">
        <v>0</v>
      </c>
      <c r="K833" s="1">
        <v>57881</v>
      </c>
      <c r="L833" s="1">
        <v>0</v>
      </c>
      <c r="M833" s="1">
        <v>0</v>
      </c>
      <c r="N833" s="1">
        <v>62045</v>
      </c>
      <c r="O833" s="1">
        <v>109697</v>
      </c>
      <c r="P833" s="1">
        <f t="shared" si="49"/>
        <v>171742</v>
      </c>
      <c r="Q833" s="1">
        <v>9682</v>
      </c>
      <c r="R833" s="1">
        <v>8988</v>
      </c>
      <c r="S833" s="1">
        <v>0</v>
      </c>
      <c r="T833" s="1">
        <v>50</v>
      </c>
      <c r="U833" s="1">
        <f t="shared" si="50"/>
        <v>18720</v>
      </c>
      <c r="V833" s="1">
        <f t="shared" si="48"/>
        <v>251930</v>
      </c>
    </row>
    <row r="834" spans="2:22" s="15" customFormat="1" ht="13.2" customHeight="1" outlineLevel="2">
      <c r="B834" s="16">
        <v>4</v>
      </c>
      <c r="C834" s="15" t="s">
        <v>3919</v>
      </c>
      <c r="D834" s="71" t="s">
        <v>2077</v>
      </c>
      <c r="E834" s="71" t="s">
        <v>2078</v>
      </c>
      <c r="F834" s="71"/>
      <c r="G834" s="8" t="s">
        <v>2079</v>
      </c>
      <c r="H834" s="1">
        <v>193016</v>
      </c>
      <c r="I834" s="1">
        <v>45652</v>
      </c>
      <c r="J834" s="1">
        <v>0</v>
      </c>
      <c r="K834" s="1">
        <v>116718</v>
      </c>
      <c r="L834" s="1">
        <v>0</v>
      </c>
      <c r="M834" s="1">
        <v>0</v>
      </c>
      <c r="N834" s="1">
        <v>134214</v>
      </c>
      <c r="O834" s="1">
        <v>187169</v>
      </c>
      <c r="P834" s="1">
        <f t="shared" si="49"/>
        <v>321383</v>
      </c>
      <c r="Q834" s="1">
        <v>20944</v>
      </c>
      <c r="R834" s="1">
        <v>19442</v>
      </c>
      <c r="S834" s="1">
        <v>0</v>
      </c>
      <c r="T834" s="1">
        <v>109</v>
      </c>
      <c r="U834" s="1">
        <f t="shared" si="50"/>
        <v>40495</v>
      </c>
      <c r="V834" s="1">
        <f t="shared" si="48"/>
        <v>544970</v>
      </c>
    </row>
    <row r="835" spans="2:22" s="15" customFormat="1" ht="13.2" customHeight="1" outlineLevel="2">
      <c r="B835" s="16">
        <v>4</v>
      </c>
      <c r="C835" s="15" t="s">
        <v>3919</v>
      </c>
      <c r="D835" s="71" t="s">
        <v>2080</v>
      </c>
      <c r="E835" s="71" t="s">
        <v>2081</v>
      </c>
      <c r="F835" s="71"/>
      <c r="G835" s="8" t="s">
        <v>2082</v>
      </c>
      <c r="H835" s="1">
        <v>2014252</v>
      </c>
      <c r="I835" s="1">
        <v>322024</v>
      </c>
      <c r="J835" s="1">
        <v>0</v>
      </c>
      <c r="K835" s="1">
        <v>728795</v>
      </c>
      <c r="L835" s="1">
        <v>0</v>
      </c>
      <c r="M835" s="1">
        <v>0</v>
      </c>
      <c r="N835" s="1">
        <v>946768</v>
      </c>
      <c r="O835" s="1">
        <v>762189</v>
      </c>
      <c r="P835" s="1">
        <f t="shared" si="49"/>
        <v>1708957</v>
      </c>
      <c r="Q835" s="1">
        <v>147740</v>
      </c>
      <c r="R835" s="1">
        <v>137148</v>
      </c>
      <c r="S835" s="1">
        <v>0</v>
      </c>
      <c r="T835" s="1">
        <v>783</v>
      </c>
      <c r="U835" s="1">
        <f t="shared" si="50"/>
        <v>285671</v>
      </c>
      <c r="V835" s="1">
        <f t="shared" si="48"/>
        <v>3844309</v>
      </c>
    </row>
    <row r="836" spans="2:22" s="15" customFormat="1" ht="13.2" customHeight="1" outlineLevel="2">
      <c r="B836" s="16">
        <v>4</v>
      </c>
      <c r="C836" s="15" t="s">
        <v>3919</v>
      </c>
      <c r="D836" s="71" t="s">
        <v>2083</v>
      </c>
      <c r="E836" s="71" t="s">
        <v>2084</v>
      </c>
      <c r="F836" s="71"/>
      <c r="G836" s="8" t="s">
        <v>2085</v>
      </c>
      <c r="H836" s="1">
        <v>4983276</v>
      </c>
      <c r="I836" s="1">
        <v>655233</v>
      </c>
      <c r="J836" s="1">
        <v>0</v>
      </c>
      <c r="K836" s="1">
        <v>1354722</v>
      </c>
      <c r="L836" s="1">
        <v>0</v>
      </c>
      <c r="M836" s="1">
        <v>0</v>
      </c>
      <c r="N836" s="1">
        <v>1926416</v>
      </c>
      <c r="O836" s="1">
        <v>794212</v>
      </c>
      <c r="P836" s="1">
        <f t="shared" si="49"/>
        <v>2720628</v>
      </c>
      <c r="Q836" s="1">
        <v>300611</v>
      </c>
      <c r="R836" s="1">
        <v>279059</v>
      </c>
      <c r="S836" s="1">
        <v>0</v>
      </c>
      <c r="T836" s="1">
        <v>1593</v>
      </c>
      <c r="U836" s="1">
        <f t="shared" si="50"/>
        <v>581263</v>
      </c>
      <c r="V836" s="1">
        <f t="shared" si="48"/>
        <v>7822130</v>
      </c>
    </row>
    <row r="837" spans="2:22" s="15" customFormat="1" ht="13.2" customHeight="1" outlineLevel="2">
      <c r="B837" s="16">
        <v>4</v>
      </c>
      <c r="C837" s="15" t="s">
        <v>3919</v>
      </c>
      <c r="D837" s="71" t="s">
        <v>2086</v>
      </c>
      <c r="E837" s="71" t="s">
        <v>2087</v>
      </c>
      <c r="F837" s="71"/>
      <c r="G837" s="8" t="s">
        <v>2088</v>
      </c>
      <c r="H837" s="1">
        <v>957737</v>
      </c>
      <c r="I837" s="1">
        <v>187239</v>
      </c>
      <c r="J837" s="1">
        <v>0</v>
      </c>
      <c r="K837" s="1">
        <v>454671</v>
      </c>
      <c r="L837" s="1">
        <v>0</v>
      </c>
      <c r="M837" s="1">
        <v>0</v>
      </c>
      <c r="N837" s="1">
        <v>550489</v>
      </c>
      <c r="O837" s="1">
        <v>625680</v>
      </c>
      <c r="P837" s="1">
        <f t="shared" si="49"/>
        <v>1176169</v>
      </c>
      <c r="Q837" s="1">
        <v>85902</v>
      </c>
      <c r="R837" s="1">
        <v>79743</v>
      </c>
      <c r="S837" s="1">
        <v>0</v>
      </c>
      <c r="T837" s="1">
        <v>455</v>
      </c>
      <c r="U837" s="1">
        <f t="shared" si="50"/>
        <v>166100</v>
      </c>
      <c r="V837" s="1">
        <f t="shared" si="48"/>
        <v>2235238</v>
      </c>
    </row>
    <row r="838" spans="2:22" s="15" customFormat="1" ht="13.2" customHeight="1" outlineLevel="2">
      <c r="B838" s="16">
        <v>4</v>
      </c>
      <c r="C838" s="15" t="s">
        <v>3919</v>
      </c>
      <c r="D838" s="71" t="s">
        <v>2089</v>
      </c>
      <c r="E838" s="71" t="s">
        <v>2090</v>
      </c>
      <c r="F838" s="71"/>
      <c r="G838" s="8" t="s">
        <v>2091</v>
      </c>
      <c r="H838" s="1">
        <v>96723</v>
      </c>
      <c r="I838" s="1">
        <v>20518</v>
      </c>
      <c r="J838" s="1">
        <v>0</v>
      </c>
      <c r="K838" s="1">
        <v>51013</v>
      </c>
      <c r="L838" s="1">
        <v>0</v>
      </c>
      <c r="M838" s="1">
        <v>0</v>
      </c>
      <c r="N838" s="1">
        <v>60321</v>
      </c>
      <c r="O838" s="1">
        <v>75592</v>
      </c>
      <c r="P838" s="1">
        <f t="shared" si="49"/>
        <v>135913</v>
      </c>
      <c r="Q838" s="1">
        <v>9413</v>
      </c>
      <c r="R838" s="1">
        <v>8738</v>
      </c>
      <c r="S838" s="1">
        <v>0</v>
      </c>
      <c r="T838" s="1">
        <v>49</v>
      </c>
      <c r="U838" s="1">
        <f t="shared" si="50"/>
        <v>18200</v>
      </c>
      <c r="V838" s="1">
        <f t="shared" ref="V838:V901" si="51">H838-I838-J838+K838+P838-U838</f>
        <v>244931</v>
      </c>
    </row>
    <row r="839" spans="2:22" s="15" customFormat="1" ht="13.2" customHeight="1" outlineLevel="2">
      <c r="B839" s="16">
        <v>4</v>
      </c>
      <c r="C839" s="15" t="s">
        <v>3919</v>
      </c>
      <c r="D839" s="71" t="s">
        <v>2092</v>
      </c>
      <c r="E839" s="71" t="s">
        <v>2093</v>
      </c>
      <c r="F839" s="71"/>
      <c r="G839" s="8" t="s">
        <v>2094</v>
      </c>
      <c r="H839" s="1">
        <v>4329301</v>
      </c>
      <c r="I839" s="1">
        <v>723752</v>
      </c>
      <c r="J839" s="1">
        <v>0</v>
      </c>
      <c r="K839" s="1">
        <v>1666617</v>
      </c>
      <c r="L839" s="1">
        <v>0</v>
      </c>
      <c r="M839" s="1">
        <v>0</v>
      </c>
      <c r="N839" s="1">
        <v>2127864</v>
      </c>
      <c r="O839" s="1">
        <v>1882115</v>
      </c>
      <c r="P839" s="1">
        <f t="shared" si="49"/>
        <v>4009979</v>
      </c>
      <c r="Q839" s="1">
        <v>332047</v>
      </c>
      <c r="R839" s="1">
        <v>308241</v>
      </c>
      <c r="S839" s="1">
        <v>0</v>
      </c>
      <c r="T839" s="1">
        <v>1759</v>
      </c>
      <c r="U839" s="1">
        <f t="shared" si="50"/>
        <v>642047</v>
      </c>
      <c r="V839" s="1">
        <f t="shared" si="51"/>
        <v>8640098</v>
      </c>
    </row>
    <row r="840" spans="2:22" s="15" customFormat="1" ht="13.2" customHeight="1" outlineLevel="2">
      <c r="B840" s="16">
        <v>4</v>
      </c>
      <c r="C840" s="15" t="s">
        <v>3919</v>
      </c>
      <c r="D840" s="71" t="s">
        <v>2095</v>
      </c>
      <c r="E840" s="71" t="s">
        <v>2096</v>
      </c>
      <c r="F840" s="71"/>
      <c r="G840" s="8" t="s">
        <v>2097</v>
      </c>
      <c r="H840" s="1">
        <v>411756</v>
      </c>
      <c r="I840" s="1">
        <v>109217</v>
      </c>
      <c r="J840" s="1">
        <v>0</v>
      </c>
      <c r="K840" s="1">
        <v>286495</v>
      </c>
      <c r="L840" s="1">
        <v>0</v>
      </c>
      <c r="M840" s="1">
        <v>0</v>
      </c>
      <c r="N840" s="1">
        <v>321106</v>
      </c>
      <c r="O840" s="1">
        <v>490585</v>
      </c>
      <c r="P840" s="1">
        <f t="shared" si="49"/>
        <v>811691</v>
      </c>
      <c r="Q840" s="1">
        <v>50108</v>
      </c>
      <c r="R840" s="1">
        <v>46515</v>
      </c>
      <c r="S840" s="1">
        <v>0</v>
      </c>
      <c r="T840" s="1">
        <v>266</v>
      </c>
      <c r="U840" s="1">
        <f t="shared" si="50"/>
        <v>96889</v>
      </c>
      <c r="V840" s="1">
        <f t="shared" si="51"/>
        <v>1303836</v>
      </c>
    </row>
    <row r="841" spans="2:22" s="15" customFormat="1" ht="13.2" customHeight="1" outlineLevel="2">
      <c r="B841" s="16">
        <v>4</v>
      </c>
      <c r="C841" s="15" t="s">
        <v>3919</v>
      </c>
      <c r="D841" s="71" t="s">
        <v>2098</v>
      </c>
      <c r="E841" s="71" t="s">
        <v>2099</v>
      </c>
      <c r="F841" s="71"/>
      <c r="G841" s="8" t="s">
        <v>2100</v>
      </c>
      <c r="H841" s="1">
        <v>205811</v>
      </c>
      <c r="I841" s="1">
        <v>31461</v>
      </c>
      <c r="J841" s="1">
        <v>0</v>
      </c>
      <c r="K841" s="1">
        <v>69895</v>
      </c>
      <c r="L841" s="1">
        <v>0</v>
      </c>
      <c r="M841" s="1">
        <v>0</v>
      </c>
      <c r="N841" s="1">
        <v>92497</v>
      </c>
      <c r="O841" s="1">
        <v>66747</v>
      </c>
      <c r="P841" s="1">
        <f t="shared" si="49"/>
        <v>159244</v>
      </c>
      <c r="Q841" s="1">
        <v>14434</v>
      </c>
      <c r="R841" s="1">
        <v>13399</v>
      </c>
      <c r="S841" s="1">
        <v>0</v>
      </c>
      <c r="T841" s="1">
        <v>76</v>
      </c>
      <c r="U841" s="1">
        <f t="shared" si="50"/>
        <v>27909</v>
      </c>
      <c r="V841" s="1">
        <f t="shared" si="51"/>
        <v>375580</v>
      </c>
    </row>
    <row r="842" spans="2:22" s="15" customFormat="1" ht="13.2" customHeight="1" outlineLevel="2">
      <c r="B842" s="16">
        <v>4</v>
      </c>
      <c r="C842" s="15" t="s">
        <v>3919</v>
      </c>
      <c r="D842" s="71" t="s">
        <v>2101</v>
      </c>
      <c r="E842" s="71" t="s">
        <v>2102</v>
      </c>
      <c r="F842" s="71"/>
      <c r="G842" s="8" t="s">
        <v>2103</v>
      </c>
      <c r="H842" s="1">
        <v>870364</v>
      </c>
      <c r="I842" s="1">
        <v>186187</v>
      </c>
      <c r="J842" s="1">
        <v>0</v>
      </c>
      <c r="K842" s="1">
        <v>463996</v>
      </c>
      <c r="L842" s="1">
        <v>0</v>
      </c>
      <c r="M842" s="1">
        <v>0</v>
      </c>
      <c r="N842" s="1">
        <v>547399</v>
      </c>
      <c r="O842" s="1">
        <v>692285</v>
      </c>
      <c r="P842" s="1">
        <f t="shared" si="49"/>
        <v>1239684</v>
      </c>
      <c r="Q842" s="1">
        <v>85420</v>
      </c>
      <c r="R842" s="1">
        <v>79296</v>
      </c>
      <c r="S842" s="1">
        <v>0</v>
      </c>
      <c r="T842" s="1">
        <v>452</v>
      </c>
      <c r="U842" s="1">
        <f t="shared" si="50"/>
        <v>165168</v>
      </c>
      <c r="V842" s="1">
        <f t="shared" si="51"/>
        <v>2222689</v>
      </c>
    </row>
    <row r="843" spans="2:22" s="15" customFormat="1" ht="13.2" customHeight="1" outlineLevel="2">
      <c r="B843" s="16">
        <v>4</v>
      </c>
      <c r="C843" s="15" t="s">
        <v>3919</v>
      </c>
      <c r="D843" s="71" t="s">
        <v>2104</v>
      </c>
      <c r="E843" s="71" t="s">
        <v>2105</v>
      </c>
      <c r="F843" s="71"/>
      <c r="G843" s="8" t="s">
        <v>2106</v>
      </c>
      <c r="H843" s="1">
        <v>3045232</v>
      </c>
      <c r="I843" s="1">
        <v>596963.89</v>
      </c>
      <c r="J843" s="1">
        <v>20885.11</v>
      </c>
      <c r="K843" s="1">
        <v>1453830</v>
      </c>
      <c r="L843" s="1">
        <v>0</v>
      </c>
      <c r="M843" s="1">
        <v>0</v>
      </c>
      <c r="N843" s="1">
        <v>1755099</v>
      </c>
      <c r="O843" s="1">
        <v>2018312</v>
      </c>
      <c r="P843" s="1">
        <f t="shared" si="49"/>
        <v>3773411</v>
      </c>
      <c r="Q843" s="1">
        <v>273878</v>
      </c>
      <c r="R843" s="1">
        <v>254242</v>
      </c>
      <c r="S843" s="1">
        <v>0</v>
      </c>
      <c r="T843" s="1">
        <v>0</v>
      </c>
      <c r="U843" s="1">
        <f t="shared" si="50"/>
        <v>528120</v>
      </c>
      <c r="V843" s="1">
        <f t="shared" si="51"/>
        <v>7126504</v>
      </c>
    </row>
    <row r="844" spans="2:22" s="15" customFormat="1" ht="13.2" customHeight="1" outlineLevel="2">
      <c r="B844" s="16">
        <v>4</v>
      </c>
      <c r="C844" s="15" t="s">
        <v>3919</v>
      </c>
      <c r="D844" s="71" t="s">
        <v>3874</v>
      </c>
      <c r="E844" s="71" t="s">
        <v>3875</v>
      </c>
      <c r="F844" s="71"/>
      <c r="G844" s="8" t="s">
        <v>3876</v>
      </c>
      <c r="H844" s="1">
        <v>247668</v>
      </c>
      <c r="I844" s="1">
        <v>42624</v>
      </c>
      <c r="J844" s="1">
        <v>0</v>
      </c>
      <c r="K844" s="1">
        <v>99208</v>
      </c>
      <c r="L844" s="1">
        <v>0</v>
      </c>
      <c r="M844" s="1">
        <v>0</v>
      </c>
      <c r="N844" s="1">
        <v>125317</v>
      </c>
      <c r="O844" s="1">
        <v>117086</v>
      </c>
      <c r="P844" s="1">
        <f t="shared" si="49"/>
        <v>242403</v>
      </c>
      <c r="Q844" s="1">
        <v>19555</v>
      </c>
      <c r="R844" s="1">
        <v>18153</v>
      </c>
      <c r="S844" s="1">
        <v>0</v>
      </c>
      <c r="T844" s="1">
        <v>103</v>
      </c>
      <c r="U844" s="1">
        <f t="shared" si="50"/>
        <v>37811</v>
      </c>
      <c r="V844" s="1">
        <f t="shared" si="51"/>
        <v>508844</v>
      </c>
    </row>
    <row r="845" spans="2:22" s="15" customFormat="1" ht="13.2" customHeight="1" outlineLevel="2">
      <c r="B845" s="16">
        <v>4</v>
      </c>
      <c r="C845" s="15" t="s">
        <v>3919</v>
      </c>
      <c r="D845" s="71" t="s">
        <v>2107</v>
      </c>
      <c r="E845" s="71" t="s">
        <v>2108</v>
      </c>
      <c r="F845" s="71"/>
      <c r="G845" s="8" t="s">
        <v>2109</v>
      </c>
      <c r="H845" s="1">
        <v>74193350</v>
      </c>
      <c r="I845" s="1">
        <v>11260639</v>
      </c>
      <c r="J845" s="1">
        <v>0</v>
      </c>
      <c r="K845" s="1">
        <v>24940181</v>
      </c>
      <c r="L845" s="1">
        <v>0</v>
      </c>
      <c r="M845" s="1">
        <v>0</v>
      </c>
      <c r="N845" s="1">
        <v>33106749</v>
      </c>
      <c r="O845" s="1">
        <v>23438260</v>
      </c>
      <c r="P845" s="1">
        <f t="shared" si="49"/>
        <v>56545009</v>
      </c>
      <c r="Q845" s="1">
        <v>5166208</v>
      </c>
      <c r="R845" s="1">
        <v>4795821</v>
      </c>
      <c r="S845" s="1">
        <v>0</v>
      </c>
      <c r="T845" s="1">
        <v>27358</v>
      </c>
      <c r="U845" s="1">
        <f t="shared" si="50"/>
        <v>9989387</v>
      </c>
      <c r="V845" s="1">
        <f t="shared" si="51"/>
        <v>134428514</v>
      </c>
    </row>
    <row r="846" spans="2:22" s="15" customFormat="1" ht="13.2" customHeight="1" outlineLevel="2">
      <c r="B846" s="16">
        <v>4</v>
      </c>
      <c r="C846" s="15" t="s">
        <v>3919</v>
      </c>
      <c r="D846" s="71" t="s">
        <v>2110</v>
      </c>
      <c r="E846" s="71" t="s">
        <v>2111</v>
      </c>
      <c r="F846" s="71"/>
      <c r="G846" s="8" t="s">
        <v>2112</v>
      </c>
      <c r="H846" s="1">
        <v>103266</v>
      </c>
      <c r="I846" s="1">
        <v>24881</v>
      </c>
      <c r="J846" s="1">
        <v>0</v>
      </c>
      <c r="K846" s="1">
        <v>63897</v>
      </c>
      <c r="L846" s="1">
        <v>0</v>
      </c>
      <c r="M846" s="1">
        <v>0</v>
      </c>
      <c r="N846" s="1">
        <v>73153</v>
      </c>
      <c r="O846" s="1">
        <v>103673</v>
      </c>
      <c r="P846" s="1">
        <f t="shared" si="49"/>
        <v>176826</v>
      </c>
      <c r="Q846" s="1">
        <v>11415</v>
      </c>
      <c r="R846" s="1">
        <v>10597</v>
      </c>
      <c r="S846" s="1">
        <v>0</v>
      </c>
      <c r="T846" s="1">
        <v>61</v>
      </c>
      <c r="U846" s="1">
        <f t="shared" si="50"/>
        <v>22073</v>
      </c>
      <c r="V846" s="1">
        <f t="shared" si="51"/>
        <v>297035</v>
      </c>
    </row>
    <row r="847" spans="2:22" s="15" customFormat="1" ht="13.2" customHeight="1" outlineLevel="2">
      <c r="B847" s="16">
        <v>4</v>
      </c>
      <c r="C847" s="15" t="s">
        <v>3919</v>
      </c>
      <c r="D847" s="71" t="s">
        <v>2113</v>
      </c>
      <c r="E847" s="71" t="s">
        <v>2114</v>
      </c>
      <c r="F847" s="71"/>
      <c r="G847" s="8" t="s">
        <v>2115</v>
      </c>
      <c r="H847" s="1">
        <v>157731</v>
      </c>
      <c r="I847" s="1">
        <v>39068</v>
      </c>
      <c r="J847" s="1">
        <v>0</v>
      </c>
      <c r="K847" s="1">
        <v>100968</v>
      </c>
      <c r="L847" s="1">
        <v>0</v>
      </c>
      <c r="M847" s="1">
        <v>0</v>
      </c>
      <c r="N847" s="1">
        <v>114862</v>
      </c>
      <c r="O847" s="1">
        <v>166555</v>
      </c>
      <c r="P847" s="1">
        <f t="shared" si="49"/>
        <v>281417</v>
      </c>
      <c r="Q847" s="1">
        <v>17924</v>
      </c>
      <c r="R847" s="1">
        <v>16639</v>
      </c>
      <c r="S847" s="1">
        <v>0</v>
      </c>
      <c r="T847" s="1">
        <v>95</v>
      </c>
      <c r="U847" s="1">
        <f t="shared" si="50"/>
        <v>34658</v>
      </c>
      <c r="V847" s="1">
        <f t="shared" si="51"/>
        <v>466390</v>
      </c>
    </row>
    <row r="848" spans="2:22" s="15" customFormat="1" ht="13.2" customHeight="1" outlineLevel="2">
      <c r="B848" s="16">
        <v>4</v>
      </c>
      <c r="C848" s="15" t="s">
        <v>3919</v>
      </c>
      <c r="D848" s="71" t="s">
        <v>2116</v>
      </c>
      <c r="E848" s="71" t="s">
        <v>2117</v>
      </c>
      <c r="F848" s="71"/>
      <c r="G848" s="8" t="s">
        <v>2118</v>
      </c>
      <c r="H848" s="1">
        <v>16258097</v>
      </c>
      <c r="I848" s="1">
        <v>3151764</v>
      </c>
      <c r="J848" s="1">
        <v>0</v>
      </c>
      <c r="K848" s="1">
        <v>7633623</v>
      </c>
      <c r="L848" s="1">
        <v>0</v>
      </c>
      <c r="M848" s="1">
        <v>0</v>
      </c>
      <c r="N848" s="1">
        <v>9266317</v>
      </c>
      <c r="O848" s="1">
        <v>10415154</v>
      </c>
      <c r="P848" s="1">
        <f t="shared" si="49"/>
        <v>19681471</v>
      </c>
      <c r="Q848" s="1">
        <v>1445981</v>
      </c>
      <c r="R848" s="1">
        <v>1342312</v>
      </c>
      <c r="S848" s="1">
        <v>0</v>
      </c>
      <c r="T848" s="1">
        <v>7657</v>
      </c>
      <c r="U848" s="1">
        <f t="shared" si="50"/>
        <v>2795950</v>
      </c>
      <c r="V848" s="1">
        <f t="shared" si="51"/>
        <v>37625477</v>
      </c>
    </row>
    <row r="849" spans="2:22" s="15" customFormat="1" ht="13.2" customHeight="1" outlineLevel="2">
      <c r="B849" s="16">
        <v>4</v>
      </c>
      <c r="C849" s="15" t="s">
        <v>3919</v>
      </c>
      <c r="D849" s="71" t="s">
        <v>2119</v>
      </c>
      <c r="E849" s="71" t="s">
        <v>2120</v>
      </c>
      <c r="F849" s="71"/>
      <c r="G849" s="8" t="s">
        <v>2121</v>
      </c>
      <c r="H849" s="1">
        <v>3001612</v>
      </c>
      <c r="I849" s="1">
        <v>466949</v>
      </c>
      <c r="J849" s="1">
        <v>0</v>
      </c>
      <c r="K849" s="1">
        <v>1045062</v>
      </c>
      <c r="L849" s="1">
        <v>0</v>
      </c>
      <c r="M849" s="1">
        <v>0</v>
      </c>
      <c r="N849" s="1">
        <v>1372845</v>
      </c>
      <c r="O849" s="1">
        <v>1036039</v>
      </c>
      <c r="P849" s="1">
        <f t="shared" si="49"/>
        <v>2408884</v>
      </c>
      <c r="Q849" s="1">
        <v>214228</v>
      </c>
      <c r="R849" s="1">
        <v>198869</v>
      </c>
      <c r="S849" s="1">
        <v>0</v>
      </c>
      <c r="T849" s="1">
        <v>1133</v>
      </c>
      <c r="U849" s="1">
        <f t="shared" si="50"/>
        <v>414230</v>
      </c>
      <c r="V849" s="1">
        <f t="shared" si="51"/>
        <v>5574379</v>
      </c>
    </row>
    <row r="850" spans="2:22" s="15" customFormat="1" ht="13.2" customHeight="1" outlineLevel="2">
      <c r="B850" s="16">
        <v>4</v>
      </c>
      <c r="C850" s="15" t="s">
        <v>3919</v>
      </c>
      <c r="D850" s="71" t="s">
        <v>2122</v>
      </c>
      <c r="E850" s="71" t="s">
        <v>2123</v>
      </c>
      <c r="F850" s="71"/>
      <c r="G850" s="8" t="s">
        <v>2124</v>
      </c>
      <c r="H850" s="1">
        <v>425619</v>
      </c>
      <c r="I850" s="1">
        <v>124429</v>
      </c>
      <c r="J850" s="1">
        <v>0</v>
      </c>
      <c r="K850" s="1">
        <v>332694</v>
      </c>
      <c r="L850" s="1">
        <v>0</v>
      </c>
      <c r="M850" s="1">
        <v>0</v>
      </c>
      <c r="N850" s="1">
        <v>365826</v>
      </c>
      <c r="O850" s="1">
        <v>596093</v>
      </c>
      <c r="P850" s="1">
        <f t="shared" si="49"/>
        <v>961919</v>
      </c>
      <c r="Q850" s="1">
        <v>57086</v>
      </c>
      <c r="R850" s="1">
        <v>52993</v>
      </c>
      <c r="S850" s="1">
        <v>0</v>
      </c>
      <c r="T850" s="1">
        <v>302</v>
      </c>
      <c r="U850" s="1">
        <f t="shared" si="50"/>
        <v>110381</v>
      </c>
      <c r="V850" s="1">
        <f t="shared" si="51"/>
        <v>1485422</v>
      </c>
    </row>
    <row r="851" spans="2:22" s="15" customFormat="1" ht="13.2" customHeight="1" outlineLevel="2">
      <c r="B851" s="16">
        <v>4</v>
      </c>
      <c r="C851" s="15" t="s">
        <v>3919</v>
      </c>
      <c r="D851" s="71" t="s">
        <v>2125</v>
      </c>
      <c r="E851" s="71" t="s">
        <v>2126</v>
      </c>
      <c r="F851" s="71"/>
      <c r="G851" s="8" t="s">
        <v>2127</v>
      </c>
      <c r="H851" s="1">
        <v>2462815</v>
      </c>
      <c r="I851" s="1">
        <v>451501</v>
      </c>
      <c r="J851" s="1">
        <v>0</v>
      </c>
      <c r="K851" s="1">
        <v>1074158</v>
      </c>
      <c r="L851" s="1">
        <v>0</v>
      </c>
      <c r="M851" s="1">
        <v>0</v>
      </c>
      <c r="N851" s="1">
        <v>1327428</v>
      </c>
      <c r="O851" s="1">
        <v>1377592</v>
      </c>
      <c r="P851" s="1">
        <f t="shared" si="49"/>
        <v>2705020</v>
      </c>
      <c r="Q851" s="1">
        <v>207141</v>
      </c>
      <c r="R851" s="1">
        <v>192290</v>
      </c>
      <c r="S851" s="1">
        <v>0</v>
      </c>
      <c r="T851" s="1">
        <v>1096</v>
      </c>
      <c r="U851" s="1">
        <f t="shared" si="50"/>
        <v>400527</v>
      </c>
      <c r="V851" s="1">
        <f t="shared" si="51"/>
        <v>5389965</v>
      </c>
    </row>
    <row r="852" spans="2:22" s="15" customFormat="1" ht="13.2" customHeight="1" outlineLevel="2">
      <c r="B852" s="16">
        <v>4</v>
      </c>
      <c r="C852" s="15" t="s">
        <v>3919</v>
      </c>
      <c r="D852" s="71" t="s">
        <v>2128</v>
      </c>
      <c r="E852" s="71" t="s">
        <v>2129</v>
      </c>
      <c r="F852" s="71"/>
      <c r="G852" s="8" t="s">
        <v>2130</v>
      </c>
      <c r="H852" s="1">
        <v>162645</v>
      </c>
      <c r="I852" s="1">
        <v>33744.129999999997</v>
      </c>
      <c r="J852" s="1">
        <v>2587.87</v>
      </c>
      <c r="K852" s="1">
        <v>83757</v>
      </c>
      <c r="L852" s="1">
        <v>0</v>
      </c>
      <c r="M852" s="1">
        <v>0</v>
      </c>
      <c r="N852" s="1">
        <v>99209</v>
      </c>
      <c r="O852" s="1">
        <v>123406</v>
      </c>
      <c r="P852" s="1">
        <f t="shared" si="49"/>
        <v>222615</v>
      </c>
      <c r="Q852" s="1">
        <v>15481</v>
      </c>
      <c r="R852" s="1">
        <v>14371</v>
      </c>
      <c r="S852" s="1">
        <v>0</v>
      </c>
      <c r="T852" s="1">
        <v>0</v>
      </c>
      <c r="U852" s="1">
        <f t="shared" si="50"/>
        <v>29852</v>
      </c>
      <c r="V852" s="1">
        <f t="shared" si="51"/>
        <v>402833</v>
      </c>
    </row>
    <row r="853" spans="2:22" s="15" customFormat="1" ht="13.2" customHeight="1" outlineLevel="2">
      <c r="B853" s="16">
        <v>4</v>
      </c>
      <c r="C853" s="15" t="s">
        <v>3919</v>
      </c>
      <c r="D853" s="71" t="s">
        <v>2131</v>
      </c>
      <c r="E853" s="71" t="s">
        <v>2132</v>
      </c>
      <c r="F853" s="71"/>
      <c r="G853" s="8" t="s">
        <v>2133</v>
      </c>
      <c r="H853" s="1">
        <v>304537</v>
      </c>
      <c r="I853" s="1">
        <v>49201</v>
      </c>
      <c r="J853" s="1">
        <v>0</v>
      </c>
      <c r="K853" s="1">
        <v>111814</v>
      </c>
      <c r="L853" s="1">
        <v>0</v>
      </c>
      <c r="M853" s="1">
        <v>0</v>
      </c>
      <c r="N853" s="1">
        <v>144652</v>
      </c>
      <c r="O853" s="1">
        <v>119197</v>
      </c>
      <c r="P853" s="1">
        <f t="shared" si="49"/>
        <v>263849</v>
      </c>
      <c r="Q853" s="1">
        <v>22573</v>
      </c>
      <c r="R853" s="1">
        <v>20954</v>
      </c>
      <c r="S853" s="1">
        <v>0</v>
      </c>
      <c r="T853" s="1">
        <v>119</v>
      </c>
      <c r="U853" s="1">
        <f t="shared" si="50"/>
        <v>43646</v>
      </c>
      <c r="V853" s="1">
        <f t="shared" si="51"/>
        <v>587353</v>
      </c>
    </row>
    <row r="854" spans="2:22" s="15" customFormat="1" ht="13.2" customHeight="1" outlineLevel="2">
      <c r="B854" s="16">
        <v>4</v>
      </c>
      <c r="C854" s="15" t="s">
        <v>3919</v>
      </c>
      <c r="D854" s="71" t="s">
        <v>2134</v>
      </c>
      <c r="E854" s="71" t="s">
        <v>2135</v>
      </c>
      <c r="F854" s="71"/>
      <c r="G854" s="8" t="s">
        <v>2136</v>
      </c>
      <c r="H854" s="1">
        <v>2352150</v>
      </c>
      <c r="I854" s="1">
        <v>398804</v>
      </c>
      <c r="J854" s="1">
        <v>0</v>
      </c>
      <c r="K854" s="1">
        <v>923175</v>
      </c>
      <c r="L854" s="1">
        <v>0</v>
      </c>
      <c r="M854" s="1">
        <v>0</v>
      </c>
      <c r="N854" s="1">
        <v>1172495</v>
      </c>
      <c r="O854" s="1">
        <v>1065627</v>
      </c>
      <c r="P854" s="1">
        <f t="shared" si="49"/>
        <v>2238122</v>
      </c>
      <c r="Q854" s="1">
        <v>182964</v>
      </c>
      <c r="R854" s="1">
        <v>169847</v>
      </c>
      <c r="S854" s="1">
        <v>0</v>
      </c>
      <c r="T854" s="1">
        <v>967</v>
      </c>
      <c r="U854" s="1">
        <f t="shared" si="50"/>
        <v>353778</v>
      </c>
      <c r="V854" s="1">
        <f t="shared" si="51"/>
        <v>4760865</v>
      </c>
    </row>
    <row r="855" spans="2:22" s="15" customFormat="1" ht="13.2" customHeight="1" outlineLevel="2">
      <c r="B855" s="16">
        <v>4</v>
      </c>
      <c r="C855" s="15" t="s">
        <v>3919</v>
      </c>
      <c r="D855" s="71" t="s">
        <v>2137</v>
      </c>
      <c r="E855" s="71" t="s">
        <v>2138</v>
      </c>
      <c r="F855" s="71"/>
      <c r="G855" s="8" t="s">
        <v>2139</v>
      </c>
      <c r="H855" s="1">
        <v>314447</v>
      </c>
      <c r="I855" s="1">
        <v>51791</v>
      </c>
      <c r="J855" s="1">
        <v>0</v>
      </c>
      <c r="K855" s="1">
        <v>118592</v>
      </c>
      <c r="L855" s="1">
        <v>0</v>
      </c>
      <c r="M855" s="1">
        <v>0</v>
      </c>
      <c r="N855" s="1">
        <v>152269</v>
      </c>
      <c r="O855" s="1">
        <v>130713</v>
      </c>
      <c r="P855" s="1">
        <f t="shared" si="49"/>
        <v>282982</v>
      </c>
      <c r="Q855" s="1">
        <v>23761</v>
      </c>
      <c r="R855" s="1">
        <v>22058</v>
      </c>
      <c r="S855" s="1">
        <v>0</v>
      </c>
      <c r="T855" s="1">
        <v>127</v>
      </c>
      <c r="U855" s="1">
        <f t="shared" si="50"/>
        <v>45946</v>
      </c>
      <c r="V855" s="1">
        <f t="shared" si="51"/>
        <v>618284</v>
      </c>
    </row>
    <row r="856" spans="2:22" s="15" customFormat="1" ht="13.2" customHeight="1" outlineLevel="2">
      <c r="B856" s="16">
        <v>4</v>
      </c>
      <c r="C856" s="15" t="s">
        <v>3919</v>
      </c>
      <c r="D856" s="71" t="s">
        <v>2140</v>
      </c>
      <c r="E856" s="71" t="s">
        <v>2141</v>
      </c>
      <c r="F856" s="71"/>
      <c r="G856" s="8" t="s">
        <v>2142</v>
      </c>
      <c r="H856" s="1">
        <v>323154</v>
      </c>
      <c r="I856" s="1">
        <v>69350</v>
      </c>
      <c r="J856" s="1">
        <v>0</v>
      </c>
      <c r="K856" s="1">
        <v>172978</v>
      </c>
      <c r="L856" s="1">
        <v>0</v>
      </c>
      <c r="M856" s="1">
        <v>0</v>
      </c>
      <c r="N856" s="1">
        <v>203894</v>
      </c>
      <c r="O856" s="1">
        <v>258747</v>
      </c>
      <c r="P856" s="1">
        <f t="shared" si="49"/>
        <v>462641</v>
      </c>
      <c r="Q856" s="1">
        <v>31817</v>
      </c>
      <c r="R856" s="1">
        <v>29536</v>
      </c>
      <c r="S856" s="1">
        <v>0</v>
      </c>
      <c r="T856" s="1">
        <v>169</v>
      </c>
      <c r="U856" s="1">
        <f t="shared" si="50"/>
        <v>61522</v>
      </c>
      <c r="V856" s="1">
        <f t="shared" si="51"/>
        <v>827901</v>
      </c>
    </row>
    <row r="857" spans="2:22" s="15" customFormat="1" ht="13.2" customHeight="1" outlineLevel="2">
      <c r="B857" s="16">
        <v>4</v>
      </c>
      <c r="C857" s="15" t="s">
        <v>3919</v>
      </c>
      <c r="D857" s="71" t="s">
        <v>2143</v>
      </c>
      <c r="E857" s="71" t="s">
        <v>2144</v>
      </c>
      <c r="F857" s="71"/>
      <c r="G857" s="8" t="s">
        <v>2145</v>
      </c>
      <c r="H857" s="1">
        <v>435262</v>
      </c>
      <c r="I857" s="1">
        <v>81722</v>
      </c>
      <c r="J857" s="1">
        <v>0</v>
      </c>
      <c r="K857" s="1">
        <v>195946</v>
      </c>
      <c r="L857" s="1">
        <v>0</v>
      </c>
      <c r="M857" s="1">
        <v>0</v>
      </c>
      <c r="N857" s="1">
        <v>240266</v>
      </c>
      <c r="O857" s="1">
        <v>258332</v>
      </c>
      <c r="P857" s="1">
        <f t="shared" si="49"/>
        <v>498598</v>
      </c>
      <c r="Q857" s="1">
        <v>37493</v>
      </c>
      <c r="R857" s="1">
        <v>34805</v>
      </c>
      <c r="S857" s="1">
        <v>0</v>
      </c>
      <c r="T857" s="1">
        <v>198</v>
      </c>
      <c r="U857" s="1">
        <f t="shared" si="50"/>
        <v>72496</v>
      </c>
      <c r="V857" s="1">
        <f t="shared" si="51"/>
        <v>975588</v>
      </c>
    </row>
    <row r="858" spans="2:22" s="15" customFormat="1" ht="13.2" customHeight="1" outlineLevel="2">
      <c r="B858" s="16">
        <v>4</v>
      </c>
      <c r="C858" s="15" t="s">
        <v>3919</v>
      </c>
      <c r="D858" s="71" t="s">
        <v>2146</v>
      </c>
      <c r="E858" s="71" t="s">
        <v>2147</v>
      </c>
      <c r="F858" s="71"/>
      <c r="G858" s="8" t="s">
        <v>2148</v>
      </c>
      <c r="H858" s="1">
        <v>858156</v>
      </c>
      <c r="I858" s="1">
        <v>144489</v>
      </c>
      <c r="J858" s="1">
        <v>0</v>
      </c>
      <c r="K858" s="1">
        <v>333614</v>
      </c>
      <c r="L858" s="1">
        <v>0</v>
      </c>
      <c r="M858" s="1">
        <v>0</v>
      </c>
      <c r="N858" s="1">
        <v>424807</v>
      </c>
      <c r="O858" s="1">
        <v>381000</v>
      </c>
      <c r="P858" s="1">
        <f t="shared" ref="P858:P921" si="52">SUM(L858:O858)</f>
        <v>805807</v>
      </c>
      <c r="Q858" s="1">
        <v>66290</v>
      </c>
      <c r="R858" s="1">
        <v>61537</v>
      </c>
      <c r="S858" s="1">
        <v>0</v>
      </c>
      <c r="T858" s="1">
        <v>352</v>
      </c>
      <c r="U858" s="1">
        <f t="shared" ref="U858:U921" si="53">SUM(Q858:T858)</f>
        <v>128179</v>
      </c>
      <c r="V858" s="1">
        <f t="shared" si="51"/>
        <v>1724909</v>
      </c>
    </row>
    <row r="859" spans="2:22" s="15" customFormat="1" ht="13.2" customHeight="1" outlineLevel="2">
      <c r="B859" s="16">
        <v>4</v>
      </c>
      <c r="C859" s="15" t="s">
        <v>3919</v>
      </c>
      <c r="D859" s="71" t="s">
        <v>2149</v>
      </c>
      <c r="E859" s="71" t="s">
        <v>2150</v>
      </c>
      <c r="F859" s="71"/>
      <c r="G859" s="8" t="s">
        <v>2151</v>
      </c>
      <c r="H859" s="1">
        <v>20351563</v>
      </c>
      <c r="I859" s="1">
        <v>3754682</v>
      </c>
      <c r="J859" s="1">
        <v>0</v>
      </c>
      <c r="K859" s="1">
        <v>8951447</v>
      </c>
      <c r="L859" s="1">
        <v>0</v>
      </c>
      <c r="M859" s="1">
        <v>0</v>
      </c>
      <c r="N859" s="1">
        <v>11038923</v>
      </c>
      <c r="O859" s="1">
        <v>11566621</v>
      </c>
      <c r="P859" s="1">
        <f t="shared" si="52"/>
        <v>22605544</v>
      </c>
      <c r="Q859" s="1">
        <v>1722591</v>
      </c>
      <c r="R859" s="1">
        <v>1599091</v>
      </c>
      <c r="S859" s="1">
        <v>0</v>
      </c>
      <c r="T859" s="1">
        <v>9123</v>
      </c>
      <c r="U859" s="1">
        <f t="shared" si="53"/>
        <v>3330805</v>
      </c>
      <c r="V859" s="1">
        <f t="shared" si="51"/>
        <v>44823067</v>
      </c>
    </row>
    <row r="860" spans="2:22" s="15" customFormat="1" ht="13.2" customHeight="1" outlineLevel="2">
      <c r="B860" s="16">
        <v>4</v>
      </c>
      <c r="C860" s="15" t="s">
        <v>3919</v>
      </c>
      <c r="D860" s="71" t="s">
        <v>2152</v>
      </c>
      <c r="E860" s="71" t="s">
        <v>2153</v>
      </c>
      <c r="F860" s="71"/>
      <c r="G860" s="8" t="s">
        <v>2154</v>
      </c>
      <c r="H860" s="1">
        <v>40623685</v>
      </c>
      <c r="I860" s="1">
        <v>5471493</v>
      </c>
      <c r="J860" s="1">
        <v>0</v>
      </c>
      <c r="K860" s="1">
        <v>11455773</v>
      </c>
      <c r="L860" s="1">
        <v>0</v>
      </c>
      <c r="M860" s="1">
        <v>0</v>
      </c>
      <c r="N860" s="1">
        <v>16086415</v>
      </c>
      <c r="O860" s="1">
        <v>7477605</v>
      </c>
      <c r="P860" s="1">
        <f t="shared" si="52"/>
        <v>23564020</v>
      </c>
      <c r="Q860" s="1">
        <v>2510236</v>
      </c>
      <c r="R860" s="1">
        <v>2330267</v>
      </c>
      <c r="S860" s="1">
        <v>0</v>
      </c>
      <c r="T860" s="1">
        <v>13292</v>
      </c>
      <c r="U860" s="1">
        <f t="shared" si="53"/>
        <v>4853795</v>
      </c>
      <c r="V860" s="1">
        <f t="shared" si="51"/>
        <v>65318190</v>
      </c>
    </row>
    <row r="861" spans="2:22" s="15" customFormat="1" ht="13.2" customHeight="1" outlineLevel="2">
      <c r="B861" s="16">
        <v>4</v>
      </c>
      <c r="C861" s="15" t="s">
        <v>3919</v>
      </c>
      <c r="D861" s="71" t="s">
        <v>2155</v>
      </c>
      <c r="E861" s="71" t="s">
        <v>2156</v>
      </c>
      <c r="F861" s="71"/>
      <c r="G861" s="8" t="s">
        <v>2157</v>
      </c>
      <c r="H861" s="1">
        <v>1459617</v>
      </c>
      <c r="I861" s="1">
        <v>239882</v>
      </c>
      <c r="J861" s="1">
        <v>0</v>
      </c>
      <c r="K861" s="1">
        <v>548811</v>
      </c>
      <c r="L861" s="1">
        <v>0</v>
      </c>
      <c r="M861" s="1">
        <v>0</v>
      </c>
      <c r="N861" s="1">
        <v>705266</v>
      </c>
      <c r="O861" s="1">
        <v>602693</v>
      </c>
      <c r="P861" s="1">
        <f t="shared" si="52"/>
        <v>1307959</v>
      </c>
      <c r="Q861" s="1">
        <v>110055</v>
      </c>
      <c r="R861" s="1">
        <v>102164</v>
      </c>
      <c r="S861" s="1">
        <v>0</v>
      </c>
      <c r="T861" s="1">
        <v>584</v>
      </c>
      <c r="U861" s="1">
        <f t="shared" si="53"/>
        <v>212803</v>
      </c>
      <c r="V861" s="1">
        <f t="shared" si="51"/>
        <v>2863702</v>
      </c>
    </row>
    <row r="862" spans="2:22" s="15" customFormat="1" ht="13.2" customHeight="1" outlineLevel="2">
      <c r="B862" s="16">
        <v>4</v>
      </c>
      <c r="C862" s="15" t="s">
        <v>3919</v>
      </c>
      <c r="D862" s="71" t="s">
        <v>2158</v>
      </c>
      <c r="E862" s="71" t="s">
        <v>2159</v>
      </c>
      <c r="F862" s="71"/>
      <c r="G862" s="8" t="s">
        <v>2160</v>
      </c>
      <c r="H862" s="1">
        <v>3838373</v>
      </c>
      <c r="I862" s="1">
        <v>698618</v>
      </c>
      <c r="J862" s="1">
        <v>0</v>
      </c>
      <c r="K862" s="1">
        <v>1658073</v>
      </c>
      <c r="L862" s="1">
        <v>0</v>
      </c>
      <c r="M862" s="1">
        <v>0</v>
      </c>
      <c r="N862" s="1">
        <v>2053962</v>
      </c>
      <c r="O862" s="1">
        <v>2107981</v>
      </c>
      <c r="P862" s="1">
        <f t="shared" si="52"/>
        <v>4161943</v>
      </c>
      <c r="Q862" s="1">
        <v>320515</v>
      </c>
      <c r="R862" s="1">
        <v>297536</v>
      </c>
      <c r="S862" s="1">
        <v>0</v>
      </c>
      <c r="T862" s="1">
        <v>1696</v>
      </c>
      <c r="U862" s="1">
        <f t="shared" si="53"/>
        <v>619747</v>
      </c>
      <c r="V862" s="1">
        <f t="shared" si="51"/>
        <v>8340024</v>
      </c>
    </row>
    <row r="863" spans="2:22" s="15" customFormat="1" ht="13.2" customHeight="1" outlineLevel="2">
      <c r="B863" s="16">
        <v>4</v>
      </c>
      <c r="C863" s="15" t="s">
        <v>3919</v>
      </c>
      <c r="D863" s="71" t="s">
        <v>2161</v>
      </c>
      <c r="E863" s="71" t="s">
        <v>2162</v>
      </c>
      <c r="F863" s="71"/>
      <c r="G863" s="8" t="s">
        <v>2163</v>
      </c>
      <c r="H863" s="1">
        <v>2272791</v>
      </c>
      <c r="I863" s="1">
        <v>440469</v>
      </c>
      <c r="J863" s="1">
        <v>0</v>
      </c>
      <c r="K863" s="1">
        <v>1066729</v>
      </c>
      <c r="L863" s="1">
        <v>0</v>
      </c>
      <c r="M863" s="1">
        <v>0</v>
      </c>
      <c r="N863" s="1">
        <v>1295000</v>
      </c>
      <c r="O863" s="1">
        <v>1454985</v>
      </c>
      <c r="P863" s="1">
        <f t="shared" si="52"/>
        <v>2749985</v>
      </c>
      <c r="Q863" s="1">
        <v>202081</v>
      </c>
      <c r="R863" s="1">
        <v>187593</v>
      </c>
      <c r="S863" s="1">
        <v>0</v>
      </c>
      <c r="T863" s="1">
        <v>1071</v>
      </c>
      <c r="U863" s="1">
        <f t="shared" si="53"/>
        <v>390745</v>
      </c>
      <c r="V863" s="1">
        <f t="shared" si="51"/>
        <v>5258291</v>
      </c>
    </row>
    <row r="864" spans="2:22" s="15" customFormat="1" ht="13.2" customHeight="1" outlineLevel="2">
      <c r="B864" s="16">
        <v>4</v>
      </c>
      <c r="C864" s="15" t="s">
        <v>3919</v>
      </c>
      <c r="D864" s="71" t="s">
        <v>2164</v>
      </c>
      <c r="E864" s="71" t="s">
        <v>2165</v>
      </c>
      <c r="F864" s="71"/>
      <c r="G864" s="8" t="s">
        <v>2166</v>
      </c>
      <c r="H864" s="1">
        <v>552632</v>
      </c>
      <c r="I864" s="1">
        <v>104944</v>
      </c>
      <c r="J864" s="1">
        <v>0</v>
      </c>
      <c r="K864" s="1">
        <v>252544</v>
      </c>
      <c r="L864" s="1">
        <v>0</v>
      </c>
      <c r="M864" s="1">
        <v>0</v>
      </c>
      <c r="N864" s="1">
        <v>308544</v>
      </c>
      <c r="O864" s="1">
        <v>337150</v>
      </c>
      <c r="P864" s="1">
        <f t="shared" si="52"/>
        <v>645694</v>
      </c>
      <c r="Q864" s="1">
        <v>48147</v>
      </c>
      <c r="R864" s="1">
        <v>44695</v>
      </c>
      <c r="S864" s="1">
        <v>0</v>
      </c>
      <c r="T864" s="1">
        <v>256</v>
      </c>
      <c r="U864" s="1">
        <f t="shared" si="53"/>
        <v>93098</v>
      </c>
      <c r="V864" s="1">
        <f t="shared" si="51"/>
        <v>1252828</v>
      </c>
    </row>
    <row r="865" spans="2:22" s="15" customFormat="1" ht="13.2" customHeight="1" outlineLevel="2">
      <c r="B865" s="16">
        <v>4</v>
      </c>
      <c r="C865" s="15" t="s">
        <v>3919</v>
      </c>
      <c r="D865" s="71" t="s">
        <v>2167</v>
      </c>
      <c r="E865" s="71" t="s">
        <v>2168</v>
      </c>
      <c r="F865" s="71"/>
      <c r="G865" s="8" t="s">
        <v>2169</v>
      </c>
      <c r="H865" s="1">
        <v>4614417</v>
      </c>
      <c r="I865" s="1">
        <v>900671</v>
      </c>
      <c r="J865" s="1">
        <v>0</v>
      </c>
      <c r="K865" s="1">
        <v>2186023</v>
      </c>
      <c r="L865" s="1">
        <v>0</v>
      </c>
      <c r="M865" s="1">
        <v>0</v>
      </c>
      <c r="N865" s="1">
        <v>2648014</v>
      </c>
      <c r="O865" s="1">
        <v>3003356</v>
      </c>
      <c r="P865" s="1">
        <f t="shared" si="52"/>
        <v>5651370</v>
      </c>
      <c r="Q865" s="1">
        <v>413215</v>
      </c>
      <c r="R865" s="1">
        <v>383589</v>
      </c>
      <c r="S865" s="1">
        <v>0</v>
      </c>
      <c r="T865" s="1">
        <v>2189</v>
      </c>
      <c r="U865" s="1">
        <f t="shared" si="53"/>
        <v>798993</v>
      </c>
      <c r="V865" s="1">
        <f t="shared" si="51"/>
        <v>10752146</v>
      </c>
    </row>
    <row r="866" spans="2:22" s="15" customFormat="1" ht="13.2" customHeight="1" outlineLevel="2">
      <c r="B866" s="16">
        <v>4</v>
      </c>
      <c r="C866" s="15" t="s">
        <v>3919</v>
      </c>
      <c r="D866" s="71" t="s">
        <v>2170</v>
      </c>
      <c r="E866" s="71" t="s">
        <v>2171</v>
      </c>
      <c r="F866" s="71"/>
      <c r="G866" s="8" t="s">
        <v>2172</v>
      </c>
      <c r="H866" s="1">
        <v>55826630</v>
      </c>
      <c r="I866" s="1">
        <v>9719048</v>
      </c>
      <c r="J866" s="1">
        <v>0</v>
      </c>
      <c r="K866" s="1">
        <v>22715138</v>
      </c>
      <c r="L866" s="1">
        <v>0</v>
      </c>
      <c r="M866" s="1">
        <v>0</v>
      </c>
      <c r="N866" s="1">
        <v>28574401</v>
      </c>
      <c r="O866" s="1">
        <v>27249820</v>
      </c>
      <c r="P866" s="1">
        <f t="shared" si="52"/>
        <v>55824221</v>
      </c>
      <c r="Q866" s="1">
        <v>4458949</v>
      </c>
      <c r="R866" s="1">
        <v>4139268</v>
      </c>
      <c r="S866" s="1">
        <v>0</v>
      </c>
      <c r="T866" s="1">
        <v>23611</v>
      </c>
      <c r="U866" s="1">
        <f t="shared" si="53"/>
        <v>8621828</v>
      </c>
      <c r="V866" s="1">
        <f t="shared" si="51"/>
        <v>116025113</v>
      </c>
    </row>
    <row r="867" spans="2:22" s="15" customFormat="1" ht="13.2" customHeight="1" outlineLevel="2">
      <c r="B867" s="16">
        <v>4</v>
      </c>
      <c r="C867" s="15" t="s">
        <v>3919</v>
      </c>
      <c r="D867" s="71" t="s">
        <v>2173</v>
      </c>
      <c r="E867" s="71" t="s">
        <v>2174</v>
      </c>
      <c r="F867" s="71"/>
      <c r="G867" s="8" t="s">
        <v>2175</v>
      </c>
      <c r="H867" s="1">
        <v>1057343</v>
      </c>
      <c r="I867" s="1">
        <v>261866</v>
      </c>
      <c r="J867" s="1">
        <v>0</v>
      </c>
      <c r="K867" s="1">
        <v>676757</v>
      </c>
      <c r="L867" s="1">
        <v>0</v>
      </c>
      <c r="M867" s="1">
        <v>0</v>
      </c>
      <c r="N867" s="1">
        <v>769896</v>
      </c>
      <c r="O867" s="1">
        <v>1116303</v>
      </c>
      <c r="P867" s="1">
        <f t="shared" si="52"/>
        <v>1886199</v>
      </c>
      <c r="Q867" s="1">
        <v>120140</v>
      </c>
      <c r="R867" s="1">
        <v>111527</v>
      </c>
      <c r="S867" s="1">
        <v>0</v>
      </c>
      <c r="T867" s="1">
        <v>636</v>
      </c>
      <c r="U867" s="1">
        <f t="shared" si="53"/>
        <v>232303</v>
      </c>
      <c r="V867" s="1">
        <f t="shared" si="51"/>
        <v>3126130</v>
      </c>
    </row>
    <row r="868" spans="2:22" s="15" customFormat="1" ht="13.2" customHeight="1" outlineLevel="2">
      <c r="B868" s="16">
        <v>4</v>
      </c>
      <c r="C868" s="15" t="s">
        <v>3919</v>
      </c>
      <c r="D868" s="71" t="s">
        <v>2176</v>
      </c>
      <c r="E868" s="71" t="s">
        <v>2177</v>
      </c>
      <c r="F868" s="71"/>
      <c r="G868" s="8" t="s">
        <v>2178</v>
      </c>
      <c r="H868" s="1">
        <v>3764355</v>
      </c>
      <c r="I868" s="1">
        <v>632892</v>
      </c>
      <c r="J868" s="1">
        <v>0</v>
      </c>
      <c r="K868" s="1">
        <v>1460497</v>
      </c>
      <c r="L868" s="1">
        <v>0</v>
      </c>
      <c r="M868" s="1">
        <v>0</v>
      </c>
      <c r="N868" s="1">
        <v>1860733</v>
      </c>
      <c r="O868" s="1">
        <v>1664176</v>
      </c>
      <c r="P868" s="1">
        <f t="shared" si="52"/>
        <v>3524909</v>
      </c>
      <c r="Q868" s="1">
        <v>290362</v>
      </c>
      <c r="R868" s="1">
        <v>269544</v>
      </c>
      <c r="S868" s="1">
        <v>0</v>
      </c>
      <c r="T868" s="1">
        <v>1538</v>
      </c>
      <c r="U868" s="1">
        <f t="shared" si="53"/>
        <v>561444</v>
      </c>
      <c r="V868" s="1">
        <f t="shared" si="51"/>
        <v>7555425</v>
      </c>
    </row>
    <row r="869" spans="2:22" s="15" customFormat="1" ht="13.2" customHeight="1" outlineLevel="2">
      <c r="B869" s="16">
        <v>4</v>
      </c>
      <c r="C869" s="15" t="s">
        <v>3919</v>
      </c>
      <c r="D869" s="71" t="s">
        <v>2179</v>
      </c>
      <c r="E869" s="71" t="s">
        <v>2180</v>
      </c>
      <c r="F869" s="71"/>
      <c r="G869" s="8" t="s">
        <v>4097</v>
      </c>
      <c r="H869" s="1">
        <v>816273</v>
      </c>
      <c r="I869" s="1">
        <v>159905</v>
      </c>
      <c r="J869" s="1">
        <v>0</v>
      </c>
      <c r="K869" s="1">
        <v>388536</v>
      </c>
      <c r="L869" s="1">
        <v>0</v>
      </c>
      <c r="M869" s="1">
        <v>0</v>
      </c>
      <c r="N869" s="1">
        <v>470128</v>
      </c>
      <c r="O869" s="1">
        <v>535755</v>
      </c>
      <c r="P869" s="1">
        <f t="shared" si="52"/>
        <v>1005883</v>
      </c>
      <c r="Q869" s="1">
        <v>73362</v>
      </c>
      <c r="R869" s="1">
        <v>68102</v>
      </c>
      <c r="S869" s="1">
        <v>0</v>
      </c>
      <c r="T869" s="1">
        <v>389</v>
      </c>
      <c r="U869" s="1">
        <f t="shared" si="53"/>
        <v>141853</v>
      </c>
      <c r="V869" s="1">
        <f t="shared" si="51"/>
        <v>1908934</v>
      </c>
    </row>
    <row r="870" spans="2:22" s="15" customFormat="1" ht="13.2" customHeight="1" outlineLevel="2">
      <c r="B870" s="16">
        <v>4</v>
      </c>
      <c r="C870" s="15" t="s">
        <v>3919</v>
      </c>
      <c r="D870" s="71" t="s">
        <v>2181</v>
      </c>
      <c r="E870" s="71" t="s">
        <v>2182</v>
      </c>
      <c r="F870" s="71"/>
      <c r="G870" s="8" t="s">
        <v>2183</v>
      </c>
      <c r="H870" s="1">
        <v>2252171</v>
      </c>
      <c r="I870" s="1">
        <v>410946</v>
      </c>
      <c r="J870" s="1">
        <v>0</v>
      </c>
      <c r="K870" s="1">
        <v>976144</v>
      </c>
      <c r="L870" s="1">
        <v>0</v>
      </c>
      <c r="M870" s="1">
        <v>0</v>
      </c>
      <c r="N870" s="1">
        <v>1208197</v>
      </c>
      <c r="O870" s="1">
        <v>1244816</v>
      </c>
      <c r="P870" s="1">
        <f t="shared" si="52"/>
        <v>2453013</v>
      </c>
      <c r="Q870" s="1">
        <v>188535</v>
      </c>
      <c r="R870" s="1">
        <v>175019</v>
      </c>
      <c r="S870" s="1">
        <v>0</v>
      </c>
      <c r="T870" s="1">
        <v>998</v>
      </c>
      <c r="U870" s="1">
        <f t="shared" si="53"/>
        <v>364552</v>
      </c>
      <c r="V870" s="1">
        <f t="shared" si="51"/>
        <v>4905830</v>
      </c>
    </row>
    <row r="871" spans="2:22" s="15" customFormat="1" ht="13.2" customHeight="1" outlineLevel="2">
      <c r="B871" s="16">
        <v>4</v>
      </c>
      <c r="C871" s="15" t="s">
        <v>3919</v>
      </c>
      <c r="D871" s="71" t="s">
        <v>2184</v>
      </c>
      <c r="E871" s="71" t="s">
        <v>2185</v>
      </c>
      <c r="F871" s="71"/>
      <c r="G871" s="8" t="s">
        <v>2186</v>
      </c>
      <c r="H871" s="1">
        <v>1233239</v>
      </c>
      <c r="I871" s="1">
        <v>191032</v>
      </c>
      <c r="J871" s="1">
        <v>0</v>
      </c>
      <c r="K871" s="1">
        <v>426780</v>
      </c>
      <c r="L871" s="1">
        <v>0</v>
      </c>
      <c r="M871" s="1">
        <v>0</v>
      </c>
      <c r="N871" s="1">
        <v>561641</v>
      </c>
      <c r="O871" s="1">
        <v>419355</v>
      </c>
      <c r="P871" s="1">
        <f t="shared" si="52"/>
        <v>980996</v>
      </c>
      <c r="Q871" s="1">
        <v>87642</v>
      </c>
      <c r="R871" s="1">
        <v>81359</v>
      </c>
      <c r="S871" s="1">
        <v>0</v>
      </c>
      <c r="T871" s="1">
        <v>463</v>
      </c>
      <c r="U871" s="1">
        <f t="shared" si="53"/>
        <v>169464</v>
      </c>
      <c r="V871" s="1">
        <f t="shared" si="51"/>
        <v>2280519</v>
      </c>
    </row>
    <row r="872" spans="2:22" s="15" customFormat="1" ht="13.2" customHeight="1" outlineLevel="2">
      <c r="B872" s="16">
        <v>4</v>
      </c>
      <c r="C872" s="15" t="s">
        <v>3919</v>
      </c>
      <c r="D872" s="71" t="s">
        <v>2187</v>
      </c>
      <c r="E872" s="71" t="s">
        <v>2188</v>
      </c>
      <c r="F872" s="71"/>
      <c r="G872" s="8" t="s">
        <v>2189</v>
      </c>
      <c r="H872" s="1">
        <v>399094</v>
      </c>
      <c r="I872" s="1">
        <v>79371</v>
      </c>
      <c r="J872" s="1">
        <v>0</v>
      </c>
      <c r="K872" s="1">
        <v>193733</v>
      </c>
      <c r="L872" s="1">
        <v>0</v>
      </c>
      <c r="M872" s="1">
        <v>0</v>
      </c>
      <c r="N872" s="1">
        <v>233353</v>
      </c>
      <c r="O872" s="1">
        <v>271121</v>
      </c>
      <c r="P872" s="1">
        <f t="shared" si="52"/>
        <v>504474</v>
      </c>
      <c r="Q872" s="1">
        <v>36414</v>
      </c>
      <c r="R872" s="1">
        <v>33803</v>
      </c>
      <c r="S872" s="1">
        <v>0</v>
      </c>
      <c r="T872" s="1">
        <v>192</v>
      </c>
      <c r="U872" s="1">
        <f t="shared" si="53"/>
        <v>70409</v>
      </c>
      <c r="V872" s="1">
        <f t="shared" si="51"/>
        <v>947521</v>
      </c>
    </row>
    <row r="873" spans="2:22" s="15" customFormat="1" ht="13.2" customHeight="1" outlineLevel="2">
      <c r="B873" s="16">
        <v>4</v>
      </c>
      <c r="C873" s="15" t="s">
        <v>3919</v>
      </c>
      <c r="D873" s="71" t="s">
        <v>2190</v>
      </c>
      <c r="E873" s="71" t="s">
        <v>2191</v>
      </c>
      <c r="F873" s="71"/>
      <c r="G873" s="8" t="s">
        <v>2192</v>
      </c>
      <c r="H873" s="1">
        <v>653173</v>
      </c>
      <c r="I873" s="1">
        <v>104236</v>
      </c>
      <c r="J873" s="1">
        <v>0</v>
      </c>
      <c r="K873" s="1">
        <v>235728</v>
      </c>
      <c r="L873" s="1">
        <v>0</v>
      </c>
      <c r="M873" s="1">
        <v>0</v>
      </c>
      <c r="N873" s="1">
        <v>306454</v>
      </c>
      <c r="O873" s="1">
        <v>245691</v>
      </c>
      <c r="P873" s="1">
        <f t="shared" si="52"/>
        <v>552145</v>
      </c>
      <c r="Q873" s="1">
        <v>47821</v>
      </c>
      <c r="R873" s="1">
        <v>44393</v>
      </c>
      <c r="S873" s="1">
        <v>0</v>
      </c>
      <c r="T873" s="1">
        <v>252</v>
      </c>
      <c r="U873" s="1">
        <f t="shared" si="53"/>
        <v>92466</v>
      </c>
      <c r="V873" s="1">
        <f t="shared" si="51"/>
        <v>1244344</v>
      </c>
    </row>
    <row r="874" spans="2:22" s="15" customFormat="1" ht="13.2" customHeight="1" outlineLevel="2">
      <c r="B874" s="16">
        <v>4</v>
      </c>
      <c r="C874" s="15" t="s">
        <v>3919</v>
      </c>
      <c r="D874" s="71" t="s">
        <v>2193</v>
      </c>
      <c r="E874" s="71" t="s">
        <v>2194</v>
      </c>
      <c r="F874" s="71"/>
      <c r="G874" s="8" t="s">
        <v>2195</v>
      </c>
      <c r="H874" s="1">
        <v>10371816</v>
      </c>
      <c r="I874" s="1">
        <v>973705</v>
      </c>
      <c r="J874" s="1">
        <v>0</v>
      </c>
      <c r="K874" s="1">
        <v>1583426</v>
      </c>
      <c r="L874" s="1">
        <v>0</v>
      </c>
      <c r="M874" s="1">
        <v>0</v>
      </c>
      <c r="N874" s="1">
        <v>2862729</v>
      </c>
      <c r="O874" s="1">
        <v>0</v>
      </c>
      <c r="P874" s="1">
        <f t="shared" si="52"/>
        <v>2862729</v>
      </c>
      <c r="Q874" s="1">
        <v>446720</v>
      </c>
      <c r="R874" s="1">
        <v>414693</v>
      </c>
      <c r="S874" s="1">
        <v>0</v>
      </c>
      <c r="T874" s="1">
        <v>1358867</v>
      </c>
      <c r="U874" s="1">
        <f t="shared" si="53"/>
        <v>2220280</v>
      </c>
      <c r="V874" s="1">
        <f t="shared" si="51"/>
        <v>11623986</v>
      </c>
    </row>
    <row r="875" spans="2:22" s="15" customFormat="1" ht="13.2" customHeight="1" outlineLevel="2">
      <c r="B875" s="16">
        <v>4</v>
      </c>
      <c r="C875" s="15" t="s">
        <v>3919</v>
      </c>
      <c r="D875" s="71" t="s">
        <v>2196</v>
      </c>
      <c r="E875" s="71" t="s">
        <v>2197</v>
      </c>
      <c r="F875" s="71"/>
      <c r="G875" s="8" t="s">
        <v>2198</v>
      </c>
      <c r="H875" s="1">
        <v>3463718</v>
      </c>
      <c r="I875" s="1">
        <v>726145</v>
      </c>
      <c r="J875" s="1">
        <v>0</v>
      </c>
      <c r="K875" s="1">
        <v>1799594</v>
      </c>
      <c r="L875" s="1">
        <v>0</v>
      </c>
      <c r="M875" s="1">
        <v>0</v>
      </c>
      <c r="N875" s="1">
        <v>2134898</v>
      </c>
      <c r="O875" s="1">
        <v>2640764</v>
      </c>
      <c r="P875" s="1">
        <f t="shared" si="52"/>
        <v>4775662</v>
      </c>
      <c r="Q875" s="1">
        <v>333144</v>
      </c>
      <c r="R875" s="1">
        <v>309260</v>
      </c>
      <c r="S875" s="1">
        <v>0</v>
      </c>
      <c r="T875" s="1">
        <v>1765</v>
      </c>
      <c r="U875" s="1">
        <f t="shared" si="53"/>
        <v>644169</v>
      </c>
      <c r="V875" s="1">
        <f t="shared" si="51"/>
        <v>8668660</v>
      </c>
    </row>
    <row r="876" spans="2:22" s="15" customFormat="1" ht="13.2" customHeight="1" outlineLevel="2">
      <c r="B876" s="16">
        <v>4</v>
      </c>
      <c r="C876" s="15" t="s">
        <v>3919</v>
      </c>
      <c r="D876" s="71" t="s">
        <v>2199</v>
      </c>
      <c r="E876" s="71" t="s">
        <v>2200</v>
      </c>
      <c r="F876" s="71"/>
      <c r="G876" s="8" t="s">
        <v>2201</v>
      </c>
      <c r="H876" s="1">
        <v>1181845</v>
      </c>
      <c r="I876" s="1">
        <v>215285</v>
      </c>
      <c r="J876" s="1">
        <v>0</v>
      </c>
      <c r="K876" s="1">
        <v>511093</v>
      </c>
      <c r="L876" s="1">
        <v>0</v>
      </c>
      <c r="M876" s="1">
        <v>0</v>
      </c>
      <c r="N876" s="1">
        <v>632949</v>
      </c>
      <c r="O876" s="1">
        <v>650439</v>
      </c>
      <c r="P876" s="1">
        <f t="shared" si="52"/>
        <v>1283388</v>
      </c>
      <c r="Q876" s="1">
        <v>98770</v>
      </c>
      <c r="R876" s="1">
        <v>91688</v>
      </c>
      <c r="S876" s="1">
        <v>0</v>
      </c>
      <c r="T876" s="1">
        <v>523</v>
      </c>
      <c r="U876" s="1">
        <f t="shared" si="53"/>
        <v>190981</v>
      </c>
      <c r="V876" s="1">
        <f t="shared" si="51"/>
        <v>2570060</v>
      </c>
    </row>
    <row r="877" spans="2:22" s="15" customFormat="1" ht="13.2" customHeight="1" outlineLevel="2">
      <c r="B877" s="16">
        <v>4</v>
      </c>
      <c r="C877" s="15" t="s">
        <v>3919</v>
      </c>
      <c r="D877" s="71" t="s">
        <v>2202</v>
      </c>
      <c r="E877" s="71" t="s">
        <v>2203</v>
      </c>
      <c r="F877" s="71"/>
      <c r="G877" s="8" t="s">
        <v>2204</v>
      </c>
      <c r="H877" s="1">
        <v>3020069</v>
      </c>
      <c r="I877" s="1">
        <v>416068</v>
      </c>
      <c r="J877" s="1">
        <v>0</v>
      </c>
      <c r="K877" s="1">
        <v>881137</v>
      </c>
      <c r="L877" s="1">
        <v>0</v>
      </c>
      <c r="M877" s="1">
        <v>0</v>
      </c>
      <c r="N877" s="1">
        <v>1223257</v>
      </c>
      <c r="O877" s="1">
        <v>627685</v>
      </c>
      <c r="P877" s="1">
        <f t="shared" si="52"/>
        <v>1850942</v>
      </c>
      <c r="Q877" s="1">
        <v>190886</v>
      </c>
      <c r="R877" s="1">
        <v>177200</v>
      </c>
      <c r="S877" s="1">
        <v>0</v>
      </c>
      <c r="T877" s="1">
        <v>1011</v>
      </c>
      <c r="U877" s="1">
        <f t="shared" si="53"/>
        <v>369097</v>
      </c>
      <c r="V877" s="1">
        <f t="shared" si="51"/>
        <v>4966983</v>
      </c>
    </row>
    <row r="878" spans="2:22" s="15" customFormat="1" ht="13.2" customHeight="1" outlineLevel="2">
      <c r="B878" s="16">
        <v>4</v>
      </c>
      <c r="C878" s="15" t="s">
        <v>3919</v>
      </c>
      <c r="D878" s="71" t="s">
        <v>2205</v>
      </c>
      <c r="E878" s="71" t="s">
        <v>2206</v>
      </c>
      <c r="F878" s="71"/>
      <c r="G878" s="8" t="s">
        <v>2207</v>
      </c>
      <c r="H878" s="1">
        <v>636586</v>
      </c>
      <c r="I878" s="1">
        <v>125459</v>
      </c>
      <c r="J878" s="1">
        <v>0</v>
      </c>
      <c r="K878" s="1">
        <v>305398</v>
      </c>
      <c r="L878" s="1">
        <v>0</v>
      </c>
      <c r="M878" s="1">
        <v>0</v>
      </c>
      <c r="N878" s="1">
        <v>368856</v>
      </c>
      <c r="O878" s="1">
        <v>423638</v>
      </c>
      <c r="P878" s="1">
        <f t="shared" si="52"/>
        <v>792494</v>
      </c>
      <c r="Q878" s="1">
        <v>57559</v>
      </c>
      <c r="R878" s="1">
        <v>53432</v>
      </c>
      <c r="S878" s="1">
        <v>0</v>
      </c>
      <c r="T878" s="1">
        <v>305</v>
      </c>
      <c r="U878" s="1">
        <f t="shared" si="53"/>
        <v>111296</v>
      </c>
      <c r="V878" s="1">
        <f t="shared" si="51"/>
        <v>1497723</v>
      </c>
    </row>
    <row r="879" spans="2:22" s="15" customFormat="1" ht="13.2" customHeight="1" outlineLevel="2">
      <c r="B879" s="16">
        <v>4</v>
      </c>
      <c r="C879" s="15" t="s">
        <v>3919</v>
      </c>
      <c r="D879" s="71" t="s">
        <v>2208</v>
      </c>
      <c r="E879" s="71" t="s">
        <v>2209</v>
      </c>
      <c r="F879" s="71"/>
      <c r="G879" s="8" t="s">
        <v>2210</v>
      </c>
      <c r="H879" s="1">
        <v>1075962</v>
      </c>
      <c r="I879" s="1">
        <v>184446</v>
      </c>
      <c r="J879" s="1">
        <v>0</v>
      </c>
      <c r="K879" s="1">
        <v>428694</v>
      </c>
      <c r="L879" s="1">
        <v>0</v>
      </c>
      <c r="M879" s="1">
        <v>0</v>
      </c>
      <c r="N879" s="1">
        <v>542280</v>
      </c>
      <c r="O879" s="1">
        <v>503037</v>
      </c>
      <c r="P879" s="1">
        <f t="shared" si="52"/>
        <v>1045317</v>
      </c>
      <c r="Q879" s="1">
        <v>84621</v>
      </c>
      <c r="R879" s="1">
        <v>78554</v>
      </c>
      <c r="S879" s="1">
        <v>0</v>
      </c>
      <c r="T879" s="1">
        <v>448</v>
      </c>
      <c r="U879" s="1">
        <f t="shared" si="53"/>
        <v>163623</v>
      </c>
      <c r="V879" s="1">
        <f t="shared" si="51"/>
        <v>2201904</v>
      </c>
    </row>
    <row r="880" spans="2:22" s="15" customFormat="1" ht="13.2" customHeight="1" outlineLevel="2">
      <c r="B880" s="16">
        <v>4</v>
      </c>
      <c r="C880" s="15" t="s">
        <v>3919</v>
      </c>
      <c r="D880" s="71" t="s">
        <v>2211</v>
      </c>
      <c r="E880" s="71" t="s">
        <v>2212</v>
      </c>
      <c r="F880" s="71"/>
      <c r="G880" s="8" t="s">
        <v>2213</v>
      </c>
      <c r="H880" s="1">
        <v>152629</v>
      </c>
      <c r="I880" s="1">
        <v>33046</v>
      </c>
      <c r="J880" s="1">
        <v>0</v>
      </c>
      <c r="K880" s="1">
        <v>82621</v>
      </c>
      <c r="L880" s="1">
        <v>0</v>
      </c>
      <c r="M880" s="1">
        <v>0</v>
      </c>
      <c r="N880" s="1">
        <v>97154</v>
      </c>
      <c r="O880" s="1">
        <v>124448</v>
      </c>
      <c r="P880" s="1">
        <f t="shared" si="52"/>
        <v>221602</v>
      </c>
      <c r="Q880" s="1">
        <v>15161</v>
      </c>
      <c r="R880" s="1">
        <v>14074</v>
      </c>
      <c r="S880" s="1">
        <v>0</v>
      </c>
      <c r="T880" s="1">
        <v>80</v>
      </c>
      <c r="U880" s="1">
        <f t="shared" si="53"/>
        <v>29315</v>
      </c>
      <c r="V880" s="1">
        <f t="shared" si="51"/>
        <v>394491</v>
      </c>
    </row>
    <row r="881" spans="2:22" s="15" customFormat="1" ht="13.2" customHeight="1" outlineLevel="2">
      <c r="B881" s="16">
        <v>4</v>
      </c>
      <c r="C881" s="15" t="s">
        <v>3919</v>
      </c>
      <c r="D881" s="71" t="s">
        <v>2214</v>
      </c>
      <c r="E881" s="71" t="s">
        <v>2215</v>
      </c>
      <c r="F881" s="71"/>
      <c r="G881" s="8" t="s">
        <v>2216</v>
      </c>
      <c r="H881" s="1">
        <v>156769</v>
      </c>
      <c r="I881" s="1">
        <v>26731</v>
      </c>
      <c r="J881" s="1">
        <v>0</v>
      </c>
      <c r="K881" s="1">
        <v>62011</v>
      </c>
      <c r="L881" s="1">
        <v>0</v>
      </c>
      <c r="M881" s="1">
        <v>0</v>
      </c>
      <c r="N881" s="1">
        <v>78594</v>
      </c>
      <c r="O881" s="1">
        <v>72200</v>
      </c>
      <c r="P881" s="1">
        <f t="shared" si="52"/>
        <v>150794</v>
      </c>
      <c r="Q881" s="1">
        <v>12264</v>
      </c>
      <c r="R881" s="1">
        <v>11385</v>
      </c>
      <c r="S881" s="1">
        <v>0</v>
      </c>
      <c r="T881" s="1">
        <v>66</v>
      </c>
      <c r="U881" s="1">
        <f t="shared" si="53"/>
        <v>23715</v>
      </c>
      <c r="V881" s="1">
        <f t="shared" si="51"/>
        <v>319128</v>
      </c>
    </row>
    <row r="882" spans="2:22" s="15" customFormat="1" ht="13.2" customHeight="1" outlineLevel="2">
      <c r="B882" s="16">
        <v>4</v>
      </c>
      <c r="C882" s="15" t="s">
        <v>3919</v>
      </c>
      <c r="D882" s="71" t="s">
        <v>2217</v>
      </c>
      <c r="E882" s="71" t="s">
        <v>2218</v>
      </c>
      <c r="F882" s="71"/>
      <c r="G882" s="8" t="s">
        <v>2219</v>
      </c>
      <c r="H882" s="1">
        <v>495897</v>
      </c>
      <c r="I882" s="1">
        <v>124073</v>
      </c>
      <c r="J882" s="1">
        <v>0</v>
      </c>
      <c r="K882" s="1">
        <v>321387</v>
      </c>
      <c r="L882" s="1">
        <v>0</v>
      </c>
      <c r="M882" s="1">
        <v>0</v>
      </c>
      <c r="N882" s="1">
        <v>364782</v>
      </c>
      <c r="O882" s="1">
        <v>533254</v>
      </c>
      <c r="P882" s="1">
        <f t="shared" si="52"/>
        <v>898036</v>
      </c>
      <c r="Q882" s="1">
        <v>56923</v>
      </c>
      <c r="R882" s="1">
        <v>52842</v>
      </c>
      <c r="S882" s="1">
        <v>0</v>
      </c>
      <c r="T882" s="1">
        <v>302</v>
      </c>
      <c r="U882" s="1">
        <f t="shared" si="53"/>
        <v>110067</v>
      </c>
      <c r="V882" s="1">
        <f t="shared" si="51"/>
        <v>1481180</v>
      </c>
    </row>
    <row r="883" spans="2:22" s="15" customFormat="1" ht="13.2" customHeight="1" outlineLevel="2">
      <c r="B883" s="16">
        <v>4</v>
      </c>
      <c r="C883" s="15" t="s">
        <v>3919</v>
      </c>
      <c r="D883" s="71" t="s">
        <v>2220</v>
      </c>
      <c r="E883" s="71" t="s">
        <v>2221</v>
      </c>
      <c r="F883" s="71"/>
      <c r="G883" s="8" t="s">
        <v>2222</v>
      </c>
      <c r="H883" s="1">
        <v>556905</v>
      </c>
      <c r="I883" s="1">
        <v>66280</v>
      </c>
      <c r="J883" s="1">
        <v>0</v>
      </c>
      <c r="K883" s="1">
        <v>129384</v>
      </c>
      <c r="L883" s="1">
        <v>0</v>
      </c>
      <c r="M883" s="1">
        <v>0</v>
      </c>
      <c r="N883" s="1">
        <v>194866</v>
      </c>
      <c r="O883" s="1">
        <v>35167</v>
      </c>
      <c r="P883" s="1">
        <f t="shared" si="52"/>
        <v>230033</v>
      </c>
      <c r="Q883" s="1">
        <v>30408</v>
      </c>
      <c r="R883" s="1">
        <v>28228</v>
      </c>
      <c r="S883" s="1">
        <v>0</v>
      </c>
      <c r="T883" s="1">
        <v>161</v>
      </c>
      <c r="U883" s="1">
        <f t="shared" si="53"/>
        <v>58797</v>
      </c>
      <c r="V883" s="1">
        <f t="shared" si="51"/>
        <v>791245</v>
      </c>
    </row>
    <row r="884" spans="2:22" s="15" customFormat="1" ht="13.2" customHeight="1" outlineLevel="2">
      <c r="B884" s="16">
        <v>4</v>
      </c>
      <c r="C884" s="15" t="s">
        <v>3919</v>
      </c>
      <c r="D884" s="71" t="s">
        <v>2223</v>
      </c>
      <c r="E884" s="71" t="s">
        <v>2224</v>
      </c>
      <c r="F884" s="71"/>
      <c r="G884" s="8" t="s">
        <v>2225</v>
      </c>
      <c r="H884" s="1">
        <v>1628219</v>
      </c>
      <c r="I884" s="1">
        <v>300631</v>
      </c>
      <c r="J884" s="1">
        <v>0</v>
      </c>
      <c r="K884" s="1">
        <v>716917</v>
      </c>
      <c r="L884" s="1">
        <v>0</v>
      </c>
      <c r="M884" s="1">
        <v>0</v>
      </c>
      <c r="N884" s="1">
        <v>883870</v>
      </c>
      <c r="O884" s="1">
        <v>927233</v>
      </c>
      <c r="P884" s="1">
        <f t="shared" si="52"/>
        <v>1811103</v>
      </c>
      <c r="Q884" s="1">
        <v>137925</v>
      </c>
      <c r="R884" s="1">
        <v>128037</v>
      </c>
      <c r="S884" s="1">
        <v>0</v>
      </c>
      <c r="T884" s="1">
        <v>731</v>
      </c>
      <c r="U884" s="1">
        <f t="shared" si="53"/>
        <v>266693</v>
      </c>
      <c r="V884" s="1">
        <f t="shared" si="51"/>
        <v>3588915</v>
      </c>
    </row>
    <row r="885" spans="2:22" s="15" customFormat="1" ht="13.2" customHeight="1" outlineLevel="2">
      <c r="B885" s="16">
        <v>4</v>
      </c>
      <c r="C885" s="15" t="s">
        <v>3919</v>
      </c>
      <c r="D885" s="71" t="s">
        <v>2226</v>
      </c>
      <c r="E885" s="71" t="s">
        <v>2227</v>
      </c>
      <c r="F885" s="71"/>
      <c r="G885" s="8" t="s">
        <v>2228</v>
      </c>
      <c r="H885" s="1">
        <v>80054</v>
      </c>
      <c r="I885" s="1">
        <v>18660.36</v>
      </c>
      <c r="J885" s="1">
        <v>73.64</v>
      </c>
      <c r="K885" s="1">
        <v>47554</v>
      </c>
      <c r="L885" s="1">
        <v>0</v>
      </c>
      <c r="M885" s="1">
        <v>0</v>
      </c>
      <c r="N885" s="1">
        <v>54863</v>
      </c>
      <c r="O885" s="1">
        <v>75538</v>
      </c>
      <c r="P885" s="1">
        <f t="shared" si="52"/>
        <v>130401</v>
      </c>
      <c r="Q885" s="1">
        <v>8561</v>
      </c>
      <c r="R885" s="1">
        <v>7947</v>
      </c>
      <c r="S885" s="1">
        <v>0</v>
      </c>
      <c r="T885" s="1">
        <v>0</v>
      </c>
      <c r="U885" s="1">
        <f t="shared" si="53"/>
        <v>16508</v>
      </c>
      <c r="V885" s="1">
        <f t="shared" si="51"/>
        <v>222767</v>
      </c>
    </row>
    <row r="886" spans="2:22" s="15" customFormat="1" ht="13.2" customHeight="1" outlineLevel="2">
      <c r="B886" s="16">
        <v>4</v>
      </c>
      <c r="C886" s="15" t="s">
        <v>3919</v>
      </c>
      <c r="D886" s="71" t="s">
        <v>2229</v>
      </c>
      <c r="E886" s="71" t="s">
        <v>2230</v>
      </c>
      <c r="F886" s="71"/>
      <c r="G886" s="8" t="s">
        <v>2231</v>
      </c>
      <c r="H886" s="1">
        <v>3468901</v>
      </c>
      <c r="I886" s="1">
        <v>605416</v>
      </c>
      <c r="J886" s="1">
        <v>0</v>
      </c>
      <c r="K886" s="1">
        <v>1416221</v>
      </c>
      <c r="L886" s="1">
        <v>0</v>
      </c>
      <c r="M886" s="1">
        <v>0</v>
      </c>
      <c r="N886" s="1">
        <v>1779954</v>
      </c>
      <c r="O886" s="1">
        <v>1704836</v>
      </c>
      <c r="P886" s="1">
        <f t="shared" si="52"/>
        <v>3484790</v>
      </c>
      <c r="Q886" s="1">
        <v>277756</v>
      </c>
      <c r="R886" s="1">
        <v>257843</v>
      </c>
      <c r="S886" s="1">
        <v>0</v>
      </c>
      <c r="T886" s="1">
        <v>1473</v>
      </c>
      <c r="U886" s="1">
        <f t="shared" si="53"/>
        <v>537072</v>
      </c>
      <c r="V886" s="1">
        <f t="shared" si="51"/>
        <v>7227424</v>
      </c>
    </row>
    <row r="887" spans="2:22" s="15" customFormat="1" ht="13.2" customHeight="1" outlineLevel="2">
      <c r="B887" s="16">
        <v>4</v>
      </c>
      <c r="C887" s="15" t="s">
        <v>3919</v>
      </c>
      <c r="D887" s="71" t="s">
        <v>2232</v>
      </c>
      <c r="E887" s="71" t="s">
        <v>2233</v>
      </c>
      <c r="F887" s="71"/>
      <c r="G887" s="8" t="s">
        <v>2234</v>
      </c>
      <c r="H887" s="1">
        <v>159440</v>
      </c>
      <c r="I887" s="1">
        <v>31912</v>
      </c>
      <c r="J887" s="1">
        <v>0</v>
      </c>
      <c r="K887" s="1">
        <v>78039</v>
      </c>
      <c r="L887" s="1">
        <v>0</v>
      </c>
      <c r="M887" s="1">
        <v>0</v>
      </c>
      <c r="N887" s="1">
        <v>93820</v>
      </c>
      <c r="O887" s="1">
        <v>109874</v>
      </c>
      <c r="P887" s="1">
        <f t="shared" si="52"/>
        <v>203694</v>
      </c>
      <c r="Q887" s="1">
        <v>14640</v>
      </c>
      <c r="R887" s="1">
        <v>13591</v>
      </c>
      <c r="S887" s="1">
        <v>0</v>
      </c>
      <c r="T887" s="1">
        <v>77</v>
      </c>
      <c r="U887" s="1">
        <f t="shared" si="53"/>
        <v>28308</v>
      </c>
      <c r="V887" s="1">
        <f t="shared" si="51"/>
        <v>380953</v>
      </c>
    </row>
    <row r="888" spans="2:22" s="15" customFormat="1" ht="13.2" customHeight="1" outlineLevel="2">
      <c r="B888" s="16">
        <v>4</v>
      </c>
      <c r="C888" s="15" t="s">
        <v>3919</v>
      </c>
      <c r="D888" s="71" t="s">
        <v>2235</v>
      </c>
      <c r="E888" s="71" t="s">
        <v>2236</v>
      </c>
      <c r="F888" s="71"/>
      <c r="G888" s="8" t="s">
        <v>2237</v>
      </c>
      <c r="H888" s="1">
        <v>2194928</v>
      </c>
      <c r="I888" s="1">
        <v>415370</v>
      </c>
      <c r="J888" s="1">
        <v>0</v>
      </c>
      <c r="K888" s="1">
        <v>998457</v>
      </c>
      <c r="L888" s="1">
        <v>0</v>
      </c>
      <c r="M888" s="1">
        <v>0</v>
      </c>
      <c r="N888" s="1">
        <v>1221203</v>
      </c>
      <c r="O888" s="1">
        <v>1327899</v>
      </c>
      <c r="P888" s="1">
        <f t="shared" si="52"/>
        <v>2549102</v>
      </c>
      <c r="Q888" s="1">
        <v>190565</v>
      </c>
      <c r="R888" s="1">
        <v>176903</v>
      </c>
      <c r="S888" s="1">
        <v>0</v>
      </c>
      <c r="T888" s="1">
        <v>1008</v>
      </c>
      <c r="U888" s="1">
        <f t="shared" si="53"/>
        <v>368476</v>
      </c>
      <c r="V888" s="1">
        <f t="shared" si="51"/>
        <v>4958641</v>
      </c>
    </row>
    <row r="889" spans="2:22" s="15" customFormat="1" ht="13.2" customHeight="1" outlineLevel="2">
      <c r="B889" s="16">
        <v>4</v>
      </c>
      <c r="C889" s="15" t="s">
        <v>3919</v>
      </c>
      <c r="D889" s="71" t="s">
        <v>2238</v>
      </c>
      <c r="E889" s="71" t="s">
        <v>2239</v>
      </c>
      <c r="F889" s="71"/>
      <c r="G889" s="8" t="s">
        <v>2240</v>
      </c>
      <c r="H889" s="1">
        <v>6691068</v>
      </c>
      <c r="I889" s="1">
        <v>1163040</v>
      </c>
      <c r="J889" s="1">
        <v>0</v>
      </c>
      <c r="K889" s="1">
        <v>2716713</v>
      </c>
      <c r="L889" s="1">
        <v>0</v>
      </c>
      <c r="M889" s="1">
        <v>0</v>
      </c>
      <c r="N889" s="1">
        <v>3419390</v>
      </c>
      <c r="O889" s="1">
        <v>3251898</v>
      </c>
      <c r="P889" s="1">
        <f t="shared" si="52"/>
        <v>6671288</v>
      </c>
      <c r="Q889" s="1">
        <v>533586</v>
      </c>
      <c r="R889" s="1">
        <v>495330</v>
      </c>
      <c r="S889" s="1">
        <v>0</v>
      </c>
      <c r="T889" s="1">
        <v>2827</v>
      </c>
      <c r="U889" s="1">
        <f t="shared" si="53"/>
        <v>1031743</v>
      </c>
      <c r="V889" s="1">
        <f t="shared" si="51"/>
        <v>13884286</v>
      </c>
    </row>
    <row r="890" spans="2:22" s="15" customFormat="1" ht="13.2" customHeight="1" outlineLevel="2">
      <c r="B890" s="16">
        <v>4</v>
      </c>
      <c r="C890" s="15" t="s">
        <v>3919</v>
      </c>
      <c r="D890" s="71" t="s">
        <v>2241</v>
      </c>
      <c r="E890" s="71" t="s">
        <v>2242</v>
      </c>
      <c r="F890" s="71"/>
      <c r="G890" s="8" t="s">
        <v>2243</v>
      </c>
      <c r="H890" s="1">
        <v>726443</v>
      </c>
      <c r="I890" s="1">
        <v>121706</v>
      </c>
      <c r="J890" s="1">
        <v>0</v>
      </c>
      <c r="K890" s="1">
        <v>280482</v>
      </c>
      <c r="L890" s="1">
        <v>0</v>
      </c>
      <c r="M890" s="1">
        <v>0</v>
      </c>
      <c r="N890" s="1">
        <v>357817</v>
      </c>
      <c r="O890" s="1">
        <v>317829</v>
      </c>
      <c r="P890" s="1">
        <f t="shared" si="52"/>
        <v>675646</v>
      </c>
      <c r="Q890" s="1">
        <v>55836</v>
      </c>
      <c r="R890" s="1">
        <v>51833</v>
      </c>
      <c r="S890" s="1">
        <v>0</v>
      </c>
      <c r="T890" s="1">
        <v>295</v>
      </c>
      <c r="U890" s="1">
        <f t="shared" si="53"/>
        <v>107964</v>
      </c>
      <c r="V890" s="1">
        <f t="shared" si="51"/>
        <v>1452901</v>
      </c>
    </row>
    <row r="891" spans="2:22" s="15" customFormat="1" ht="13.2" customHeight="1" outlineLevel="2">
      <c r="B891" s="16">
        <v>4</v>
      </c>
      <c r="C891" s="15" t="s">
        <v>3919</v>
      </c>
      <c r="D891" s="71" t="s">
        <v>2244</v>
      </c>
      <c r="E891" s="71" t="s">
        <v>2245</v>
      </c>
      <c r="F891" s="71"/>
      <c r="G891" s="8" t="s">
        <v>2246</v>
      </c>
      <c r="H891" s="1">
        <v>636906</v>
      </c>
      <c r="I891" s="1">
        <v>149755</v>
      </c>
      <c r="J891" s="1">
        <v>0</v>
      </c>
      <c r="K891" s="1">
        <v>382350</v>
      </c>
      <c r="L891" s="1">
        <v>0</v>
      </c>
      <c r="M891" s="1">
        <v>0</v>
      </c>
      <c r="N891" s="1">
        <v>440285</v>
      </c>
      <c r="O891" s="1">
        <v>610820</v>
      </c>
      <c r="P891" s="1">
        <f t="shared" si="52"/>
        <v>1051105</v>
      </c>
      <c r="Q891" s="1">
        <v>68705</v>
      </c>
      <c r="R891" s="1">
        <v>63779</v>
      </c>
      <c r="S891" s="1">
        <v>0</v>
      </c>
      <c r="T891" s="1">
        <v>363</v>
      </c>
      <c r="U891" s="1">
        <f t="shared" si="53"/>
        <v>132847</v>
      </c>
      <c r="V891" s="1">
        <f t="shared" si="51"/>
        <v>1787759</v>
      </c>
    </row>
    <row r="892" spans="2:22" s="15" customFormat="1" ht="13.2" customHeight="1" outlineLevel="2">
      <c r="B892" s="16">
        <v>4</v>
      </c>
      <c r="C892" s="15" t="s">
        <v>3919</v>
      </c>
      <c r="D892" s="71" t="s">
        <v>2247</v>
      </c>
      <c r="E892" s="71" t="s">
        <v>2248</v>
      </c>
      <c r="F892" s="71"/>
      <c r="G892" s="8" t="s">
        <v>2249</v>
      </c>
      <c r="H892" s="1">
        <v>2217045</v>
      </c>
      <c r="I892" s="1">
        <v>443963</v>
      </c>
      <c r="J892" s="1">
        <v>0</v>
      </c>
      <c r="K892" s="1">
        <v>1085878</v>
      </c>
      <c r="L892" s="1">
        <v>0</v>
      </c>
      <c r="M892" s="1">
        <v>0</v>
      </c>
      <c r="N892" s="1">
        <v>1305273</v>
      </c>
      <c r="O892" s="1">
        <v>1529614</v>
      </c>
      <c r="P892" s="1">
        <f t="shared" si="52"/>
        <v>2834887</v>
      </c>
      <c r="Q892" s="1">
        <v>203684</v>
      </c>
      <c r="R892" s="1">
        <v>189081</v>
      </c>
      <c r="S892" s="1">
        <v>0</v>
      </c>
      <c r="T892" s="1">
        <v>1079</v>
      </c>
      <c r="U892" s="1">
        <f t="shared" si="53"/>
        <v>393844</v>
      </c>
      <c r="V892" s="1">
        <f t="shared" si="51"/>
        <v>5300003</v>
      </c>
    </row>
    <row r="893" spans="2:22" s="15" customFormat="1" ht="13.2" customHeight="1" outlineLevel="2">
      <c r="B893" s="16">
        <v>4</v>
      </c>
      <c r="C893" s="15" t="s">
        <v>3919</v>
      </c>
      <c r="D893" s="71" t="s">
        <v>2250</v>
      </c>
      <c r="E893" s="71" t="s">
        <v>2251</v>
      </c>
      <c r="F893" s="71"/>
      <c r="G893" s="8" t="s">
        <v>2252</v>
      </c>
      <c r="H893" s="1">
        <v>840367</v>
      </c>
      <c r="I893" s="1">
        <v>166964</v>
      </c>
      <c r="J893" s="1">
        <v>0</v>
      </c>
      <c r="K893" s="1">
        <v>407419</v>
      </c>
      <c r="L893" s="1">
        <v>0</v>
      </c>
      <c r="M893" s="1">
        <v>0</v>
      </c>
      <c r="N893" s="1">
        <v>490882</v>
      </c>
      <c r="O893" s="1">
        <v>569617</v>
      </c>
      <c r="P893" s="1">
        <f t="shared" si="52"/>
        <v>1060499</v>
      </c>
      <c r="Q893" s="1">
        <v>76601</v>
      </c>
      <c r="R893" s="1">
        <v>71109</v>
      </c>
      <c r="S893" s="1">
        <v>0</v>
      </c>
      <c r="T893" s="1">
        <v>406</v>
      </c>
      <c r="U893" s="1">
        <f t="shared" si="53"/>
        <v>148116</v>
      </c>
      <c r="V893" s="1">
        <f t="shared" si="51"/>
        <v>1993205</v>
      </c>
    </row>
    <row r="894" spans="2:22" s="15" customFormat="1" ht="13.2" customHeight="1" outlineLevel="2">
      <c r="B894" s="16">
        <v>4</v>
      </c>
      <c r="C894" s="15" t="s">
        <v>3919</v>
      </c>
      <c r="D894" s="71" t="s">
        <v>2253</v>
      </c>
      <c r="E894" s="71" t="s">
        <v>2254</v>
      </c>
      <c r="F894" s="71"/>
      <c r="G894" s="8" t="s">
        <v>2255</v>
      </c>
      <c r="H894" s="1">
        <v>1392705</v>
      </c>
      <c r="I894" s="1">
        <v>254911</v>
      </c>
      <c r="J894" s="1">
        <v>0</v>
      </c>
      <c r="K894" s="1">
        <v>606129</v>
      </c>
      <c r="L894" s="1">
        <v>0</v>
      </c>
      <c r="M894" s="1">
        <v>0</v>
      </c>
      <c r="N894" s="1">
        <v>749447</v>
      </c>
      <c r="O894" s="1">
        <v>775857</v>
      </c>
      <c r="P894" s="1">
        <f t="shared" si="52"/>
        <v>1525304</v>
      </c>
      <c r="Q894" s="1">
        <v>116949</v>
      </c>
      <c r="R894" s="1">
        <v>108564</v>
      </c>
      <c r="S894" s="1">
        <v>0</v>
      </c>
      <c r="T894" s="1">
        <v>618</v>
      </c>
      <c r="U894" s="1">
        <f t="shared" si="53"/>
        <v>226131</v>
      </c>
      <c r="V894" s="1">
        <f t="shared" si="51"/>
        <v>3043096</v>
      </c>
    </row>
    <row r="895" spans="2:22" s="15" customFormat="1" ht="13.2" customHeight="1" outlineLevel="2">
      <c r="B895" s="16">
        <v>4</v>
      </c>
      <c r="C895" s="15" t="s">
        <v>3919</v>
      </c>
      <c r="D895" s="71" t="s">
        <v>2256</v>
      </c>
      <c r="E895" s="71" t="s">
        <v>2257</v>
      </c>
      <c r="F895" s="71"/>
      <c r="G895" s="8" t="s">
        <v>2258</v>
      </c>
      <c r="H895" s="1">
        <v>492959</v>
      </c>
      <c r="I895" s="1">
        <v>99858</v>
      </c>
      <c r="J895" s="1">
        <v>0</v>
      </c>
      <c r="K895" s="1">
        <v>245068</v>
      </c>
      <c r="L895" s="1">
        <v>0</v>
      </c>
      <c r="M895" s="1">
        <v>0</v>
      </c>
      <c r="N895" s="1">
        <v>293587</v>
      </c>
      <c r="O895" s="1">
        <v>348928</v>
      </c>
      <c r="P895" s="1">
        <f t="shared" si="52"/>
        <v>642515</v>
      </c>
      <c r="Q895" s="1">
        <v>45813</v>
      </c>
      <c r="R895" s="1">
        <v>42529</v>
      </c>
      <c r="S895" s="1">
        <v>0</v>
      </c>
      <c r="T895" s="1">
        <v>243</v>
      </c>
      <c r="U895" s="1">
        <f t="shared" si="53"/>
        <v>88585</v>
      </c>
      <c r="V895" s="1">
        <f t="shared" si="51"/>
        <v>1192099</v>
      </c>
    </row>
    <row r="896" spans="2:22" s="15" customFormat="1" ht="13.2" customHeight="1" outlineLevel="2">
      <c r="B896" s="16">
        <v>4</v>
      </c>
      <c r="C896" s="15" t="s">
        <v>3919</v>
      </c>
      <c r="D896" s="71" t="s">
        <v>2259</v>
      </c>
      <c r="E896" s="71" t="s">
        <v>2260</v>
      </c>
      <c r="F896" s="71"/>
      <c r="G896" s="8" t="s">
        <v>2261</v>
      </c>
      <c r="H896" s="1">
        <v>80054</v>
      </c>
      <c r="I896" s="1">
        <v>16668</v>
      </c>
      <c r="J896" s="1">
        <v>0</v>
      </c>
      <c r="K896" s="1">
        <v>41228</v>
      </c>
      <c r="L896" s="1">
        <v>0</v>
      </c>
      <c r="M896" s="1">
        <v>0</v>
      </c>
      <c r="N896" s="1">
        <v>49004</v>
      </c>
      <c r="O896" s="1">
        <v>60146</v>
      </c>
      <c r="P896" s="1">
        <f t="shared" si="52"/>
        <v>109150</v>
      </c>
      <c r="Q896" s="1">
        <v>7647</v>
      </c>
      <c r="R896" s="1">
        <v>7099</v>
      </c>
      <c r="S896" s="1">
        <v>0</v>
      </c>
      <c r="T896" s="1">
        <v>40</v>
      </c>
      <c r="U896" s="1">
        <f t="shared" si="53"/>
        <v>14786</v>
      </c>
      <c r="V896" s="1">
        <f t="shared" si="51"/>
        <v>198978</v>
      </c>
    </row>
    <row r="897" spans="2:22" s="15" customFormat="1" ht="13.2" customHeight="1" outlineLevel="2">
      <c r="B897" s="16">
        <v>4</v>
      </c>
      <c r="C897" s="15" t="s">
        <v>3919</v>
      </c>
      <c r="D897" s="71" t="s">
        <v>2262</v>
      </c>
      <c r="E897" s="71" t="s">
        <v>2263</v>
      </c>
      <c r="F897" s="71"/>
      <c r="G897" s="8" t="s">
        <v>2264</v>
      </c>
      <c r="H897" s="1">
        <v>247267</v>
      </c>
      <c r="I897" s="1">
        <v>34242</v>
      </c>
      <c r="J897" s="1">
        <v>0</v>
      </c>
      <c r="K897" s="1">
        <v>72701</v>
      </c>
      <c r="L897" s="1">
        <v>0</v>
      </c>
      <c r="M897" s="1">
        <v>0</v>
      </c>
      <c r="N897" s="1">
        <v>100671</v>
      </c>
      <c r="O897" s="1">
        <v>52750</v>
      </c>
      <c r="P897" s="1">
        <f t="shared" si="52"/>
        <v>153421</v>
      </c>
      <c r="Q897" s="1">
        <v>15709</v>
      </c>
      <c r="R897" s="1">
        <v>14583</v>
      </c>
      <c r="S897" s="1">
        <v>0</v>
      </c>
      <c r="T897" s="1">
        <v>83</v>
      </c>
      <c r="U897" s="1">
        <f t="shared" si="53"/>
        <v>30375</v>
      </c>
      <c r="V897" s="1">
        <f t="shared" si="51"/>
        <v>408772</v>
      </c>
    </row>
    <row r="898" spans="2:22" s="15" customFormat="1" ht="13.2" customHeight="1" outlineLevel="2">
      <c r="B898" s="16">
        <v>4</v>
      </c>
      <c r="C898" s="15" t="s">
        <v>3919</v>
      </c>
      <c r="D898" s="71" t="s">
        <v>2265</v>
      </c>
      <c r="E898" s="71" t="s">
        <v>2266</v>
      </c>
      <c r="F898" s="71"/>
      <c r="G898" s="8" t="s">
        <v>2267</v>
      </c>
      <c r="H898" s="1">
        <v>317144</v>
      </c>
      <c r="I898" s="1">
        <v>76254</v>
      </c>
      <c r="J898" s="1">
        <v>0</v>
      </c>
      <c r="K898" s="1">
        <v>195732</v>
      </c>
      <c r="L898" s="1">
        <v>0</v>
      </c>
      <c r="M898" s="1">
        <v>0</v>
      </c>
      <c r="N898" s="1">
        <v>224195</v>
      </c>
      <c r="O898" s="1">
        <v>317165</v>
      </c>
      <c r="P898" s="1">
        <f t="shared" si="52"/>
        <v>541360</v>
      </c>
      <c r="Q898" s="1">
        <v>34985</v>
      </c>
      <c r="R898" s="1">
        <v>32477</v>
      </c>
      <c r="S898" s="1">
        <v>0</v>
      </c>
      <c r="T898" s="1">
        <v>186</v>
      </c>
      <c r="U898" s="1">
        <f t="shared" si="53"/>
        <v>67648</v>
      </c>
      <c r="V898" s="1">
        <f t="shared" si="51"/>
        <v>910334</v>
      </c>
    </row>
    <row r="899" spans="2:22" s="15" customFormat="1" ht="13.2" customHeight="1" outlineLevel="2">
      <c r="B899" s="16">
        <v>4</v>
      </c>
      <c r="C899" s="15" t="s">
        <v>3919</v>
      </c>
      <c r="D899" s="71" t="s">
        <v>2268</v>
      </c>
      <c r="E899" s="71" t="s">
        <v>2269</v>
      </c>
      <c r="F899" s="71"/>
      <c r="G899" s="8" t="s">
        <v>2270</v>
      </c>
      <c r="H899" s="1">
        <v>366400</v>
      </c>
      <c r="I899" s="1">
        <v>72397</v>
      </c>
      <c r="J899" s="1">
        <v>0</v>
      </c>
      <c r="K899" s="1">
        <v>176370</v>
      </c>
      <c r="L899" s="1">
        <v>0</v>
      </c>
      <c r="M899" s="1">
        <v>0</v>
      </c>
      <c r="N899" s="1">
        <v>212852</v>
      </c>
      <c r="O899" s="1">
        <v>245275</v>
      </c>
      <c r="P899" s="1">
        <f t="shared" si="52"/>
        <v>458127</v>
      </c>
      <c r="Q899" s="1">
        <v>33215</v>
      </c>
      <c r="R899" s="1">
        <v>30834</v>
      </c>
      <c r="S899" s="1">
        <v>0</v>
      </c>
      <c r="T899" s="1">
        <v>176</v>
      </c>
      <c r="U899" s="1">
        <f t="shared" si="53"/>
        <v>64225</v>
      </c>
      <c r="V899" s="1">
        <f t="shared" si="51"/>
        <v>864275</v>
      </c>
    </row>
    <row r="900" spans="2:22" s="15" customFormat="1" ht="13.2" customHeight="1" outlineLevel="2">
      <c r="B900" s="16">
        <v>4</v>
      </c>
      <c r="C900" s="15" t="s">
        <v>3919</v>
      </c>
      <c r="D900" s="71" t="s">
        <v>2271</v>
      </c>
      <c r="E900" s="71" t="s">
        <v>2272</v>
      </c>
      <c r="F900" s="71"/>
      <c r="G900" s="8" t="s">
        <v>2273</v>
      </c>
      <c r="H900" s="1">
        <v>4383205</v>
      </c>
      <c r="I900" s="1">
        <v>563796</v>
      </c>
      <c r="J900" s="1">
        <v>0</v>
      </c>
      <c r="K900" s="1">
        <v>1151861</v>
      </c>
      <c r="L900" s="1">
        <v>0</v>
      </c>
      <c r="M900" s="1">
        <v>0</v>
      </c>
      <c r="N900" s="1">
        <v>1657588</v>
      </c>
      <c r="O900" s="1">
        <v>601855</v>
      </c>
      <c r="P900" s="1">
        <f t="shared" si="52"/>
        <v>2259443</v>
      </c>
      <c r="Q900" s="1">
        <v>258662</v>
      </c>
      <c r="R900" s="1">
        <v>240117</v>
      </c>
      <c r="S900" s="1">
        <v>0</v>
      </c>
      <c r="T900" s="1">
        <v>1371</v>
      </c>
      <c r="U900" s="1">
        <f t="shared" si="53"/>
        <v>500150</v>
      </c>
      <c r="V900" s="1">
        <f t="shared" si="51"/>
        <v>6730563</v>
      </c>
    </row>
    <row r="901" spans="2:22" s="15" customFormat="1" ht="13.2" customHeight="1" outlineLevel="2">
      <c r="B901" s="16">
        <v>4</v>
      </c>
      <c r="C901" s="15" t="s">
        <v>3919</v>
      </c>
      <c r="D901" s="71" t="s">
        <v>2274</v>
      </c>
      <c r="E901" s="71" t="s">
        <v>2275</v>
      </c>
      <c r="F901" s="71"/>
      <c r="G901" s="8" t="s">
        <v>2276</v>
      </c>
      <c r="H901" s="1">
        <v>1064181</v>
      </c>
      <c r="I901" s="1">
        <v>181743</v>
      </c>
      <c r="J901" s="1">
        <v>0</v>
      </c>
      <c r="K901" s="1">
        <v>421833</v>
      </c>
      <c r="L901" s="1">
        <v>0</v>
      </c>
      <c r="M901" s="1">
        <v>0</v>
      </c>
      <c r="N901" s="1">
        <v>534332</v>
      </c>
      <c r="O901" s="1">
        <v>492253</v>
      </c>
      <c r="P901" s="1">
        <f t="shared" si="52"/>
        <v>1026585</v>
      </c>
      <c r="Q901" s="1">
        <v>83381</v>
      </c>
      <c r="R901" s="1">
        <v>77403</v>
      </c>
      <c r="S901" s="1">
        <v>0</v>
      </c>
      <c r="T901" s="1">
        <v>441</v>
      </c>
      <c r="U901" s="1">
        <f t="shared" si="53"/>
        <v>161225</v>
      </c>
      <c r="V901" s="1">
        <f t="shared" si="51"/>
        <v>2169631</v>
      </c>
    </row>
    <row r="902" spans="2:22" s="15" customFormat="1" ht="13.2" customHeight="1" outlineLevel="2">
      <c r="B902" s="16">
        <v>4</v>
      </c>
      <c r="C902" s="15" t="s">
        <v>3919</v>
      </c>
      <c r="D902" s="71" t="s">
        <v>2277</v>
      </c>
      <c r="E902" s="71" t="s">
        <v>2278</v>
      </c>
      <c r="F902" s="71"/>
      <c r="G902" s="8" t="s">
        <v>2279</v>
      </c>
      <c r="H902" s="1">
        <v>262840</v>
      </c>
      <c r="I902" s="1">
        <v>50950</v>
      </c>
      <c r="J902" s="1">
        <v>0</v>
      </c>
      <c r="K902" s="1">
        <v>123401</v>
      </c>
      <c r="L902" s="1">
        <v>0</v>
      </c>
      <c r="M902" s="1">
        <v>0</v>
      </c>
      <c r="N902" s="1">
        <v>149797</v>
      </c>
      <c r="O902" s="1">
        <v>168356</v>
      </c>
      <c r="P902" s="1">
        <f t="shared" si="52"/>
        <v>318153</v>
      </c>
      <c r="Q902" s="1">
        <v>23375</v>
      </c>
      <c r="R902" s="1">
        <v>21700</v>
      </c>
      <c r="S902" s="1">
        <v>0</v>
      </c>
      <c r="T902" s="1">
        <v>124</v>
      </c>
      <c r="U902" s="1">
        <f t="shared" si="53"/>
        <v>45199</v>
      </c>
      <c r="V902" s="1">
        <f t="shared" ref="V902:V965" si="54">H902-I902-J902+K902+P902-U902</f>
        <v>608245</v>
      </c>
    </row>
    <row r="903" spans="2:22" s="15" customFormat="1" ht="13.2" customHeight="1" outlineLevel="2">
      <c r="B903" s="16">
        <v>4</v>
      </c>
      <c r="C903" s="15" t="s">
        <v>3919</v>
      </c>
      <c r="D903" s="71" t="s">
        <v>2280</v>
      </c>
      <c r="E903" s="71" t="s">
        <v>2281</v>
      </c>
      <c r="F903" s="71"/>
      <c r="G903" s="8" t="s">
        <v>2282</v>
      </c>
      <c r="H903" s="1">
        <v>5092685</v>
      </c>
      <c r="I903" s="1">
        <v>967968</v>
      </c>
      <c r="J903" s="1">
        <v>0</v>
      </c>
      <c r="K903" s="1">
        <v>2330019</v>
      </c>
      <c r="L903" s="1">
        <v>0</v>
      </c>
      <c r="M903" s="1">
        <v>0</v>
      </c>
      <c r="N903" s="1">
        <v>2845866</v>
      </c>
      <c r="O903" s="1">
        <v>3113604</v>
      </c>
      <c r="P903" s="1">
        <f t="shared" si="52"/>
        <v>5959470</v>
      </c>
      <c r="Q903" s="1">
        <v>444089</v>
      </c>
      <c r="R903" s="1">
        <v>412250</v>
      </c>
      <c r="S903" s="1">
        <v>0</v>
      </c>
      <c r="T903" s="1">
        <v>2352</v>
      </c>
      <c r="U903" s="1">
        <f t="shared" si="53"/>
        <v>858691</v>
      </c>
      <c r="V903" s="1">
        <f t="shared" si="54"/>
        <v>11555515</v>
      </c>
    </row>
    <row r="904" spans="2:22" s="15" customFormat="1" ht="13.2" customHeight="1" outlineLevel="2">
      <c r="B904" s="16">
        <v>4</v>
      </c>
      <c r="C904" s="15" t="s">
        <v>3919</v>
      </c>
      <c r="D904" s="71" t="s">
        <v>2283</v>
      </c>
      <c r="E904" s="71" t="s">
        <v>2284</v>
      </c>
      <c r="F904" s="71"/>
      <c r="G904" s="8" t="s">
        <v>2285</v>
      </c>
      <c r="H904" s="1">
        <v>819585</v>
      </c>
      <c r="I904" s="1">
        <v>177726</v>
      </c>
      <c r="J904" s="1">
        <v>0</v>
      </c>
      <c r="K904" s="1">
        <v>444532</v>
      </c>
      <c r="L904" s="1">
        <v>0</v>
      </c>
      <c r="M904" s="1">
        <v>0</v>
      </c>
      <c r="N904" s="1">
        <v>522518</v>
      </c>
      <c r="O904" s="1">
        <v>670413</v>
      </c>
      <c r="P904" s="1">
        <f t="shared" si="52"/>
        <v>1192931</v>
      </c>
      <c r="Q904" s="1">
        <v>81537</v>
      </c>
      <c r="R904" s="1">
        <v>75692</v>
      </c>
      <c r="S904" s="1">
        <v>0</v>
      </c>
      <c r="T904" s="1">
        <v>431</v>
      </c>
      <c r="U904" s="1">
        <f t="shared" si="53"/>
        <v>157660</v>
      </c>
      <c r="V904" s="1">
        <f t="shared" si="54"/>
        <v>2121662</v>
      </c>
    </row>
    <row r="905" spans="2:22" s="15" customFormat="1" ht="13.2" customHeight="1" outlineLevel="2">
      <c r="B905" s="16">
        <v>4</v>
      </c>
      <c r="C905" s="15" t="s">
        <v>3919</v>
      </c>
      <c r="D905" s="71" t="s">
        <v>2286</v>
      </c>
      <c r="E905" s="71" t="s">
        <v>2287</v>
      </c>
      <c r="F905" s="71"/>
      <c r="G905" s="8" t="s">
        <v>2288</v>
      </c>
      <c r="H905" s="1">
        <v>1637943</v>
      </c>
      <c r="I905" s="1">
        <v>229373</v>
      </c>
      <c r="J905" s="1">
        <v>0</v>
      </c>
      <c r="K905" s="1">
        <v>489671</v>
      </c>
      <c r="L905" s="1">
        <v>0</v>
      </c>
      <c r="M905" s="1">
        <v>0</v>
      </c>
      <c r="N905" s="1">
        <v>674370</v>
      </c>
      <c r="O905" s="1">
        <v>369118</v>
      </c>
      <c r="P905" s="1">
        <f t="shared" si="52"/>
        <v>1043488</v>
      </c>
      <c r="Q905" s="1">
        <v>105233</v>
      </c>
      <c r="R905" s="1">
        <v>97689</v>
      </c>
      <c r="S905" s="1">
        <v>0</v>
      </c>
      <c r="T905" s="1">
        <v>558</v>
      </c>
      <c r="U905" s="1">
        <f t="shared" si="53"/>
        <v>203480</v>
      </c>
      <c r="V905" s="1">
        <f t="shared" si="54"/>
        <v>2738249</v>
      </c>
    </row>
    <row r="906" spans="2:22" s="15" customFormat="1" ht="13.2" customHeight="1" outlineLevel="2">
      <c r="B906" s="16">
        <v>4</v>
      </c>
      <c r="C906" s="15" t="s">
        <v>3919</v>
      </c>
      <c r="D906" s="71" t="s">
        <v>3877</v>
      </c>
      <c r="E906" s="71" t="s">
        <v>3878</v>
      </c>
      <c r="F906" s="71"/>
      <c r="G906" s="8" t="s">
        <v>4098</v>
      </c>
      <c r="H906" s="1">
        <v>3993619</v>
      </c>
      <c r="I906" s="1">
        <v>752848</v>
      </c>
      <c r="J906" s="1">
        <v>0</v>
      </c>
      <c r="K906" s="1">
        <v>1807457</v>
      </c>
      <c r="L906" s="1">
        <v>0</v>
      </c>
      <c r="M906" s="1">
        <v>0</v>
      </c>
      <c r="N906" s="1">
        <v>2213405</v>
      </c>
      <c r="O906" s="1">
        <v>2393657</v>
      </c>
      <c r="P906" s="1">
        <f t="shared" si="52"/>
        <v>4607062</v>
      </c>
      <c r="Q906" s="1">
        <v>345395</v>
      </c>
      <c r="R906" s="1">
        <v>320632</v>
      </c>
      <c r="S906" s="1">
        <v>0</v>
      </c>
      <c r="T906" s="1">
        <v>1829</v>
      </c>
      <c r="U906" s="1">
        <f t="shared" si="53"/>
        <v>667856</v>
      </c>
      <c r="V906" s="1">
        <f t="shared" si="54"/>
        <v>8987434</v>
      </c>
    </row>
    <row r="907" spans="2:22" s="15" customFormat="1" ht="13.2" customHeight="1" outlineLevel="2">
      <c r="B907" s="16">
        <v>4</v>
      </c>
      <c r="C907" s="15" t="s">
        <v>3919</v>
      </c>
      <c r="D907" s="71" t="s">
        <v>3879</v>
      </c>
      <c r="E907" s="71" t="s">
        <v>3880</v>
      </c>
      <c r="F907" s="71"/>
      <c r="G907" s="8" t="s">
        <v>4099</v>
      </c>
      <c r="H907" s="1">
        <v>1201050</v>
      </c>
      <c r="I907" s="1">
        <v>113103</v>
      </c>
      <c r="J907" s="1">
        <v>0</v>
      </c>
      <c r="K907" s="1">
        <v>184465</v>
      </c>
      <c r="L907" s="1">
        <v>0</v>
      </c>
      <c r="M907" s="1">
        <v>0</v>
      </c>
      <c r="N907" s="1">
        <v>332527</v>
      </c>
      <c r="O907" s="1">
        <v>0</v>
      </c>
      <c r="P907" s="1">
        <f t="shared" si="52"/>
        <v>332527</v>
      </c>
      <c r="Q907" s="1">
        <v>51890</v>
      </c>
      <c r="R907" s="1">
        <v>48170</v>
      </c>
      <c r="S907" s="1">
        <v>0</v>
      </c>
      <c r="T907" s="1">
        <v>154666</v>
      </c>
      <c r="U907" s="1">
        <f t="shared" si="53"/>
        <v>254726</v>
      </c>
      <c r="V907" s="1">
        <f t="shared" si="54"/>
        <v>1350213</v>
      </c>
    </row>
    <row r="908" spans="2:22" s="15" customFormat="1" ht="13.2" customHeight="1" outlineLevel="2">
      <c r="B908" s="16">
        <v>4</v>
      </c>
      <c r="C908" s="15" t="s">
        <v>3919</v>
      </c>
      <c r="D908" s="71" t="s">
        <v>3881</v>
      </c>
      <c r="E908" s="71" t="s">
        <v>3882</v>
      </c>
      <c r="F908" s="71"/>
      <c r="G908" s="8" t="s">
        <v>4100</v>
      </c>
      <c r="H908" s="1">
        <v>246572</v>
      </c>
      <c r="I908" s="1">
        <v>118058</v>
      </c>
      <c r="J908" s="1">
        <v>0</v>
      </c>
      <c r="K908" s="1">
        <v>338437</v>
      </c>
      <c r="L908" s="1">
        <v>0</v>
      </c>
      <c r="M908" s="1">
        <v>0</v>
      </c>
      <c r="N908" s="1">
        <v>347092</v>
      </c>
      <c r="O908" s="1">
        <v>700036</v>
      </c>
      <c r="P908" s="1">
        <f t="shared" si="52"/>
        <v>1047128</v>
      </c>
      <c r="Q908" s="1">
        <v>54163</v>
      </c>
      <c r="R908" s="1">
        <v>50279</v>
      </c>
      <c r="S908" s="1">
        <v>0</v>
      </c>
      <c r="T908" s="1">
        <v>286</v>
      </c>
      <c r="U908" s="1">
        <f t="shared" si="53"/>
        <v>104728</v>
      </c>
      <c r="V908" s="1">
        <f t="shared" si="54"/>
        <v>1409351</v>
      </c>
    </row>
    <row r="909" spans="2:22" s="15" customFormat="1" ht="13.2" customHeight="1" outlineLevel="2">
      <c r="B909" s="16">
        <v>4</v>
      </c>
      <c r="C909" s="15" t="s">
        <v>3919</v>
      </c>
      <c r="D909" s="71" t="s">
        <v>3883</v>
      </c>
      <c r="E909" s="71" t="s">
        <v>3884</v>
      </c>
      <c r="F909" s="71"/>
      <c r="G909" s="8" t="s">
        <v>4101</v>
      </c>
      <c r="H909" s="1">
        <v>2371676</v>
      </c>
      <c r="I909" s="1">
        <v>524456</v>
      </c>
      <c r="J909" s="1">
        <v>0</v>
      </c>
      <c r="K909" s="1">
        <v>1318584</v>
      </c>
      <c r="L909" s="1">
        <v>0</v>
      </c>
      <c r="M909" s="1">
        <v>0</v>
      </c>
      <c r="N909" s="1">
        <v>1541925</v>
      </c>
      <c r="O909" s="1">
        <v>2018442</v>
      </c>
      <c r="P909" s="1">
        <f t="shared" si="52"/>
        <v>3560367</v>
      </c>
      <c r="Q909" s="1">
        <v>240613</v>
      </c>
      <c r="R909" s="1">
        <v>223362</v>
      </c>
      <c r="S909" s="1">
        <v>0</v>
      </c>
      <c r="T909" s="1">
        <v>1275</v>
      </c>
      <c r="U909" s="1">
        <f t="shared" si="53"/>
        <v>465250</v>
      </c>
      <c r="V909" s="1">
        <f t="shared" si="54"/>
        <v>6260921</v>
      </c>
    </row>
    <row r="910" spans="2:22" s="15" customFormat="1" ht="13.2" customHeight="1" outlineLevel="2">
      <c r="B910" s="16">
        <v>4</v>
      </c>
      <c r="C910" s="15" t="s">
        <v>3919</v>
      </c>
      <c r="D910" s="71" t="s">
        <v>3885</v>
      </c>
      <c r="E910" s="71" t="s">
        <v>3886</v>
      </c>
      <c r="F910" s="71"/>
      <c r="G910" s="8" t="s">
        <v>4102</v>
      </c>
      <c r="H910" s="1">
        <v>119374</v>
      </c>
      <c r="I910" s="1">
        <v>202154</v>
      </c>
      <c r="J910" s="1">
        <v>0</v>
      </c>
      <c r="K910" s="1">
        <v>623392</v>
      </c>
      <c r="L910" s="1">
        <v>0</v>
      </c>
      <c r="M910" s="1">
        <v>0</v>
      </c>
      <c r="N910" s="1">
        <v>594339</v>
      </c>
      <c r="O910" s="1">
        <v>1457670</v>
      </c>
      <c r="P910" s="1">
        <f t="shared" si="52"/>
        <v>2052009</v>
      </c>
      <c r="Q910" s="1">
        <v>92745</v>
      </c>
      <c r="R910" s="1">
        <v>86096</v>
      </c>
      <c r="S910" s="1">
        <v>0</v>
      </c>
      <c r="T910" s="1">
        <v>491</v>
      </c>
      <c r="U910" s="1">
        <f t="shared" si="53"/>
        <v>179332</v>
      </c>
      <c r="V910" s="1">
        <f t="shared" si="54"/>
        <v>2413289</v>
      </c>
    </row>
    <row r="911" spans="2:22" s="15" customFormat="1" ht="13.2" customHeight="1" outlineLevel="2">
      <c r="B911" s="16">
        <v>4</v>
      </c>
      <c r="C911" s="15" t="s">
        <v>3919</v>
      </c>
      <c r="D911" s="71" t="s">
        <v>3887</v>
      </c>
      <c r="E911" s="71" t="s">
        <v>3888</v>
      </c>
      <c r="F911" s="71"/>
      <c r="G911" s="8" t="s">
        <v>4103</v>
      </c>
      <c r="H911" s="1">
        <v>1774812</v>
      </c>
      <c r="I911" s="1">
        <v>282781</v>
      </c>
      <c r="J911" s="1">
        <v>0</v>
      </c>
      <c r="K911" s="1">
        <v>639102</v>
      </c>
      <c r="L911" s="1">
        <v>0</v>
      </c>
      <c r="M911" s="1">
        <v>0</v>
      </c>
      <c r="N911" s="1">
        <v>831384</v>
      </c>
      <c r="O911" s="1">
        <v>664136</v>
      </c>
      <c r="P911" s="1">
        <f t="shared" si="52"/>
        <v>1495520</v>
      </c>
      <c r="Q911" s="1">
        <v>129735</v>
      </c>
      <c r="R911" s="1">
        <v>120434</v>
      </c>
      <c r="S911" s="1">
        <v>0</v>
      </c>
      <c r="T911" s="1">
        <v>686</v>
      </c>
      <c r="U911" s="1">
        <f t="shared" si="53"/>
        <v>250855</v>
      </c>
      <c r="V911" s="1">
        <f t="shared" si="54"/>
        <v>3375798</v>
      </c>
    </row>
    <row r="912" spans="2:22" s="15" customFormat="1" ht="13.2" customHeight="1" outlineLevel="2">
      <c r="B912" s="16">
        <v>4</v>
      </c>
      <c r="C912" s="15" t="s">
        <v>3919</v>
      </c>
      <c r="D912" s="71" t="s">
        <v>3889</v>
      </c>
      <c r="E912" s="71" t="s">
        <v>3890</v>
      </c>
      <c r="F912" s="71"/>
      <c r="G912" s="8" t="s">
        <v>4104</v>
      </c>
      <c r="H912" s="1">
        <v>4892137</v>
      </c>
      <c r="I912" s="1">
        <v>683065</v>
      </c>
      <c r="J912" s="1">
        <v>0</v>
      </c>
      <c r="K912" s="1">
        <v>1456130</v>
      </c>
      <c r="L912" s="1">
        <v>0</v>
      </c>
      <c r="M912" s="1">
        <v>0</v>
      </c>
      <c r="N912" s="1">
        <v>2008240</v>
      </c>
      <c r="O912" s="1">
        <v>1086882</v>
      </c>
      <c r="P912" s="1">
        <f t="shared" si="52"/>
        <v>3095122</v>
      </c>
      <c r="Q912" s="1">
        <v>313380</v>
      </c>
      <c r="R912" s="1">
        <v>290912</v>
      </c>
      <c r="S912" s="1">
        <v>0</v>
      </c>
      <c r="T912" s="1">
        <v>1660</v>
      </c>
      <c r="U912" s="1">
        <f t="shared" si="53"/>
        <v>605952</v>
      </c>
      <c r="V912" s="1">
        <f t="shared" si="54"/>
        <v>8154372</v>
      </c>
    </row>
    <row r="913" spans="2:22" s="15" customFormat="1" ht="13.2" customHeight="1" outlineLevel="2">
      <c r="B913" s="16">
        <v>4</v>
      </c>
      <c r="C913" s="15" t="s">
        <v>3919</v>
      </c>
      <c r="D913" s="71" t="s">
        <v>3891</v>
      </c>
      <c r="E913" s="71" t="s">
        <v>3892</v>
      </c>
      <c r="F913" s="71"/>
      <c r="G913" s="8" t="s">
        <v>4105</v>
      </c>
      <c r="H913" s="1">
        <v>828827</v>
      </c>
      <c r="I913" s="1">
        <v>140439</v>
      </c>
      <c r="J913" s="1">
        <v>0</v>
      </c>
      <c r="K913" s="1">
        <v>325024</v>
      </c>
      <c r="L913" s="1">
        <v>0</v>
      </c>
      <c r="M913" s="1">
        <v>0</v>
      </c>
      <c r="N913" s="1">
        <v>412897</v>
      </c>
      <c r="O913" s="1">
        <v>374827</v>
      </c>
      <c r="P913" s="1">
        <f t="shared" si="52"/>
        <v>787724</v>
      </c>
      <c r="Q913" s="1">
        <v>64431</v>
      </c>
      <c r="R913" s="1">
        <v>59812</v>
      </c>
      <c r="S913" s="1">
        <v>0</v>
      </c>
      <c r="T913" s="1">
        <v>341</v>
      </c>
      <c r="U913" s="1">
        <f t="shared" si="53"/>
        <v>124584</v>
      </c>
      <c r="V913" s="1">
        <f t="shared" si="54"/>
        <v>1676552</v>
      </c>
    </row>
    <row r="914" spans="2:22" s="15" customFormat="1" ht="13.2" customHeight="1" outlineLevel="2">
      <c r="B914" s="16">
        <v>4</v>
      </c>
      <c r="C914" s="15" t="s">
        <v>3919</v>
      </c>
      <c r="D914" s="71" t="s">
        <v>3893</v>
      </c>
      <c r="E914" s="71" t="s">
        <v>3894</v>
      </c>
      <c r="F914" s="71"/>
      <c r="G914" s="8" t="s">
        <v>4106</v>
      </c>
      <c r="H914" s="1">
        <v>40841</v>
      </c>
      <c r="I914" s="1">
        <v>68711</v>
      </c>
      <c r="J914" s="1">
        <v>0</v>
      </c>
      <c r="K914" s="1">
        <v>211850</v>
      </c>
      <c r="L914" s="1">
        <v>0</v>
      </c>
      <c r="M914" s="1">
        <v>0</v>
      </c>
      <c r="N914" s="1">
        <v>202013</v>
      </c>
      <c r="O914" s="1">
        <v>495227</v>
      </c>
      <c r="P914" s="1">
        <f t="shared" si="52"/>
        <v>697240</v>
      </c>
      <c r="Q914" s="1">
        <v>31524</v>
      </c>
      <c r="R914" s="1">
        <v>29263</v>
      </c>
      <c r="S914" s="1">
        <v>0</v>
      </c>
      <c r="T914" s="1">
        <v>167</v>
      </c>
      <c r="U914" s="1">
        <f t="shared" si="53"/>
        <v>60954</v>
      </c>
      <c r="V914" s="1">
        <f t="shared" si="54"/>
        <v>820266</v>
      </c>
    </row>
    <row r="915" spans="2:22" s="15" customFormat="1" ht="13.2" customHeight="1" outlineLevel="2">
      <c r="B915" s="16">
        <v>4</v>
      </c>
      <c r="C915" s="15" t="s">
        <v>3919</v>
      </c>
      <c r="D915" s="71" t="s">
        <v>3895</v>
      </c>
      <c r="E915" s="71" t="s">
        <v>3896</v>
      </c>
      <c r="F915" s="71"/>
      <c r="G915" s="8" t="s">
        <v>4107</v>
      </c>
      <c r="H915" s="1">
        <v>6327740</v>
      </c>
      <c r="I915" s="1">
        <v>1115415</v>
      </c>
      <c r="J915" s="1">
        <v>0</v>
      </c>
      <c r="K915" s="1">
        <v>2618407</v>
      </c>
      <c r="L915" s="1">
        <v>0</v>
      </c>
      <c r="M915" s="1">
        <v>0</v>
      </c>
      <c r="N915" s="1">
        <v>3279370</v>
      </c>
      <c r="O915" s="1">
        <v>3195130</v>
      </c>
      <c r="P915" s="1">
        <f t="shared" si="52"/>
        <v>6474500</v>
      </c>
      <c r="Q915" s="1">
        <v>511736</v>
      </c>
      <c r="R915" s="1">
        <v>475047</v>
      </c>
      <c r="S915" s="1">
        <v>0</v>
      </c>
      <c r="T915" s="1">
        <v>2711</v>
      </c>
      <c r="U915" s="1">
        <f t="shared" si="53"/>
        <v>989494</v>
      </c>
      <c r="V915" s="1">
        <f t="shared" si="54"/>
        <v>13315738</v>
      </c>
    </row>
    <row r="916" spans="2:22" s="15" customFormat="1" ht="13.2" customHeight="1" outlineLevel="2">
      <c r="B916" s="16">
        <v>4</v>
      </c>
      <c r="C916" s="15" t="s">
        <v>3919</v>
      </c>
      <c r="D916" s="71" t="s">
        <v>3897</v>
      </c>
      <c r="E916" s="71" t="s">
        <v>3898</v>
      </c>
      <c r="F916" s="71"/>
      <c r="G916" s="8" t="s">
        <v>4108</v>
      </c>
      <c r="H916" s="1">
        <v>2363583</v>
      </c>
      <c r="I916" s="1">
        <v>432460</v>
      </c>
      <c r="J916" s="1">
        <v>0</v>
      </c>
      <c r="K916" s="1">
        <v>1028192</v>
      </c>
      <c r="L916" s="1">
        <v>0</v>
      </c>
      <c r="M916" s="1">
        <v>0</v>
      </c>
      <c r="N916" s="1">
        <v>1271451</v>
      </c>
      <c r="O916" s="1">
        <v>1315546</v>
      </c>
      <c r="P916" s="1">
        <f t="shared" si="52"/>
        <v>2586997</v>
      </c>
      <c r="Q916" s="1">
        <v>198406</v>
      </c>
      <c r="R916" s="1">
        <v>184182</v>
      </c>
      <c r="S916" s="1">
        <v>0</v>
      </c>
      <c r="T916" s="1">
        <v>1051</v>
      </c>
      <c r="U916" s="1">
        <f t="shared" si="53"/>
        <v>383639</v>
      </c>
      <c r="V916" s="1">
        <f t="shared" si="54"/>
        <v>5162673</v>
      </c>
    </row>
    <row r="917" spans="2:22" s="15" customFormat="1" ht="13.2" customHeight="1" outlineLevel="2">
      <c r="B917" s="16">
        <v>4</v>
      </c>
      <c r="C917" s="15" t="s">
        <v>3919</v>
      </c>
      <c r="D917" s="71" t="s">
        <v>3899</v>
      </c>
      <c r="E917" s="71" t="s">
        <v>3900</v>
      </c>
      <c r="F917" s="71"/>
      <c r="G917" s="8" t="s">
        <v>4109</v>
      </c>
      <c r="H917" s="1">
        <v>422974</v>
      </c>
      <c r="I917" s="1">
        <v>25430</v>
      </c>
      <c r="J917" s="1">
        <v>0</v>
      </c>
      <c r="K917" s="1">
        <v>19319</v>
      </c>
      <c r="L917" s="1">
        <v>0</v>
      </c>
      <c r="M917" s="1">
        <v>0</v>
      </c>
      <c r="N917" s="1">
        <v>74764</v>
      </c>
      <c r="O917" s="1">
        <v>0</v>
      </c>
      <c r="P917" s="1">
        <f t="shared" si="52"/>
        <v>74764</v>
      </c>
      <c r="Q917" s="1">
        <v>11667</v>
      </c>
      <c r="R917" s="1">
        <v>10830</v>
      </c>
      <c r="S917" s="1">
        <v>0</v>
      </c>
      <c r="T917" s="1">
        <v>165556</v>
      </c>
      <c r="U917" s="1">
        <f t="shared" si="53"/>
        <v>188053</v>
      </c>
      <c r="V917" s="1">
        <f t="shared" si="54"/>
        <v>303574</v>
      </c>
    </row>
    <row r="918" spans="2:22" s="15" customFormat="1" ht="13.2" customHeight="1" outlineLevel="2">
      <c r="B918" s="16">
        <v>4</v>
      </c>
      <c r="C918" s="15" t="s">
        <v>3919</v>
      </c>
      <c r="D918" s="71" t="s">
        <v>3901</v>
      </c>
      <c r="E918" s="71" t="s">
        <v>3902</v>
      </c>
      <c r="F918" s="71"/>
      <c r="G918" s="8" t="s">
        <v>4110</v>
      </c>
      <c r="H918" s="1">
        <v>3654197</v>
      </c>
      <c r="I918" s="1">
        <v>361339</v>
      </c>
      <c r="J918" s="1">
        <v>0</v>
      </c>
      <c r="K918" s="1">
        <v>615820</v>
      </c>
      <c r="L918" s="1">
        <v>0</v>
      </c>
      <c r="M918" s="1">
        <v>0</v>
      </c>
      <c r="N918" s="1">
        <v>1062352</v>
      </c>
      <c r="O918" s="1">
        <v>0</v>
      </c>
      <c r="P918" s="1">
        <f t="shared" si="52"/>
        <v>1062352</v>
      </c>
      <c r="Q918" s="1">
        <v>165777</v>
      </c>
      <c r="R918" s="1">
        <v>153892</v>
      </c>
      <c r="S918" s="1">
        <v>0</v>
      </c>
      <c r="T918" s="1">
        <v>337728</v>
      </c>
      <c r="U918" s="1">
        <f t="shared" si="53"/>
        <v>657397</v>
      </c>
      <c r="V918" s="1">
        <f t="shared" si="54"/>
        <v>4313633</v>
      </c>
    </row>
    <row r="919" spans="2:22" s="15" customFormat="1" ht="13.2" customHeight="1" outlineLevel="2">
      <c r="B919" s="16">
        <v>4</v>
      </c>
      <c r="C919" s="15" t="s">
        <v>3919</v>
      </c>
      <c r="D919" s="71" t="s">
        <v>3903</v>
      </c>
      <c r="E919" s="71" t="s">
        <v>3904</v>
      </c>
      <c r="F919" s="71"/>
      <c r="G919" s="8" t="s">
        <v>4111</v>
      </c>
      <c r="H919" s="1">
        <v>49977</v>
      </c>
      <c r="I919" s="1">
        <v>113268</v>
      </c>
      <c r="J919" s="1">
        <v>0</v>
      </c>
      <c r="K919" s="1">
        <v>351743</v>
      </c>
      <c r="L919" s="1">
        <v>0</v>
      </c>
      <c r="M919" s="1">
        <v>0</v>
      </c>
      <c r="N919" s="1">
        <v>333015</v>
      </c>
      <c r="O919" s="1">
        <v>831208</v>
      </c>
      <c r="P919" s="1">
        <f t="shared" si="52"/>
        <v>1164223</v>
      </c>
      <c r="Q919" s="1">
        <v>51966</v>
      </c>
      <c r="R919" s="1">
        <v>48240</v>
      </c>
      <c r="S919" s="1">
        <v>0</v>
      </c>
      <c r="T919" s="1">
        <v>276</v>
      </c>
      <c r="U919" s="1">
        <f t="shared" si="53"/>
        <v>100482</v>
      </c>
      <c r="V919" s="1">
        <f t="shared" si="54"/>
        <v>1352193</v>
      </c>
    </row>
    <row r="920" spans="2:22" s="15" customFormat="1" ht="13.2" customHeight="1" outlineLevel="2">
      <c r="B920" s="16">
        <v>4</v>
      </c>
      <c r="C920" s="15" t="s">
        <v>3919</v>
      </c>
      <c r="D920" s="71" t="s">
        <v>3905</v>
      </c>
      <c r="E920" s="71" t="s">
        <v>3906</v>
      </c>
      <c r="F920" s="71"/>
      <c r="G920" s="8" t="s">
        <v>4112</v>
      </c>
      <c r="H920" s="1">
        <v>43593</v>
      </c>
      <c r="I920" s="1">
        <v>3744</v>
      </c>
      <c r="J920" s="1">
        <v>0</v>
      </c>
      <c r="K920" s="1">
        <v>5547</v>
      </c>
      <c r="L920" s="1">
        <v>0</v>
      </c>
      <c r="M920" s="1">
        <v>0</v>
      </c>
      <c r="N920" s="1">
        <v>11004</v>
      </c>
      <c r="O920" s="1">
        <v>0</v>
      </c>
      <c r="P920" s="1">
        <f t="shared" si="52"/>
        <v>11004</v>
      </c>
      <c r="Q920" s="1">
        <v>1717</v>
      </c>
      <c r="R920" s="1">
        <v>1594</v>
      </c>
      <c r="S920" s="1">
        <v>0</v>
      </c>
      <c r="T920" s="1">
        <v>8408</v>
      </c>
      <c r="U920" s="1">
        <f t="shared" si="53"/>
        <v>11719</v>
      </c>
      <c r="V920" s="1">
        <f t="shared" si="54"/>
        <v>44681</v>
      </c>
    </row>
    <row r="921" spans="2:22" s="15" customFormat="1" ht="13.2" customHeight="1" outlineLevel="2">
      <c r="B921" s="16">
        <v>4</v>
      </c>
      <c r="C921" s="15" t="s">
        <v>3919</v>
      </c>
      <c r="D921" s="71" t="s">
        <v>3907</v>
      </c>
      <c r="E921" s="71" t="s">
        <v>3908</v>
      </c>
      <c r="F921" s="71"/>
      <c r="G921" s="8" t="s">
        <v>4113</v>
      </c>
      <c r="H921" s="1">
        <v>5207437</v>
      </c>
      <c r="I921" s="1">
        <v>725332</v>
      </c>
      <c r="J921" s="1">
        <v>0</v>
      </c>
      <c r="K921" s="1">
        <v>1544407</v>
      </c>
      <c r="L921" s="1">
        <v>0</v>
      </c>
      <c r="M921" s="1">
        <v>0</v>
      </c>
      <c r="N921" s="1">
        <v>2132504</v>
      </c>
      <c r="O921" s="1">
        <v>1143369</v>
      </c>
      <c r="P921" s="1">
        <f t="shared" si="52"/>
        <v>3275873</v>
      </c>
      <c r="Q921" s="1">
        <v>332771</v>
      </c>
      <c r="R921" s="1">
        <v>308913</v>
      </c>
      <c r="S921" s="1">
        <v>0</v>
      </c>
      <c r="T921" s="1">
        <v>1762</v>
      </c>
      <c r="U921" s="1">
        <f t="shared" si="53"/>
        <v>643446</v>
      </c>
      <c r="V921" s="1">
        <f t="shared" si="54"/>
        <v>8658939</v>
      </c>
    </row>
    <row r="922" spans="2:22" s="15" customFormat="1" ht="13.2" customHeight="1" outlineLevel="2">
      <c r="B922" s="16">
        <v>4</v>
      </c>
      <c r="C922" s="15" t="s">
        <v>3919</v>
      </c>
      <c r="D922" s="71" t="s">
        <v>3909</v>
      </c>
      <c r="E922" s="71" t="s">
        <v>3910</v>
      </c>
      <c r="F922" s="71"/>
      <c r="G922" s="8" t="s">
        <v>4114</v>
      </c>
      <c r="H922" s="1">
        <v>120896</v>
      </c>
      <c r="I922" s="1">
        <v>17424</v>
      </c>
      <c r="J922" s="1">
        <v>0</v>
      </c>
      <c r="K922" s="1">
        <v>37704</v>
      </c>
      <c r="L922" s="1">
        <v>0</v>
      </c>
      <c r="M922" s="1">
        <v>0</v>
      </c>
      <c r="N922" s="1">
        <v>51224</v>
      </c>
      <c r="O922" s="1">
        <v>31046</v>
      </c>
      <c r="P922" s="1">
        <f t="shared" ref="P922:P985" si="55">SUM(L922:O922)</f>
        <v>82270</v>
      </c>
      <c r="Q922" s="1">
        <v>7993</v>
      </c>
      <c r="R922" s="1">
        <v>7420</v>
      </c>
      <c r="S922" s="1">
        <v>0</v>
      </c>
      <c r="T922" s="1">
        <v>41</v>
      </c>
      <c r="U922" s="1">
        <f t="shared" ref="U922:U985" si="56">SUM(Q922:T922)</f>
        <v>15454</v>
      </c>
      <c r="V922" s="1">
        <f t="shared" si="54"/>
        <v>207992</v>
      </c>
    </row>
    <row r="923" spans="2:22" s="15" customFormat="1" ht="13.2" customHeight="1" outlineLevel="2">
      <c r="B923" s="16">
        <v>4</v>
      </c>
      <c r="C923" s="15" t="s">
        <v>3919</v>
      </c>
      <c r="D923" s="71" t="s">
        <v>3911</v>
      </c>
      <c r="E923" s="71" t="s">
        <v>3912</v>
      </c>
      <c r="F923" s="71"/>
      <c r="G923" s="8" t="s">
        <v>4115</v>
      </c>
      <c r="H923" s="1">
        <v>82992</v>
      </c>
      <c r="I923" s="1">
        <v>137578</v>
      </c>
      <c r="J923" s="1">
        <v>0</v>
      </c>
      <c r="K923" s="1">
        <v>424006</v>
      </c>
      <c r="L923" s="1">
        <v>0</v>
      </c>
      <c r="M923" s="1">
        <v>0</v>
      </c>
      <c r="N923" s="1">
        <v>404488</v>
      </c>
      <c r="O923" s="1">
        <v>990545</v>
      </c>
      <c r="P923" s="1">
        <f t="shared" si="55"/>
        <v>1395033</v>
      </c>
      <c r="Q923" s="1">
        <v>63119</v>
      </c>
      <c r="R923" s="1">
        <v>58594</v>
      </c>
      <c r="S923" s="1">
        <v>0</v>
      </c>
      <c r="T923" s="1">
        <v>335</v>
      </c>
      <c r="U923" s="1">
        <f t="shared" si="56"/>
        <v>122048</v>
      </c>
      <c r="V923" s="1">
        <f t="shared" si="54"/>
        <v>1642405</v>
      </c>
    </row>
    <row r="924" spans="2:22" s="15" customFormat="1" ht="13.2" customHeight="1" outlineLevel="2">
      <c r="B924" s="16">
        <v>4</v>
      </c>
      <c r="C924" s="15" t="s">
        <v>3919</v>
      </c>
      <c r="D924" s="71" t="s">
        <v>3913</v>
      </c>
      <c r="E924" s="71" t="s">
        <v>3914</v>
      </c>
      <c r="F924" s="71"/>
      <c r="G924" s="8" t="s">
        <v>4116</v>
      </c>
      <c r="H924" s="1">
        <v>13805698</v>
      </c>
      <c r="I924" s="1">
        <v>2049823</v>
      </c>
      <c r="J924" s="1">
        <v>0</v>
      </c>
      <c r="K924" s="1">
        <v>4496514</v>
      </c>
      <c r="L924" s="1">
        <v>0</v>
      </c>
      <c r="M924" s="1">
        <v>0</v>
      </c>
      <c r="N924" s="1">
        <v>6026567</v>
      </c>
      <c r="O924" s="1">
        <v>4010066</v>
      </c>
      <c r="P924" s="1">
        <f t="shared" si="55"/>
        <v>10036633</v>
      </c>
      <c r="Q924" s="1">
        <v>940427</v>
      </c>
      <c r="R924" s="1">
        <v>873004</v>
      </c>
      <c r="S924" s="1">
        <v>0</v>
      </c>
      <c r="T924" s="1">
        <v>4980</v>
      </c>
      <c r="U924" s="1">
        <f t="shared" si="56"/>
        <v>1818411</v>
      </c>
      <c r="V924" s="1">
        <f t="shared" si="54"/>
        <v>24470611</v>
      </c>
    </row>
    <row r="925" spans="2:22" s="15" customFormat="1" ht="13.2" customHeight="1" outlineLevel="2">
      <c r="B925" s="16">
        <v>4</v>
      </c>
      <c r="C925" s="15" t="s">
        <v>3919</v>
      </c>
      <c r="D925" s="71" t="s">
        <v>3915</v>
      </c>
      <c r="E925" s="71" t="s">
        <v>3916</v>
      </c>
      <c r="F925" s="71"/>
      <c r="G925" s="8" t="s">
        <v>4117</v>
      </c>
      <c r="H925" s="1">
        <v>2491718</v>
      </c>
      <c r="I925" s="1">
        <v>241575</v>
      </c>
      <c r="J925" s="1">
        <v>0</v>
      </c>
      <c r="K925" s="1">
        <v>404652</v>
      </c>
      <c r="L925" s="1">
        <v>0</v>
      </c>
      <c r="M925" s="1">
        <v>0</v>
      </c>
      <c r="N925" s="1">
        <v>710237</v>
      </c>
      <c r="O925" s="1">
        <v>0</v>
      </c>
      <c r="P925" s="1">
        <f t="shared" si="55"/>
        <v>710237</v>
      </c>
      <c r="Q925" s="1">
        <v>110830</v>
      </c>
      <c r="R925" s="1">
        <v>102884</v>
      </c>
      <c r="S925" s="1">
        <v>0</v>
      </c>
      <c r="T925" s="1">
        <v>267432</v>
      </c>
      <c r="U925" s="1">
        <f t="shared" si="56"/>
        <v>481146</v>
      </c>
      <c r="V925" s="1">
        <f t="shared" si="54"/>
        <v>2883886</v>
      </c>
    </row>
    <row r="926" spans="2:22" s="15" customFormat="1" ht="13.2" customHeight="1" outlineLevel="2">
      <c r="B926" s="16">
        <v>4</v>
      </c>
      <c r="C926" s="15" t="s">
        <v>3919</v>
      </c>
      <c r="D926" s="71" t="s">
        <v>2289</v>
      </c>
      <c r="E926" s="71" t="s">
        <v>2290</v>
      </c>
      <c r="F926" s="71"/>
      <c r="G926" s="8" t="s">
        <v>2291</v>
      </c>
      <c r="H926" s="1">
        <v>714262</v>
      </c>
      <c r="I926" s="1">
        <v>113094</v>
      </c>
      <c r="J926" s="1">
        <v>0</v>
      </c>
      <c r="K926" s="1">
        <v>254956</v>
      </c>
      <c r="L926" s="1">
        <v>0</v>
      </c>
      <c r="M926" s="1">
        <v>0</v>
      </c>
      <c r="N926" s="1">
        <v>332501</v>
      </c>
      <c r="O926" s="1">
        <v>261808</v>
      </c>
      <c r="P926" s="1">
        <f t="shared" si="55"/>
        <v>594309</v>
      </c>
      <c r="Q926" s="1">
        <v>51886</v>
      </c>
      <c r="R926" s="1">
        <v>48166</v>
      </c>
      <c r="S926" s="1">
        <v>0</v>
      </c>
      <c r="T926" s="1">
        <v>274</v>
      </c>
      <c r="U926" s="1">
        <f t="shared" si="56"/>
        <v>100326</v>
      </c>
      <c r="V926" s="1">
        <f t="shared" si="54"/>
        <v>1350107</v>
      </c>
    </row>
    <row r="927" spans="2:22" s="15" customFormat="1" ht="13.2" customHeight="1" outlineLevel="2">
      <c r="B927" s="16">
        <v>4</v>
      </c>
      <c r="C927" s="15" t="s">
        <v>3919</v>
      </c>
      <c r="D927" s="71" t="s">
        <v>2292</v>
      </c>
      <c r="E927" s="71" t="s">
        <v>2293</v>
      </c>
      <c r="F927" s="71"/>
      <c r="G927" s="8" t="s">
        <v>2294</v>
      </c>
      <c r="H927" s="1">
        <v>1310274</v>
      </c>
      <c r="I927" s="1">
        <v>218184</v>
      </c>
      <c r="J927" s="1">
        <v>0</v>
      </c>
      <c r="K927" s="1">
        <v>501677</v>
      </c>
      <c r="L927" s="1">
        <v>0</v>
      </c>
      <c r="M927" s="1">
        <v>0</v>
      </c>
      <c r="N927" s="1">
        <v>641471</v>
      </c>
      <c r="O927" s="1">
        <v>562982</v>
      </c>
      <c r="P927" s="1">
        <f t="shared" si="55"/>
        <v>1204453</v>
      </c>
      <c r="Q927" s="1">
        <v>100100</v>
      </c>
      <c r="R927" s="1">
        <v>92923</v>
      </c>
      <c r="S927" s="1">
        <v>0</v>
      </c>
      <c r="T927" s="1">
        <v>530</v>
      </c>
      <c r="U927" s="1">
        <f t="shared" si="56"/>
        <v>193553</v>
      </c>
      <c r="V927" s="1">
        <f t="shared" si="54"/>
        <v>2604667</v>
      </c>
    </row>
    <row r="928" spans="2:22" s="15" customFormat="1" ht="13.2" customHeight="1" outlineLevel="2">
      <c r="B928" s="16">
        <v>4</v>
      </c>
      <c r="C928" s="15" t="s">
        <v>3919</v>
      </c>
      <c r="D928" s="71" t="s">
        <v>2295</v>
      </c>
      <c r="E928" s="71" t="s">
        <v>2296</v>
      </c>
      <c r="F928" s="71"/>
      <c r="G928" s="8" t="s">
        <v>2297</v>
      </c>
      <c r="H928" s="1">
        <v>698102</v>
      </c>
      <c r="I928" s="1">
        <v>139205</v>
      </c>
      <c r="J928" s="1">
        <v>0</v>
      </c>
      <c r="K928" s="1">
        <v>340050</v>
      </c>
      <c r="L928" s="1">
        <v>0</v>
      </c>
      <c r="M928" s="1">
        <v>0</v>
      </c>
      <c r="N928" s="1">
        <v>409267</v>
      </c>
      <c r="O928" s="1">
        <v>477087</v>
      </c>
      <c r="P928" s="1">
        <f t="shared" si="55"/>
        <v>886354</v>
      </c>
      <c r="Q928" s="1">
        <v>63865</v>
      </c>
      <c r="R928" s="1">
        <v>59286</v>
      </c>
      <c r="S928" s="1">
        <v>0</v>
      </c>
      <c r="T928" s="1">
        <v>338</v>
      </c>
      <c r="U928" s="1">
        <f t="shared" si="56"/>
        <v>123489</v>
      </c>
      <c r="V928" s="1">
        <f t="shared" si="54"/>
        <v>1661812</v>
      </c>
    </row>
    <row r="929" spans="2:22" s="15" customFormat="1" ht="13.2" customHeight="1" outlineLevel="2">
      <c r="B929" s="16">
        <v>4</v>
      </c>
      <c r="C929" s="15" t="s">
        <v>3919</v>
      </c>
      <c r="D929" s="71" t="s">
        <v>2298</v>
      </c>
      <c r="E929" s="71" t="s">
        <v>2299</v>
      </c>
      <c r="F929" s="71"/>
      <c r="G929" s="8" t="s">
        <v>2300</v>
      </c>
      <c r="H929" s="1">
        <v>154312</v>
      </c>
      <c r="I929" s="1">
        <v>28850</v>
      </c>
      <c r="J929" s="1">
        <v>0</v>
      </c>
      <c r="K929" s="1">
        <v>69077</v>
      </c>
      <c r="L929" s="1">
        <v>0</v>
      </c>
      <c r="M929" s="1">
        <v>0</v>
      </c>
      <c r="N929" s="1">
        <v>84819</v>
      </c>
      <c r="O929" s="1">
        <v>90636</v>
      </c>
      <c r="P929" s="1">
        <f t="shared" si="55"/>
        <v>175455</v>
      </c>
      <c r="Q929" s="1">
        <v>13236</v>
      </c>
      <c r="R929" s="1">
        <v>12287</v>
      </c>
      <c r="S929" s="1">
        <v>0</v>
      </c>
      <c r="T929" s="1">
        <v>69</v>
      </c>
      <c r="U929" s="1">
        <f t="shared" si="56"/>
        <v>25592</v>
      </c>
      <c r="V929" s="1">
        <f t="shared" si="54"/>
        <v>344402</v>
      </c>
    </row>
    <row r="930" spans="2:22" s="15" customFormat="1" ht="13.2" customHeight="1" outlineLevel="2">
      <c r="B930" s="16">
        <v>4</v>
      </c>
      <c r="C930" s="15" t="s">
        <v>3919</v>
      </c>
      <c r="D930" s="71" t="s">
        <v>2301</v>
      </c>
      <c r="E930" s="71" t="s">
        <v>2302</v>
      </c>
      <c r="F930" s="71"/>
      <c r="G930" s="8" t="s">
        <v>2303</v>
      </c>
      <c r="H930" s="1">
        <v>44101615</v>
      </c>
      <c r="I930" s="1">
        <v>7225823</v>
      </c>
      <c r="J930" s="1">
        <v>0</v>
      </c>
      <c r="K930" s="1">
        <v>16511939</v>
      </c>
      <c r="L930" s="1">
        <v>0</v>
      </c>
      <c r="M930" s="1">
        <v>0</v>
      </c>
      <c r="N930" s="1">
        <v>21244225</v>
      </c>
      <c r="O930" s="1">
        <v>18039373</v>
      </c>
      <c r="P930" s="1">
        <f t="shared" si="55"/>
        <v>39283598</v>
      </c>
      <c r="Q930" s="1">
        <v>3315097</v>
      </c>
      <c r="R930" s="1">
        <v>3077424</v>
      </c>
      <c r="S930" s="1">
        <v>0</v>
      </c>
      <c r="T930" s="1">
        <v>17557</v>
      </c>
      <c r="U930" s="1">
        <f t="shared" si="56"/>
        <v>6410078</v>
      </c>
      <c r="V930" s="1">
        <f t="shared" si="54"/>
        <v>86261251</v>
      </c>
    </row>
    <row r="931" spans="2:22" s="15" customFormat="1" ht="13.2" customHeight="1" outlineLevel="2">
      <c r="B931" s="16">
        <v>4</v>
      </c>
      <c r="C931" s="15" t="s">
        <v>3919</v>
      </c>
      <c r="D931" s="71" t="s">
        <v>2304</v>
      </c>
      <c r="E931" s="71" t="s">
        <v>2305</v>
      </c>
      <c r="F931" s="71"/>
      <c r="G931" s="8" t="s">
        <v>2306</v>
      </c>
      <c r="H931" s="1">
        <v>100462</v>
      </c>
      <c r="I931" s="1">
        <v>22514</v>
      </c>
      <c r="J931" s="1">
        <v>0</v>
      </c>
      <c r="K931" s="1">
        <v>56797</v>
      </c>
      <c r="L931" s="1">
        <v>0</v>
      </c>
      <c r="M931" s="1">
        <v>0</v>
      </c>
      <c r="N931" s="1">
        <v>66189</v>
      </c>
      <c r="O931" s="1">
        <v>87793</v>
      </c>
      <c r="P931" s="1">
        <f t="shared" si="55"/>
        <v>153982</v>
      </c>
      <c r="Q931" s="1">
        <v>10329</v>
      </c>
      <c r="R931" s="1">
        <v>9588</v>
      </c>
      <c r="S931" s="1">
        <v>0</v>
      </c>
      <c r="T931" s="1">
        <v>54</v>
      </c>
      <c r="U931" s="1">
        <f t="shared" si="56"/>
        <v>19971</v>
      </c>
      <c r="V931" s="1">
        <f t="shared" si="54"/>
        <v>268756</v>
      </c>
    </row>
    <row r="932" spans="2:22" s="15" customFormat="1" ht="13.2" customHeight="1" outlineLevel="2">
      <c r="B932" s="16">
        <v>4</v>
      </c>
      <c r="C932" s="15" t="s">
        <v>3919</v>
      </c>
      <c r="D932" s="71" t="s">
        <v>2307</v>
      </c>
      <c r="E932" s="71" t="s">
        <v>2308</v>
      </c>
      <c r="F932" s="71"/>
      <c r="G932" s="8" t="s">
        <v>2309</v>
      </c>
      <c r="H932" s="1">
        <v>387288</v>
      </c>
      <c r="I932" s="1">
        <v>77700</v>
      </c>
      <c r="J932" s="1">
        <v>0</v>
      </c>
      <c r="K932" s="1">
        <v>190151</v>
      </c>
      <c r="L932" s="1">
        <v>0</v>
      </c>
      <c r="M932" s="1">
        <v>0</v>
      </c>
      <c r="N932" s="1">
        <v>228443</v>
      </c>
      <c r="O932" s="1">
        <v>268331</v>
      </c>
      <c r="P932" s="1">
        <f t="shared" si="55"/>
        <v>496774</v>
      </c>
      <c r="Q932" s="1">
        <v>35648</v>
      </c>
      <c r="R932" s="1">
        <v>33092</v>
      </c>
      <c r="S932" s="1">
        <v>0</v>
      </c>
      <c r="T932" s="1">
        <v>189</v>
      </c>
      <c r="U932" s="1">
        <f t="shared" si="56"/>
        <v>68929</v>
      </c>
      <c r="V932" s="1">
        <f t="shared" si="54"/>
        <v>927584</v>
      </c>
    </row>
    <row r="933" spans="2:22" s="15" customFormat="1" ht="13.2" customHeight="1" outlineLevel="2">
      <c r="B933" s="16">
        <v>4</v>
      </c>
      <c r="C933" s="15" t="s">
        <v>3919</v>
      </c>
      <c r="D933" s="71" t="s">
        <v>2310</v>
      </c>
      <c r="E933" s="71" t="s">
        <v>2311</v>
      </c>
      <c r="F933" s="71"/>
      <c r="G933" s="8" t="s">
        <v>2312</v>
      </c>
      <c r="H933" s="1">
        <v>13107249</v>
      </c>
      <c r="I933" s="1">
        <v>2452283</v>
      </c>
      <c r="J933" s="1">
        <v>0</v>
      </c>
      <c r="K933" s="1">
        <v>5873210</v>
      </c>
      <c r="L933" s="1">
        <v>0</v>
      </c>
      <c r="M933" s="1">
        <v>0</v>
      </c>
      <c r="N933" s="1">
        <v>7209813</v>
      </c>
      <c r="O933" s="1">
        <v>7712577</v>
      </c>
      <c r="P933" s="1">
        <f t="shared" si="55"/>
        <v>14922390</v>
      </c>
      <c r="Q933" s="1">
        <v>1125069</v>
      </c>
      <c r="R933" s="1">
        <v>1044408</v>
      </c>
      <c r="S933" s="1">
        <v>0</v>
      </c>
      <c r="T933" s="1">
        <v>5958</v>
      </c>
      <c r="U933" s="1">
        <f t="shared" si="56"/>
        <v>2175435</v>
      </c>
      <c r="V933" s="1">
        <f t="shared" si="54"/>
        <v>29275131</v>
      </c>
    </row>
    <row r="934" spans="2:22" s="15" customFormat="1" ht="13.2" customHeight="1" outlineLevel="2">
      <c r="B934" s="16">
        <v>4</v>
      </c>
      <c r="C934" s="15" t="s">
        <v>3919</v>
      </c>
      <c r="D934" s="71" t="s">
        <v>2313</v>
      </c>
      <c r="E934" s="71" t="s">
        <v>2314</v>
      </c>
      <c r="F934" s="71"/>
      <c r="G934" s="8" t="s">
        <v>2315</v>
      </c>
      <c r="H934" s="1">
        <v>2086266</v>
      </c>
      <c r="I934" s="1">
        <v>370769</v>
      </c>
      <c r="J934" s="1">
        <v>0</v>
      </c>
      <c r="K934" s="1">
        <v>872850</v>
      </c>
      <c r="L934" s="1">
        <v>0</v>
      </c>
      <c r="M934" s="1">
        <v>0</v>
      </c>
      <c r="N934" s="1">
        <v>1090079</v>
      </c>
      <c r="O934" s="1">
        <v>1076706</v>
      </c>
      <c r="P934" s="1">
        <f t="shared" si="55"/>
        <v>2166785</v>
      </c>
      <c r="Q934" s="1">
        <v>170104</v>
      </c>
      <c r="R934" s="1">
        <v>157908</v>
      </c>
      <c r="S934" s="1">
        <v>0</v>
      </c>
      <c r="T934" s="1">
        <v>901</v>
      </c>
      <c r="U934" s="1">
        <f t="shared" si="56"/>
        <v>328913</v>
      </c>
      <c r="V934" s="1">
        <f t="shared" si="54"/>
        <v>4426219</v>
      </c>
    </row>
    <row r="935" spans="2:22" s="15" customFormat="1" ht="13.2" customHeight="1" outlineLevel="2">
      <c r="B935" s="16">
        <v>4</v>
      </c>
      <c r="C935" s="15" t="s">
        <v>3919</v>
      </c>
      <c r="D935" s="71" t="s">
        <v>2316</v>
      </c>
      <c r="E935" s="71" t="s">
        <v>2317</v>
      </c>
      <c r="F935" s="71"/>
      <c r="G935" s="8" t="s">
        <v>2318</v>
      </c>
      <c r="H935" s="1">
        <v>613560</v>
      </c>
      <c r="I935" s="1">
        <v>111041</v>
      </c>
      <c r="J935" s="1">
        <v>0</v>
      </c>
      <c r="K935" s="1">
        <v>263041</v>
      </c>
      <c r="L935" s="1">
        <v>0</v>
      </c>
      <c r="M935" s="1">
        <v>0</v>
      </c>
      <c r="N935" s="1">
        <v>326468</v>
      </c>
      <c r="O935" s="1">
        <v>332089</v>
      </c>
      <c r="P935" s="1">
        <f t="shared" si="55"/>
        <v>658557</v>
      </c>
      <c r="Q935" s="1">
        <v>50944</v>
      </c>
      <c r="R935" s="1">
        <v>47292</v>
      </c>
      <c r="S935" s="1">
        <v>0</v>
      </c>
      <c r="T935" s="1">
        <v>271</v>
      </c>
      <c r="U935" s="1">
        <f t="shared" si="56"/>
        <v>98507</v>
      </c>
      <c r="V935" s="1">
        <f t="shared" si="54"/>
        <v>1325610</v>
      </c>
    </row>
    <row r="936" spans="2:22" s="15" customFormat="1" ht="13.2" customHeight="1" outlineLevel="2">
      <c r="B936" s="16">
        <v>4</v>
      </c>
      <c r="C936" s="15" t="s">
        <v>3919</v>
      </c>
      <c r="D936" s="71" t="s">
        <v>2319</v>
      </c>
      <c r="E936" s="71" t="s">
        <v>2320</v>
      </c>
      <c r="F936" s="71"/>
      <c r="G936" s="8" t="s">
        <v>2321</v>
      </c>
      <c r="H936" s="1">
        <v>205330</v>
      </c>
      <c r="I936" s="1">
        <v>31003</v>
      </c>
      <c r="J936" s="1">
        <v>0</v>
      </c>
      <c r="K936" s="1">
        <v>68509</v>
      </c>
      <c r="L936" s="1">
        <v>0</v>
      </c>
      <c r="M936" s="1">
        <v>0</v>
      </c>
      <c r="N936" s="1">
        <v>91148</v>
      </c>
      <c r="O936" s="1">
        <v>63618</v>
      </c>
      <c r="P936" s="1">
        <f t="shared" si="55"/>
        <v>154766</v>
      </c>
      <c r="Q936" s="1">
        <v>14223</v>
      </c>
      <c r="R936" s="1">
        <v>13204</v>
      </c>
      <c r="S936" s="1">
        <v>0</v>
      </c>
      <c r="T936" s="1">
        <v>74</v>
      </c>
      <c r="U936" s="1">
        <f t="shared" si="56"/>
        <v>27501</v>
      </c>
      <c r="V936" s="1">
        <f t="shared" si="54"/>
        <v>370101</v>
      </c>
    </row>
    <row r="937" spans="2:22" s="15" customFormat="1" ht="13.2" customHeight="1" outlineLevel="2">
      <c r="B937" s="16">
        <v>4</v>
      </c>
      <c r="C937" s="15" t="s">
        <v>3919</v>
      </c>
      <c r="D937" s="71" t="s">
        <v>2322</v>
      </c>
      <c r="E937" s="71" t="s">
        <v>2323</v>
      </c>
      <c r="F937" s="71"/>
      <c r="G937" s="8" t="s">
        <v>2324</v>
      </c>
      <c r="H937" s="1">
        <v>1183582</v>
      </c>
      <c r="I937" s="1">
        <v>216829</v>
      </c>
      <c r="J937" s="1">
        <v>0</v>
      </c>
      <c r="K937" s="1">
        <v>515732</v>
      </c>
      <c r="L937" s="1">
        <v>0</v>
      </c>
      <c r="M937" s="1">
        <v>0</v>
      </c>
      <c r="N937" s="1">
        <v>637484</v>
      </c>
      <c r="O937" s="1">
        <v>660857</v>
      </c>
      <c r="P937" s="1">
        <f t="shared" si="55"/>
        <v>1298341</v>
      </c>
      <c r="Q937" s="1">
        <v>99477</v>
      </c>
      <c r="R937" s="1">
        <v>92346</v>
      </c>
      <c r="S937" s="1">
        <v>0</v>
      </c>
      <c r="T937" s="1">
        <v>526</v>
      </c>
      <c r="U937" s="1">
        <f t="shared" si="56"/>
        <v>192349</v>
      </c>
      <c r="V937" s="1">
        <f t="shared" si="54"/>
        <v>2588477</v>
      </c>
    </row>
    <row r="938" spans="2:22" s="15" customFormat="1" ht="13.2" customHeight="1" outlineLevel="2">
      <c r="B938" s="16">
        <v>4</v>
      </c>
      <c r="C938" s="15" t="s">
        <v>3919</v>
      </c>
      <c r="D938" s="71" t="s">
        <v>2325</v>
      </c>
      <c r="E938" s="71" t="s">
        <v>2326</v>
      </c>
      <c r="F938" s="71"/>
      <c r="G938" s="8" t="s">
        <v>2327</v>
      </c>
      <c r="H938" s="1">
        <v>397572</v>
      </c>
      <c r="I938" s="1">
        <v>92310</v>
      </c>
      <c r="J938" s="1">
        <v>0</v>
      </c>
      <c r="K938" s="1">
        <v>234965</v>
      </c>
      <c r="L938" s="1">
        <v>0</v>
      </c>
      <c r="M938" s="1">
        <v>0</v>
      </c>
      <c r="N938" s="1">
        <v>271397</v>
      </c>
      <c r="O938" s="1">
        <v>372261</v>
      </c>
      <c r="P938" s="1">
        <f t="shared" si="55"/>
        <v>643658</v>
      </c>
      <c r="Q938" s="1">
        <v>42351</v>
      </c>
      <c r="R938" s="1">
        <v>39314</v>
      </c>
      <c r="S938" s="1">
        <v>0</v>
      </c>
      <c r="T938" s="1">
        <v>225</v>
      </c>
      <c r="U938" s="1">
        <f t="shared" si="56"/>
        <v>81890</v>
      </c>
      <c r="V938" s="1">
        <f t="shared" si="54"/>
        <v>1101995</v>
      </c>
    </row>
    <row r="939" spans="2:22" s="15" customFormat="1" ht="13.2" customHeight="1" outlineLevel="2">
      <c r="B939" s="16">
        <v>4</v>
      </c>
      <c r="C939" s="15" t="s">
        <v>3919</v>
      </c>
      <c r="D939" s="71" t="s">
        <v>2328</v>
      </c>
      <c r="E939" s="71" t="s">
        <v>2329</v>
      </c>
      <c r="F939" s="71"/>
      <c r="G939" s="8" t="s">
        <v>2330</v>
      </c>
      <c r="H939" s="1">
        <v>528138</v>
      </c>
      <c r="I939" s="1">
        <v>90274</v>
      </c>
      <c r="J939" s="1">
        <v>0</v>
      </c>
      <c r="K939" s="1">
        <v>209595</v>
      </c>
      <c r="L939" s="1">
        <v>0</v>
      </c>
      <c r="M939" s="1">
        <v>0</v>
      </c>
      <c r="N939" s="1">
        <v>265407</v>
      </c>
      <c r="O939" s="1">
        <v>244891</v>
      </c>
      <c r="P939" s="1">
        <f t="shared" si="55"/>
        <v>510298</v>
      </c>
      <c r="Q939" s="1">
        <v>41416</v>
      </c>
      <c r="R939" s="1">
        <v>38447</v>
      </c>
      <c r="S939" s="1">
        <v>0</v>
      </c>
      <c r="T939" s="1">
        <v>219</v>
      </c>
      <c r="U939" s="1">
        <f t="shared" si="56"/>
        <v>80082</v>
      </c>
      <c r="V939" s="1">
        <f t="shared" si="54"/>
        <v>1077675</v>
      </c>
    </row>
    <row r="940" spans="2:22" s="15" customFormat="1" ht="13.2" customHeight="1" outlineLevel="2">
      <c r="B940" s="16">
        <v>4</v>
      </c>
      <c r="C940" s="15" t="s">
        <v>3919</v>
      </c>
      <c r="D940" s="71" t="s">
        <v>2331</v>
      </c>
      <c r="E940" s="71" t="s">
        <v>2332</v>
      </c>
      <c r="F940" s="71"/>
      <c r="G940" s="8" t="s">
        <v>2333</v>
      </c>
      <c r="H940" s="1">
        <v>165291</v>
      </c>
      <c r="I940" s="1">
        <v>44262</v>
      </c>
      <c r="J940" s="1">
        <v>0</v>
      </c>
      <c r="K940" s="1">
        <v>116334</v>
      </c>
      <c r="L940" s="1">
        <v>0</v>
      </c>
      <c r="M940" s="1">
        <v>0</v>
      </c>
      <c r="N940" s="1">
        <v>130131</v>
      </c>
      <c r="O940" s="1">
        <v>200163</v>
      </c>
      <c r="P940" s="1">
        <f t="shared" si="55"/>
        <v>330294</v>
      </c>
      <c r="Q940" s="1">
        <v>20307</v>
      </c>
      <c r="R940" s="1">
        <v>18851</v>
      </c>
      <c r="S940" s="1">
        <v>0</v>
      </c>
      <c r="T940" s="1">
        <v>107</v>
      </c>
      <c r="U940" s="1">
        <f t="shared" si="56"/>
        <v>39265</v>
      </c>
      <c r="V940" s="1">
        <f t="shared" si="54"/>
        <v>528392</v>
      </c>
    </row>
    <row r="941" spans="2:22" s="15" customFormat="1" ht="13.2" customHeight="1" outlineLevel="2">
      <c r="B941" s="16">
        <v>4</v>
      </c>
      <c r="C941" s="15" t="s">
        <v>3919</v>
      </c>
      <c r="D941" s="71" t="s">
        <v>2334</v>
      </c>
      <c r="E941" s="71" t="s">
        <v>2335</v>
      </c>
      <c r="F941" s="71"/>
      <c r="G941" s="8" t="s">
        <v>2336</v>
      </c>
      <c r="H941" s="1">
        <v>1679024</v>
      </c>
      <c r="I941" s="1">
        <v>330673</v>
      </c>
      <c r="J941" s="1">
        <v>0</v>
      </c>
      <c r="K941" s="1">
        <v>804772</v>
      </c>
      <c r="L941" s="1">
        <v>0</v>
      </c>
      <c r="M941" s="1">
        <v>0</v>
      </c>
      <c r="N941" s="1">
        <v>972197</v>
      </c>
      <c r="O941" s="1">
        <v>1115588</v>
      </c>
      <c r="P941" s="1">
        <f t="shared" si="55"/>
        <v>2087785</v>
      </c>
      <c r="Q941" s="1">
        <v>151708</v>
      </c>
      <c r="R941" s="1">
        <v>140832</v>
      </c>
      <c r="S941" s="1">
        <v>0</v>
      </c>
      <c r="T941" s="1">
        <v>805</v>
      </c>
      <c r="U941" s="1">
        <f t="shared" si="56"/>
        <v>293345</v>
      </c>
      <c r="V941" s="1">
        <f t="shared" si="54"/>
        <v>3947563</v>
      </c>
    </row>
    <row r="942" spans="2:22" s="15" customFormat="1" ht="13.2" customHeight="1" outlineLevel="2">
      <c r="B942" s="16">
        <v>4</v>
      </c>
      <c r="C942" s="15" t="s">
        <v>3919</v>
      </c>
      <c r="D942" s="71" t="s">
        <v>2337</v>
      </c>
      <c r="E942" s="71" t="s">
        <v>2338</v>
      </c>
      <c r="F942" s="71"/>
      <c r="G942" s="8" t="s">
        <v>2339</v>
      </c>
      <c r="H942" s="1">
        <v>3699099</v>
      </c>
      <c r="I942" s="1">
        <v>589194</v>
      </c>
      <c r="J942" s="1">
        <v>0</v>
      </c>
      <c r="K942" s="1">
        <v>1331455</v>
      </c>
      <c r="L942" s="1">
        <v>0</v>
      </c>
      <c r="M942" s="1">
        <v>0</v>
      </c>
      <c r="N942" s="1">
        <v>1732256</v>
      </c>
      <c r="O942" s="1">
        <v>1382810</v>
      </c>
      <c r="P942" s="1">
        <f t="shared" si="55"/>
        <v>3115066</v>
      </c>
      <c r="Q942" s="1">
        <v>270313</v>
      </c>
      <c r="R942" s="1">
        <v>250933</v>
      </c>
      <c r="S942" s="1">
        <v>0</v>
      </c>
      <c r="T942" s="1">
        <v>1431</v>
      </c>
      <c r="U942" s="1">
        <f t="shared" si="56"/>
        <v>522677</v>
      </c>
      <c r="V942" s="1">
        <f t="shared" si="54"/>
        <v>7033749</v>
      </c>
    </row>
    <row r="943" spans="2:22" s="15" customFormat="1" ht="13.2" customHeight="1" outlineLevel="2">
      <c r="B943" s="16">
        <v>4</v>
      </c>
      <c r="C943" s="15" t="s">
        <v>3919</v>
      </c>
      <c r="D943" s="71" t="s">
        <v>2340</v>
      </c>
      <c r="E943" s="71" t="s">
        <v>2341</v>
      </c>
      <c r="F943" s="71"/>
      <c r="G943" s="8" t="s">
        <v>2342</v>
      </c>
      <c r="H943" s="1">
        <v>197156</v>
      </c>
      <c r="I943" s="1">
        <v>42551</v>
      </c>
      <c r="J943" s="1">
        <v>0</v>
      </c>
      <c r="K943" s="1">
        <v>106293</v>
      </c>
      <c r="L943" s="1">
        <v>0</v>
      </c>
      <c r="M943" s="1">
        <v>0</v>
      </c>
      <c r="N943" s="1">
        <v>125099</v>
      </c>
      <c r="O943" s="1">
        <v>159709</v>
      </c>
      <c r="P943" s="1">
        <f t="shared" si="55"/>
        <v>284808</v>
      </c>
      <c r="Q943" s="1">
        <v>19521</v>
      </c>
      <c r="R943" s="1">
        <v>18122</v>
      </c>
      <c r="S943" s="1">
        <v>0</v>
      </c>
      <c r="T943" s="1">
        <v>103</v>
      </c>
      <c r="U943" s="1">
        <f t="shared" si="56"/>
        <v>37746</v>
      </c>
      <c r="V943" s="1">
        <f t="shared" si="54"/>
        <v>507960</v>
      </c>
    </row>
    <row r="944" spans="2:22" s="15" customFormat="1" ht="13.2" customHeight="1" outlineLevel="2">
      <c r="B944" s="16">
        <v>4</v>
      </c>
      <c r="C944" s="15" t="s">
        <v>3919</v>
      </c>
      <c r="D944" s="71" t="s">
        <v>2343</v>
      </c>
      <c r="E944" s="71" t="s">
        <v>2344</v>
      </c>
      <c r="F944" s="71"/>
      <c r="G944" s="8" t="s">
        <v>2345</v>
      </c>
      <c r="H944" s="1">
        <v>332824</v>
      </c>
      <c r="I944" s="1">
        <v>45985</v>
      </c>
      <c r="J944" s="1">
        <v>0</v>
      </c>
      <c r="K944" s="1">
        <v>97526</v>
      </c>
      <c r="L944" s="1">
        <v>0</v>
      </c>
      <c r="M944" s="1">
        <v>0</v>
      </c>
      <c r="N944" s="1">
        <v>135198</v>
      </c>
      <c r="O944" s="1">
        <v>70196</v>
      </c>
      <c r="P944" s="1">
        <f t="shared" si="55"/>
        <v>205394</v>
      </c>
      <c r="Q944" s="1">
        <v>21097</v>
      </c>
      <c r="R944" s="1">
        <v>19585</v>
      </c>
      <c r="S944" s="1">
        <v>0</v>
      </c>
      <c r="T944" s="1">
        <v>112</v>
      </c>
      <c r="U944" s="1">
        <f t="shared" si="56"/>
        <v>40794</v>
      </c>
      <c r="V944" s="1">
        <f t="shared" si="54"/>
        <v>548965</v>
      </c>
    </row>
    <row r="945" spans="2:22" s="15" customFormat="1" ht="13.2" customHeight="1" outlineLevel="2">
      <c r="B945" s="16">
        <v>4</v>
      </c>
      <c r="C945" s="15" t="s">
        <v>3919</v>
      </c>
      <c r="D945" s="71" t="s">
        <v>2346</v>
      </c>
      <c r="E945" s="71" t="s">
        <v>2347</v>
      </c>
      <c r="F945" s="71"/>
      <c r="G945" s="8" t="s">
        <v>2348</v>
      </c>
      <c r="H945" s="1">
        <v>2416338</v>
      </c>
      <c r="I945" s="1">
        <v>362094</v>
      </c>
      <c r="J945" s="1">
        <v>0</v>
      </c>
      <c r="K945" s="1">
        <v>797536</v>
      </c>
      <c r="L945" s="1">
        <v>0</v>
      </c>
      <c r="M945" s="1">
        <v>0</v>
      </c>
      <c r="N945" s="1">
        <v>1064572</v>
      </c>
      <c r="O945" s="1">
        <v>727511</v>
      </c>
      <c r="P945" s="1">
        <f t="shared" si="55"/>
        <v>1792083</v>
      </c>
      <c r="Q945" s="1">
        <v>166123</v>
      </c>
      <c r="R945" s="1">
        <v>154213</v>
      </c>
      <c r="S945" s="1">
        <v>0</v>
      </c>
      <c r="T945" s="1">
        <v>880</v>
      </c>
      <c r="U945" s="1">
        <f t="shared" si="56"/>
        <v>321216</v>
      </c>
      <c r="V945" s="1">
        <f t="shared" si="54"/>
        <v>4322647</v>
      </c>
    </row>
    <row r="946" spans="2:22" s="15" customFormat="1" ht="13.2" customHeight="1" outlineLevel="2">
      <c r="B946" s="16">
        <v>4</v>
      </c>
      <c r="C946" s="15" t="s">
        <v>3919</v>
      </c>
      <c r="D946" s="71" t="s">
        <v>2349</v>
      </c>
      <c r="E946" s="71" t="s">
        <v>2350</v>
      </c>
      <c r="F946" s="71"/>
      <c r="G946" s="8" t="s">
        <v>2351</v>
      </c>
      <c r="H946" s="1">
        <v>291288</v>
      </c>
      <c r="I946" s="1">
        <v>60031</v>
      </c>
      <c r="J946" s="1">
        <v>0</v>
      </c>
      <c r="K946" s="1">
        <v>148054</v>
      </c>
      <c r="L946" s="1">
        <v>0</v>
      </c>
      <c r="M946" s="1">
        <v>0</v>
      </c>
      <c r="N946" s="1">
        <v>176488</v>
      </c>
      <c r="O946" s="1">
        <v>214076</v>
      </c>
      <c r="P946" s="1">
        <f t="shared" si="55"/>
        <v>390564</v>
      </c>
      <c r="Q946" s="1">
        <v>27540</v>
      </c>
      <c r="R946" s="1">
        <v>25566</v>
      </c>
      <c r="S946" s="1">
        <v>0</v>
      </c>
      <c r="T946" s="1">
        <v>145</v>
      </c>
      <c r="U946" s="1">
        <f t="shared" si="56"/>
        <v>53251</v>
      </c>
      <c r="V946" s="1">
        <f t="shared" si="54"/>
        <v>716624</v>
      </c>
    </row>
    <row r="947" spans="2:22" s="15" customFormat="1" ht="13.2" customHeight="1" outlineLevel="2">
      <c r="B947" s="16">
        <v>4</v>
      </c>
      <c r="C947" s="15" t="s">
        <v>3919</v>
      </c>
      <c r="D947" s="71" t="s">
        <v>2352</v>
      </c>
      <c r="E947" s="71" t="s">
        <v>2353</v>
      </c>
      <c r="F947" s="71"/>
      <c r="G947" s="8" t="s">
        <v>2354</v>
      </c>
      <c r="H947" s="1">
        <v>12105492</v>
      </c>
      <c r="I947" s="1">
        <v>2147611</v>
      </c>
      <c r="J947" s="1">
        <v>0</v>
      </c>
      <c r="K947" s="1">
        <v>5052741</v>
      </c>
      <c r="L947" s="1">
        <v>0</v>
      </c>
      <c r="M947" s="1">
        <v>0</v>
      </c>
      <c r="N947" s="1">
        <v>6314069</v>
      </c>
      <c r="O947" s="1">
        <v>6218472</v>
      </c>
      <c r="P947" s="1">
        <f t="shared" si="55"/>
        <v>12532541</v>
      </c>
      <c r="Q947" s="1">
        <v>985291</v>
      </c>
      <c r="R947" s="1">
        <v>914652</v>
      </c>
      <c r="S947" s="1">
        <v>0</v>
      </c>
      <c r="T947" s="1">
        <v>5219</v>
      </c>
      <c r="U947" s="1">
        <f t="shared" si="56"/>
        <v>1905162</v>
      </c>
      <c r="V947" s="1">
        <f t="shared" si="54"/>
        <v>25638001</v>
      </c>
    </row>
    <row r="948" spans="2:22" s="15" customFormat="1" ht="13.2" customHeight="1" outlineLevel="2">
      <c r="B948" s="16">
        <v>4</v>
      </c>
      <c r="C948" s="15" t="s">
        <v>3919</v>
      </c>
      <c r="D948" s="71" t="s">
        <v>2355</v>
      </c>
      <c r="E948" s="71" t="s">
        <v>2356</v>
      </c>
      <c r="F948" s="71"/>
      <c r="G948" s="8" t="s">
        <v>2357</v>
      </c>
      <c r="H948" s="1">
        <v>748827</v>
      </c>
      <c r="I948" s="1">
        <v>130100</v>
      </c>
      <c r="J948" s="1">
        <v>0</v>
      </c>
      <c r="K948" s="1">
        <v>303844</v>
      </c>
      <c r="L948" s="1">
        <v>0</v>
      </c>
      <c r="M948" s="1">
        <v>0</v>
      </c>
      <c r="N948" s="1">
        <v>382498</v>
      </c>
      <c r="O948" s="1">
        <v>363457</v>
      </c>
      <c r="P948" s="1">
        <f t="shared" si="55"/>
        <v>745955</v>
      </c>
      <c r="Q948" s="1">
        <v>59688</v>
      </c>
      <c r="R948" s="1">
        <v>55408</v>
      </c>
      <c r="S948" s="1">
        <v>0</v>
      </c>
      <c r="T948" s="1">
        <v>316</v>
      </c>
      <c r="U948" s="1">
        <f t="shared" si="56"/>
        <v>115412</v>
      </c>
      <c r="V948" s="1">
        <f t="shared" si="54"/>
        <v>1553114</v>
      </c>
    </row>
    <row r="949" spans="2:22" s="15" customFormat="1" ht="13.2" customHeight="1" outlineLevel="2">
      <c r="B949" s="16">
        <v>4</v>
      </c>
      <c r="C949" s="15" t="s">
        <v>3919</v>
      </c>
      <c r="D949" s="71" t="s">
        <v>2358</v>
      </c>
      <c r="E949" s="71" t="s">
        <v>2359</v>
      </c>
      <c r="F949" s="71"/>
      <c r="G949" s="8" t="s">
        <v>2360</v>
      </c>
      <c r="H949" s="1">
        <v>8281357</v>
      </c>
      <c r="I949" s="1">
        <v>1444946</v>
      </c>
      <c r="J949" s="1">
        <v>0</v>
      </c>
      <c r="K949" s="1">
        <v>3379767</v>
      </c>
      <c r="L949" s="1">
        <v>0</v>
      </c>
      <c r="M949" s="1">
        <v>0</v>
      </c>
      <c r="N949" s="1">
        <v>4248197</v>
      </c>
      <c r="O949" s="1">
        <v>4067063</v>
      </c>
      <c r="P949" s="1">
        <f t="shared" si="55"/>
        <v>8315260</v>
      </c>
      <c r="Q949" s="1">
        <v>662918</v>
      </c>
      <c r="R949" s="1">
        <v>615391</v>
      </c>
      <c r="S949" s="1">
        <v>0</v>
      </c>
      <c r="T949" s="1">
        <v>3509</v>
      </c>
      <c r="U949" s="1">
        <f t="shared" si="56"/>
        <v>1281818</v>
      </c>
      <c r="V949" s="1">
        <f t="shared" si="54"/>
        <v>17249620</v>
      </c>
    </row>
    <row r="950" spans="2:22" s="15" customFormat="1" ht="13.2" customHeight="1" outlineLevel="2">
      <c r="B950" s="16">
        <v>4</v>
      </c>
      <c r="C950" s="15" t="s">
        <v>3919</v>
      </c>
      <c r="D950" s="71" t="s">
        <v>2361</v>
      </c>
      <c r="E950" s="71" t="s">
        <v>2362</v>
      </c>
      <c r="F950" s="71"/>
      <c r="G950" s="8" t="s">
        <v>2363</v>
      </c>
      <c r="H950" s="1">
        <v>826985</v>
      </c>
      <c r="I950" s="1">
        <v>181624</v>
      </c>
      <c r="J950" s="1">
        <v>0</v>
      </c>
      <c r="K950" s="1">
        <v>455820</v>
      </c>
      <c r="L950" s="1">
        <v>0</v>
      </c>
      <c r="M950" s="1">
        <v>0</v>
      </c>
      <c r="N950" s="1">
        <v>533983</v>
      </c>
      <c r="O950" s="1">
        <v>694173</v>
      </c>
      <c r="P950" s="1">
        <f t="shared" si="55"/>
        <v>1228156</v>
      </c>
      <c r="Q950" s="1">
        <v>83327</v>
      </c>
      <c r="R950" s="1">
        <v>77352</v>
      </c>
      <c r="S950" s="1">
        <v>0</v>
      </c>
      <c r="T950" s="1">
        <v>441</v>
      </c>
      <c r="U950" s="1">
        <f t="shared" si="56"/>
        <v>161120</v>
      </c>
      <c r="V950" s="1">
        <f t="shared" si="54"/>
        <v>2168217</v>
      </c>
    </row>
    <row r="951" spans="2:22" s="15" customFormat="1" ht="13.2" customHeight="1" outlineLevel="2">
      <c r="B951" s="16">
        <v>4</v>
      </c>
      <c r="C951" s="15" t="s">
        <v>3919</v>
      </c>
      <c r="D951" s="71" t="s">
        <v>2364</v>
      </c>
      <c r="E951" s="71" t="s">
        <v>2365</v>
      </c>
      <c r="F951" s="71"/>
      <c r="G951" s="8" t="s">
        <v>2366</v>
      </c>
      <c r="H951" s="1">
        <v>156689</v>
      </c>
      <c r="I951" s="1">
        <v>46415.199999999997</v>
      </c>
      <c r="J951" s="1">
        <v>-29671.200000000001</v>
      </c>
      <c r="K951" s="1">
        <v>120104</v>
      </c>
      <c r="L951" s="1">
        <v>0</v>
      </c>
      <c r="M951" s="1">
        <v>0</v>
      </c>
      <c r="N951" s="1">
        <v>136460</v>
      </c>
      <c r="O951" s="1">
        <v>224128</v>
      </c>
      <c r="P951" s="1">
        <f t="shared" si="55"/>
        <v>360588</v>
      </c>
      <c r="Q951" s="1">
        <v>21294</v>
      </c>
      <c r="R951" s="1">
        <v>19768</v>
      </c>
      <c r="S951" s="1">
        <v>0</v>
      </c>
      <c r="T951" s="1">
        <v>25485</v>
      </c>
      <c r="U951" s="1">
        <f t="shared" si="56"/>
        <v>66547</v>
      </c>
      <c r="V951" s="1">
        <f t="shared" si="54"/>
        <v>554090</v>
      </c>
    </row>
    <row r="952" spans="2:22" s="15" customFormat="1" ht="13.2" customHeight="1" outlineLevel="2">
      <c r="B952" s="16">
        <v>4</v>
      </c>
      <c r="C952" s="15" t="s">
        <v>3919</v>
      </c>
      <c r="D952" s="71" t="s">
        <v>2367</v>
      </c>
      <c r="E952" s="71" t="s">
        <v>2368</v>
      </c>
      <c r="F952" s="71"/>
      <c r="G952" s="8" t="s">
        <v>2369</v>
      </c>
      <c r="H952" s="1">
        <v>542321</v>
      </c>
      <c r="I952" s="1">
        <v>93789</v>
      </c>
      <c r="J952" s="1">
        <v>0</v>
      </c>
      <c r="K952" s="1">
        <v>218679</v>
      </c>
      <c r="L952" s="1">
        <v>0</v>
      </c>
      <c r="M952" s="1">
        <v>0</v>
      </c>
      <c r="N952" s="1">
        <v>275741</v>
      </c>
      <c r="O952" s="1">
        <v>259882</v>
      </c>
      <c r="P952" s="1">
        <f t="shared" si="55"/>
        <v>535623</v>
      </c>
      <c r="Q952" s="1">
        <v>43029</v>
      </c>
      <c r="R952" s="1">
        <v>39944</v>
      </c>
      <c r="S952" s="1">
        <v>0</v>
      </c>
      <c r="T952" s="1">
        <v>227</v>
      </c>
      <c r="U952" s="1">
        <f t="shared" si="56"/>
        <v>83200</v>
      </c>
      <c r="V952" s="1">
        <f t="shared" si="54"/>
        <v>1119634</v>
      </c>
    </row>
    <row r="953" spans="2:22" s="15" customFormat="1" ht="13.2" customHeight="1" outlineLevel="2">
      <c r="B953" s="16">
        <v>4</v>
      </c>
      <c r="C953" s="15" t="s">
        <v>3919</v>
      </c>
      <c r="D953" s="71" t="s">
        <v>2370</v>
      </c>
      <c r="E953" s="71" t="s">
        <v>2371</v>
      </c>
      <c r="F953" s="71"/>
      <c r="G953" s="8" t="s">
        <v>2372</v>
      </c>
      <c r="H953" s="1">
        <v>597347</v>
      </c>
      <c r="I953" s="1">
        <v>112260</v>
      </c>
      <c r="J953" s="1">
        <v>0</v>
      </c>
      <c r="K953" s="1">
        <v>269247</v>
      </c>
      <c r="L953" s="1">
        <v>0</v>
      </c>
      <c r="M953" s="1">
        <v>0</v>
      </c>
      <c r="N953" s="1">
        <v>330046</v>
      </c>
      <c r="O953" s="1">
        <v>355344</v>
      </c>
      <c r="P953" s="1">
        <f t="shared" si="55"/>
        <v>685390</v>
      </c>
      <c r="Q953" s="1">
        <v>51503</v>
      </c>
      <c r="R953" s="1">
        <v>47810</v>
      </c>
      <c r="S953" s="1">
        <v>0</v>
      </c>
      <c r="T953" s="1">
        <v>272</v>
      </c>
      <c r="U953" s="1">
        <f t="shared" si="56"/>
        <v>99585</v>
      </c>
      <c r="V953" s="1">
        <f t="shared" si="54"/>
        <v>1340139</v>
      </c>
    </row>
    <row r="954" spans="2:22" s="15" customFormat="1" ht="13.2" customHeight="1" outlineLevel="2">
      <c r="B954" s="16">
        <v>4</v>
      </c>
      <c r="C954" s="15" t="s">
        <v>3919</v>
      </c>
      <c r="D954" s="71" t="s">
        <v>2373</v>
      </c>
      <c r="E954" s="71" t="s">
        <v>2374</v>
      </c>
      <c r="F954" s="71"/>
      <c r="G954" s="8" t="s">
        <v>2375</v>
      </c>
      <c r="H954" s="1">
        <v>361271</v>
      </c>
      <c r="I954" s="1">
        <v>57507</v>
      </c>
      <c r="J954" s="1">
        <v>0</v>
      </c>
      <c r="K954" s="1">
        <v>129919</v>
      </c>
      <c r="L954" s="1">
        <v>0</v>
      </c>
      <c r="M954" s="1">
        <v>0</v>
      </c>
      <c r="N954" s="1">
        <v>169071</v>
      </c>
      <c r="O954" s="1">
        <v>134766</v>
      </c>
      <c r="P954" s="1">
        <f t="shared" si="55"/>
        <v>303837</v>
      </c>
      <c r="Q954" s="1">
        <v>26383</v>
      </c>
      <c r="R954" s="1">
        <v>24492</v>
      </c>
      <c r="S954" s="1">
        <v>0</v>
      </c>
      <c r="T954" s="1">
        <v>139</v>
      </c>
      <c r="U954" s="1">
        <f t="shared" si="56"/>
        <v>51014</v>
      </c>
      <c r="V954" s="1">
        <f t="shared" si="54"/>
        <v>686506</v>
      </c>
    </row>
    <row r="955" spans="2:22" s="15" customFormat="1" ht="13.2" customHeight="1" outlineLevel="2">
      <c r="B955" s="16">
        <v>4</v>
      </c>
      <c r="C955" s="15" t="s">
        <v>3919</v>
      </c>
      <c r="D955" s="71" t="s">
        <v>2376</v>
      </c>
      <c r="E955" s="71" t="s">
        <v>2377</v>
      </c>
      <c r="F955" s="71"/>
      <c r="G955" s="8" t="s">
        <v>2378</v>
      </c>
      <c r="H955" s="1">
        <v>42507693</v>
      </c>
      <c r="I955" s="1">
        <v>7479536</v>
      </c>
      <c r="J955" s="1">
        <v>0</v>
      </c>
      <c r="K955" s="1">
        <v>17546931</v>
      </c>
      <c r="L955" s="1">
        <v>0</v>
      </c>
      <c r="M955" s="1">
        <v>0</v>
      </c>
      <c r="N955" s="1">
        <v>21990146</v>
      </c>
      <c r="O955" s="1">
        <v>21359942</v>
      </c>
      <c r="P955" s="1">
        <f t="shared" si="55"/>
        <v>43350088</v>
      </c>
      <c r="Q955" s="1">
        <v>3431496</v>
      </c>
      <c r="R955" s="1">
        <v>3185477</v>
      </c>
      <c r="S955" s="1">
        <v>0</v>
      </c>
      <c r="T955" s="1">
        <v>18172</v>
      </c>
      <c r="U955" s="1">
        <f t="shared" si="56"/>
        <v>6635145</v>
      </c>
      <c r="V955" s="1">
        <f t="shared" si="54"/>
        <v>89290031</v>
      </c>
    </row>
    <row r="956" spans="2:22" s="15" customFormat="1" ht="13.2" customHeight="1" outlineLevel="2">
      <c r="B956" s="16">
        <v>4</v>
      </c>
      <c r="C956" s="15" t="s">
        <v>3919</v>
      </c>
      <c r="D956" s="71" t="s">
        <v>2379</v>
      </c>
      <c r="E956" s="71" t="s">
        <v>2380</v>
      </c>
      <c r="F956" s="71"/>
      <c r="G956" s="8" t="s">
        <v>2381</v>
      </c>
      <c r="H956" s="1">
        <v>280790</v>
      </c>
      <c r="I956" s="1">
        <v>52948</v>
      </c>
      <c r="J956" s="1">
        <v>0</v>
      </c>
      <c r="K956" s="1">
        <v>127125</v>
      </c>
      <c r="L956" s="1">
        <v>0</v>
      </c>
      <c r="M956" s="1">
        <v>0</v>
      </c>
      <c r="N956" s="1">
        <v>155665</v>
      </c>
      <c r="O956" s="1">
        <v>168405</v>
      </c>
      <c r="P956" s="1">
        <f t="shared" si="55"/>
        <v>324070</v>
      </c>
      <c r="Q956" s="1">
        <v>24291</v>
      </c>
      <c r="R956" s="1">
        <v>22549</v>
      </c>
      <c r="S956" s="1">
        <v>0</v>
      </c>
      <c r="T956" s="1">
        <v>127</v>
      </c>
      <c r="U956" s="1">
        <f t="shared" si="56"/>
        <v>46967</v>
      </c>
      <c r="V956" s="1">
        <f t="shared" si="54"/>
        <v>632070</v>
      </c>
    </row>
    <row r="957" spans="2:22" s="15" customFormat="1" ht="13.2" customHeight="1" outlineLevel="2">
      <c r="B957" s="16">
        <v>4</v>
      </c>
      <c r="C957" s="15" t="s">
        <v>3919</v>
      </c>
      <c r="D957" s="71" t="s">
        <v>2382</v>
      </c>
      <c r="E957" s="71" t="s">
        <v>2383</v>
      </c>
      <c r="F957" s="71"/>
      <c r="G957" s="8" t="s">
        <v>2384</v>
      </c>
      <c r="H957" s="1">
        <v>130218</v>
      </c>
      <c r="I957" s="1">
        <v>28886</v>
      </c>
      <c r="J957" s="1">
        <v>0</v>
      </c>
      <c r="K957" s="1">
        <v>72680</v>
      </c>
      <c r="L957" s="1">
        <v>0</v>
      </c>
      <c r="M957" s="1">
        <v>0</v>
      </c>
      <c r="N957" s="1">
        <v>84923</v>
      </c>
      <c r="O957" s="1">
        <v>111514</v>
      </c>
      <c r="P957" s="1">
        <f t="shared" si="55"/>
        <v>196437</v>
      </c>
      <c r="Q957" s="1">
        <v>13252</v>
      </c>
      <c r="R957" s="1">
        <v>12302</v>
      </c>
      <c r="S957" s="1">
        <v>0</v>
      </c>
      <c r="T957" s="1">
        <v>69</v>
      </c>
      <c r="U957" s="1">
        <f t="shared" si="56"/>
        <v>25623</v>
      </c>
      <c r="V957" s="1">
        <f t="shared" si="54"/>
        <v>344826</v>
      </c>
    </row>
    <row r="958" spans="2:22" s="15" customFormat="1" ht="13.2" customHeight="1" outlineLevel="2">
      <c r="B958" s="16">
        <v>4</v>
      </c>
      <c r="C958" s="15" t="s">
        <v>3919</v>
      </c>
      <c r="D958" s="71" t="s">
        <v>2385</v>
      </c>
      <c r="E958" s="71" t="s">
        <v>2386</v>
      </c>
      <c r="F958" s="71"/>
      <c r="G958" s="8" t="s">
        <v>2387</v>
      </c>
      <c r="H958" s="1">
        <v>2270201</v>
      </c>
      <c r="I958" s="1">
        <v>442876</v>
      </c>
      <c r="J958" s="1">
        <v>0</v>
      </c>
      <c r="K958" s="1">
        <v>1074733</v>
      </c>
      <c r="L958" s="1">
        <v>0</v>
      </c>
      <c r="M958" s="1">
        <v>0</v>
      </c>
      <c r="N958" s="1">
        <v>1302078</v>
      </c>
      <c r="O958" s="1">
        <v>1475774</v>
      </c>
      <c r="P958" s="1">
        <f t="shared" si="55"/>
        <v>2777852</v>
      </c>
      <c r="Q958" s="1">
        <v>203185</v>
      </c>
      <c r="R958" s="1">
        <v>188618</v>
      </c>
      <c r="S958" s="1">
        <v>0</v>
      </c>
      <c r="T958" s="1">
        <v>1077</v>
      </c>
      <c r="U958" s="1">
        <f t="shared" si="56"/>
        <v>392880</v>
      </c>
      <c r="V958" s="1">
        <f t="shared" si="54"/>
        <v>5287030</v>
      </c>
    </row>
    <row r="959" spans="2:22" s="15" customFormat="1" ht="13.2" customHeight="1" outlineLevel="2">
      <c r="B959" s="16">
        <v>4</v>
      </c>
      <c r="C959" s="15" t="s">
        <v>3919</v>
      </c>
      <c r="D959" s="71" t="s">
        <v>2388</v>
      </c>
      <c r="E959" s="71" t="s">
        <v>2389</v>
      </c>
      <c r="F959" s="71"/>
      <c r="G959" s="8" t="s">
        <v>2390</v>
      </c>
      <c r="H959" s="1">
        <v>3752094</v>
      </c>
      <c r="I959" s="1">
        <v>719538</v>
      </c>
      <c r="J959" s="1">
        <v>0</v>
      </c>
      <c r="K959" s="1">
        <v>1736881</v>
      </c>
      <c r="L959" s="1">
        <v>0</v>
      </c>
      <c r="M959" s="1">
        <v>0</v>
      </c>
      <c r="N959" s="1">
        <v>2115476</v>
      </c>
      <c r="O959" s="1">
        <v>2343194</v>
      </c>
      <c r="P959" s="1">
        <f t="shared" si="55"/>
        <v>4458670</v>
      </c>
      <c r="Q959" s="1">
        <v>330114</v>
      </c>
      <c r="R959" s="1">
        <v>306446</v>
      </c>
      <c r="S959" s="1">
        <v>0</v>
      </c>
      <c r="T959" s="1">
        <v>1750</v>
      </c>
      <c r="U959" s="1">
        <f t="shared" si="56"/>
        <v>638310</v>
      </c>
      <c r="V959" s="1">
        <f t="shared" si="54"/>
        <v>8589797</v>
      </c>
    </row>
    <row r="960" spans="2:22" s="15" customFormat="1" ht="13.2" customHeight="1" outlineLevel="2">
      <c r="B960" s="16">
        <v>4</v>
      </c>
      <c r="C960" s="15" t="s">
        <v>3919</v>
      </c>
      <c r="D960" s="71" t="s">
        <v>2391</v>
      </c>
      <c r="E960" s="71" t="s">
        <v>2392</v>
      </c>
      <c r="F960" s="71"/>
      <c r="G960" s="8" t="s">
        <v>2393</v>
      </c>
      <c r="H960" s="1">
        <v>119668</v>
      </c>
      <c r="I960" s="1">
        <v>25997</v>
      </c>
      <c r="J960" s="1">
        <v>0</v>
      </c>
      <c r="K960" s="1">
        <v>65058</v>
      </c>
      <c r="L960" s="1">
        <v>0</v>
      </c>
      <c r="M960" s="1">
        <v>0</v>
      </c>
      <c r="N960" s="1">
        <v>76435</v>
      </c>
      <c r="O960" s="1">
        <v>98260</v>
      </c>
      <c r="P960" s="1">
        <f t="shared" si="55"/>
        <v>174695</v>
      </c>
      <c r="Q960" s="1">
        <v>11927</v>
      </c>
      <c r="R960" s="1">
        <v>11072</v>
      </c>
      <c r="S960" s="1">
        <v>0</v>
      </c>
      <c r="T960" s="1">
        <v>64</v>
      </c>
      <c r="U960" s="1">
        <f t="shared" si="56"/>
        <v>23063</v>
      </c>
      <c r="V960" s="1">
        <f t="shared" si="54"/>
        <v>310361</v>
      </c>
    </row>
    <row r="961" spans="2:22" s="15" customFormat="1" ht="13.2" customHeight="1" outlineLevel="2">
      <c r="B961" s="16">
        <v>4</v>
      </c>
      <c r="C961" s="15" t="s">
        <v>3919</v>
      </c>
      <c r="D961" s="71" t="s">
        <v>2394</v>
      </c>
      <c r="E961" s="71" t="s">
        <v>2395</v>
      </c>
      <c r="F961" s="71"/>
      <c r="G961" s="8" t="s">
        <v>2396</v>
      </c>
      <c r="H961" s="1">
        <v>338807</v>
      </c>
      <c r="I961" s="1">
        <v>62790</v>
      </c>
      <c r="J961" s="1">
        <v>0</v>
      </c>
      <c r="K961" s="1">
        <v>149915</v>
      </c>
      <c r="L961" s="1">
        <v>0</v>
      </c>
      <c r="M961" s="1">
        <v>0</v>
      </c>
      <c r="N961" s="1">
        <v>184602</v>
      </c>
      <c r="O961" s="1">
        <v>194734</v>
      </c>
      <c r="P961" s="1">
        <f t="shared" si="55"/>
        <v>379336</v>
      </c>
      <c r="Q961" s="1">
        <v>28807</v>
      </c>
      <c r="R961" s="1">
        <v>26741</v>
      </c>
      <c r="S961" s="1">
        <v>0</v>
      </c>
      <c r="T961" s="1">
        <v>151</v>
      </c>
      <c r="U961" s="1">
        <f t="shared" si="56"/>
        <v>55699</v>
      </c>
      <c r="V961" s="1">
        <f t="shared" si="54"/>
        <v>749569</v>
      </c>
    </row>
    <row r="962" spans="2:22" s="15" customFormat="1" ht="13.2" customHeight="1" outlineLevel="2">
      <c r="B962" s="16">
        <v>4</v>
      </c>
      <c r="C962" s="15" t="s">
        <v>3919</v>
      </c>
      <c r="D962" s="71" t="s">
        <v>2397</v>
      </c>
      <c r="E962" s="71" t="s">
        <v>2398</v>
      </c>
      <c r="F962" s="71"/>
      <c r="G962" s="8" t="s">
        <v>2399</v>
      </c>
      <c r="H962" s="1">
        <v>1789556</v>
      </c>
      <c r="I962" s="1">
        <v>324755</v>
      </c>
      <c r="J962" s="1">
        <v>0</v>
      </c>
      <c r="K962" s="1">
        <v>770001</v>
      </c>
      <c r="L962" s="1">
        <v>0</v>
      </c>
      <c r="M962" s="1">
        <v>0</v>
      </c>
      <c r="N962" s="1">
        <v>954794</v>
      </c>
      <c r="O962" s="1">
        <v>975398</v>
      </c>
      <c r="P962" s="1">
        <f t="shared" si="55"/>
        <v>1930192</v>
      </c>
      <c r="Q962" s="1">
        <v>148993</v>
      </c>
      <c r="R962" s="1">
        <v>138311</v>
      </c>
      <c r="S962" s="1">
        <v>0</v>
      </c>
      <c r="T962" s="1">
        <v>789</v>
      </c>
      <c r="U962" s="1">
        <f t="shared" si="56"/>
        <v>288093</v>
      </c>
      <c r="V962" s="1">
        <f t="shared" si="54"/>
        <v>3876901</v>
      </c>
    </row>
    <row r="963" spans="2:22" s="15" customFormat="1" ht="13.2" customHeight="1" outlineLevel="2">
      <c r="B963" s="16">
        <v>4</v>
      </c>
      <c r="C963" s="15" t="s">
        <v>3919</v>
      </c>
      <c r="D963" s="71" t="s">
        <v>2400</v>
      </c>
      <c r="E963" s="71" t="s">
        <v>2401</v>
      </c>
      <c r="F963" s="71"/>
      <c r="G963" s="8" t="s">
        <v>2402</v>
      </c>
      <c r="H963" s="1">
        <v>573360</v>
      </c>
      <c r="I963" s="1">
        <v>126941</v>
      </c>
      <c r="J963" s="1">
        <v>0</v>
      </c>
      <c r="K963" s="1">
        <v>319249</v>
      </c>
      <c r="L963" s="1">
        <v>0</v>
      </c>
      <c r="M963" s="1">
        <v>0</v>
      </c>
      <c r="N963" s="1">
        <v>373209</v>
      </c>
      <c r="O963" s="1">
        <v>489129</v>
      </c>
      <c r="P963" s="1">
        <f t="shared" si="55"/>
        <v>862338</v>
      </c>
      <c r="Q963" s="1">
        <v>58238</v>
      </c>
      <c r="R963" s="1">
        <v>54063</v>
      </c>
      <c r="S963" s="1">
        <v>0</v>
      </c>
      <c r="T963" s="1">
        <v>308</v>
      </c>
      <c r="U963" s="1">
        <f t="shared" si="56"/>
        <v>112609</v>
      </c>
      <c r="V963" s="1">
        <f t="shared" si="54"/>
        <v>1515397</v>
      </c>
    </row>
    <row r="964" spans="2:22" s="15" customFormat="1" ht="13.2" customHeight="1" outlineLevel="2">
      <c r="B964" s="16">
        <v>4</v>
      </c>
      <c r="C964" s="15" t="s">
        <v>3919</v>
      </c>
      <c r="D964" s="71" t="s">
        <v>2403</v>
      </c>
      <c r="E964" s="71" t="s">
        <v>2404</v>
      </c>
      <c r="F964" s="71"/>
      <c r="G964" s="8" t="s">
        <v>2405</v>
      </c>
      <c r="H964" s="1">
        <v>481820</v>
      </c>
      <c r="I964" s="1">
        <v>99616</v>
      </c>
      <c r="J964" s="1">
        <v>0</v>
      </c>
      <c r="K964" s="1">
        <v>245911</v>
      </c>
      <c r="L964" s="1">
        <v>0</v>
      </c>
      <c r="M964" s="1">
        <v>0</v>
      </c>
      <c r="N964" s="1">
        <v>292873</v>
      </c>
      <c r="O964" s="1">
        <v>356580</v>
      </c>
      <c r="P964" s="1">
        <f t="shared" si="55"/>
        <v>649453</v>
      </c>
      <c r="Q964" s="1">
        <v>45702</v>
      </c>
      <c r="R964" s="1">
        <v>42425</v>
      </c>
      <c r="S964" s="1">
        <v>0</v>
      </c>
      <c r="T964" s="1">
        <v>241</v>
      </c>
      <c r="U964" s="1">
        <f t="shared" si="56"/>
        <v>88368</v>
      </c>
      <c r="V964" s="1">
        <f t="shared" si="54"/>
        <v>1189200</v>
      </c>
    </row>
    <row r="965" spans="2:22" s="15" customFormat="1" ht="13.2" customHeight="1" outlineLevel="2">
      <c r="B965" s="16">
        <v>4</v>
      </c>
      <c r="C965" s="15" t="s">
        <v>3919</v>
      </c>
      <c r="D965" s="71" t="s">
        <v>2406</v>
      </c>
      <c r="E965" s="71" t="s">
        <v>2407</v>
      </c>
      <c r="F965" s="71"/>
      <c r="G965" s="8" t="s">
        <v>2408</v>
      </c>
      <c r="H965" s="1">
        <v>976542</v>
      </c>
      <c r="I965" s="1">
        <v>209529</v>
      </c>
      <c r="J965" s="1">
        <v>0</v>
      </c>
      <c r="K965" s="1">
        <v>522593</v>
      </c>
      <c r="L965" s="1">
        <v>0</v>
      </c>
      <c r="M965" s="1">
        <v>0</v>
      </c>
      <c r="N965" s="1">
        <v>616025</v>
      </c>
      <c r="O965" s="1">
        <v>781588</v>
      </c>
      <c r="P965" s="1">
        <f t="shared" si="55"/>
        <v>1397613</v>
      </c>
      <c r="Q965" s="1">
        <v>96129</v>
      </c>
      <c r="R965" s="1">
        <v>89237</v>
      </c>
      <c r="S965" s="1">
        <v>0</v>
      </c>
      <c r="T965" s="1">
        <v>510</v>
      </c>
      <c r="U965" s="1">
        <f t="shared" si="56"/>
        <v>185876</v>
      </c>
      <c r="V965" s="1">
        <f t="shared" si="54"/>
        <v>2501343</v>
      </c>
    </row>
    <row r="966" spans="2:22" s="15" customFormat="1" ht="13.2" customHeight="1" outlineLevel="2">
      <c r="B966" s="16">
        <v>4</v>
      </c>
      <c r="C966" s="15" t="s">
        <v>3919</v>
      </c>
      <c r="D966" s="71" t="s">
        <v>2409</v>
      </c>
      <c r="E966" s="71" t="s">
        <v>2410</v>
      </c>
      <c r="F966" s="71"/>
      <c r="G966" s="8" t="s">
        <v>2411</v>
      </c>
      <c r="H966" s="1">
        <v>337098</v>
      </c>
      <c r="I966" s="1">
        <v>69128</v>
      </c>
      <c r="J966" s="1">
        <v>0</v>
      </c>
      <c r="K966" s="1">
        <v>170254</v>
      </c>
      <c r="L966" s="1">
        <v>0</v>
      </c>
      <c r="M966" s="1">
        <v>0</v>
      </c>
      <c r="N966" s="1">
        <v>203241</v>
      </c>
      <c r="O966" s="1">
        <v>245109</v>
      </c>
      <c r="P966" s="1">
        <f t="shared" si="55"/>
        <v>448350</v>
      </c>
      <c r="Q966" s="1">
        <v>31715</v>
      </c>
      <c r="R966" s="1">
        <v>29441</v>
      </c>
      <c r="S966" s="1">
        <v>0</v>
      </c>
      <c r="T966" s="1">
        <v>168</v>
      </c>
      <c r="U966" s="1">
        <f t="shared" si="56"/>
        <v>61324</v>
      </c>
      <c r="V966" s="1">
        <f t="shared" ref="V966:V1029" si="57">H966-I966-J966+K966+P966-U966</f>
        <v>825250</v>
      </c>
    </row>
    <row r="967" spans="2:22" s="15" customFormat="1" ht="13.2" customHeight="1" outlineLevel="2">
      <c r="B967" s="16">
        <v>4</v>
      </c>
      <c r="C967" s="15" t="s">
        <v>3919</v>
      </c>
      <c r="D967" s="71" t="s">
        <v>2412</v>
      </c>
      <c r="E967" s="71" t="s">
        <v>2413</v>
      </c>
      <c r="F967" s="71"/>
      <c r="G967" s="8" t="s">
        <v>2414</v>
      </c>
      <c r="H967" s="1">
        <v>202098</v>
      </c>
      <c r="I967" s="1">
        <v>42173</v>
      </c>
      <c r="J967" s="1">
        <v>0</v>
      </c>
      <c r="K967" s="1">
        <v>104385</v>
      </c>
      <c r="L967" s="1">
        <v>0</v>
      </c>
      <c r="M967" s="1">
        <v>0</v>
      </c>
      <c r="N967" s="1">
        <v>123994</v>
      </c>
      <c r="O967" s="1">
        <v>152581</v>
      </c>
      <c r="P967" s="1">
        <f t="shared" si="55"/>
        <v>276575</v>
      </c>
      <c r="Q967" s="1">
        <v>19349</v>
      </c>
      <c r="R967" s="1">
        <v>17962</v>
      </c>
      <c r="S967" s="1">
        <v>0</v>
      </c>
      <c r="T967" s="1">
        <v>103</v>
      </c>
      <c r="U967" s="1">
        <f t="shared" si="56"/>
        <v>37414</v>
      </c>
      <c r="V967" s="1">
        <f t="shared" si="57"/>
        <v>503471</v>
      </c>
    </row>
    <row r="968" spans="2:22" s="15" customFormat="1" ht="13.2" customHeight="1" outlineLevel="2">
      <c r="B968" s="16">
        <v>4</v>
      </c>
      <c r="C968" s="15" t="s">
        <v>3919</v>
      </c>
      <c r="D968" s="71" t="s">
        <v>2415</v>
      </c>
      <c r="E968" s="71" t="s">
        <v>2416</v>
      </c>
      <c r="F968" s="71"/>
      <c r="G968" s="8" t="s">
        <v>2417</v>
      </c>
      <c r="H968" s="1">
        <v>795092</v>
      </c>
      <c r="I968" s="1">
        <v>183869</v>
      </c>
      <c r="J968" s="1">
        <v>0</v>
      </c>
      <c r="K968" s="1">
        <v>467553</v>
      </c>
      <c r="L968" s="1">
        <v>0</v>
      </c>
      <c r="M968" s="1">
        <v>0</v>
      </c>
      <c r="N968" s="1">
        <v>540582</v>
      </c>
      <c r="O968" s="1">
        <v>738763</v>
      </c>
      <c r="P968" s="1">
        <f t="shared" si="55"/>
        <v>1279345</v>
      </c>
      <c r="Q968" s="1">
        <v>84356</v>
      </c>
      <c r="R968" s="1">
        <v>78308</v>
      </c>
      <c r="S968" s="1">
        <v>0</v>
      </c>
      <c r="T968" s="1">
        <v>446</v>
      </c>
      <c r="U968" s="1">
        <f t="shared" si="56"/>
        <v>163110</v>
      </c>
      <c r="V968" s="1">
        <f t="shared" si="57"/>
        <v>2195011</v>
      </c>
    </row>
    <row r="969" spans="2:22" s="15" customFormat="1" ht="13.2" customHeight="1" outlineLevel="2">
      <c r="B969" s="16">
        <v>4</v>
      </c>
      <c r="C969" s="15" t="s">
        <v>3919</v>
      </c>
      <c r="D969" s="71" t="s">
        <v>2418</v>
      </c>
      <c r="E969" s="71" t="s">
        <v>2419</v>
      </c>
      <c r="F969" s="71"/>
      <c r="G969" s="8" t="s">
        <v>2420</v>
      </c>
      <c r="H969" s="1">
        <v>284556</v>
      </c>
      <c r="I969" s="1">
        <v>53867</v>
      </c>
      <c r="J969" s="1">
        <v>0</v>
      </c>
      <c r="K969" s="1">
        <v>129498</v>
      </c>
      <c r="L969" s="1">
        <v>0</v>
      </c>
      <c r="M969" s="1">
        <v>0</v>
      </c>
      <c r="N969" s="1">
        <v>158372</v>
      </c>
      <c r="O969" s="1">
        <v>172290</v>
      </c>
      <c r="P969" s="1">
        <f t="shared" si="55"/>
        <v>330662</v>
      </c>
      <c r="Q969" s="1">
        <v>24713</v>
      </c>
      <c r="R969" s="1">
        <v>22942</v>
      </c>
      <c r="S969" s="1">
        <v>0</v>
      </c>
      <c r="T969" s="1">
        <v>131</v>
      </c>
      <c r="U969" s="1">
        <f t="shared" si="56"/>
        <v>47786</v>
      </c>
      <c r="V969" s="1">
        <f t="shared" si="57"/>
        <v>643063</v>
      </c>
    </row>
    <row r="970" spans="2:22" s="15" customFormat="1" ht="13.2" customHeight="1" outlineLevel="2">
      <c r="B970" s="16">
        <v>4</v>
      </c>
      <c r="C970" s="15" t="s">
        <v>3919</v>
      </c>
      <c r="D970" s="71" t="s">
        <v>2421</v>
      </c>
      <c r="E970" s="71" t="s">
        <v>2422</v>
      </c>
      <c r="F970" s="71"/>
      <c r="G970" s="8" t="s">
        <v>2423</v>
      </c>
      <c r="H970" s="1">
        <v>369819</v>
      </c>
      <c r="I970" s="1">
        <v>63470.33</v>
      </c>
      <c r="J970" s="1">
        <v>-8817.33</v>
      </c>
      <c r="K970" s="1">
        <v>146304</v>
      </c>
      <c r="L970" s="1">
        <v>0</v>
      </c>
      <c r="M970" s="1">
        <v>0</v>
      </c>
      <c r="N970" s="1">
        <v>186604</v>
      </c>
      <c r="O970" s="1">
        <v>173469</v>
      </c>
      <c r="P970" s="1">
        <f t="shared" si="55"/>
        <v>360073</v>
      </c>
      <c r="Q970" s="1">
        <v>29119</v>
      </c>
      <c r="R970" s="1">
        <v>27031</v>
      </c>
      <c r="S970" s="1">
        <v>0</v>
      </c>
      <c r="T970" s="1">
        <v>7694</v>
      </c>
      <c r="U970" s="1">
        <f t="shared" si="56"/>
        <v>63844</v>
      </c>
      <c r="V970" s="1">
        <f t="shared" si="57"/>
        <v>757699</v>
      </c>
    </row>
    <row r="971" spans="2:22" s="15" customFormat="1" ht="13.2" customHeight="1" outlineLevel="2">
      <c r="B971" s="16">
        <v>4</v>
      </c>
      <c r="C971" s="15" t="s">
        <v>3919</v>
      </c>
      <c r="D971" s="71" t="s">
        <v>2424</v>
      </c>
      <c r="E971" s="71" t="s">
        <v>2425</v>
      </c>
      <c r="F971" s="71"/>
      <c r="G971" s="8" t="s">
        <v>2426</v>
      </c>
      <c r="H971" s="1">
        <v>13017820</v>
      </c>
      <c r="I971" s="1">
        <v>2269639</v>
      </c>
      <c r="J971" s="1">
        <v>0</v>
      </c>
      <c r="K971" s="1">
        <v>5307317</v>
      </c>
      <c r="L971" s="1">
        <v>0</v>
      </c>
      <c r="M971" s="1">
        <v>0</v>
      </c>
      <c r="N971" s="1">
        <v>6672835</v>
      </c>
      <c r="O971" s="1">
        <v>6379835</v>
      </c>
      <c r="P971" s="1">
        <f t="shared" si="55"/>
        <v>13052670</v>
      </c>
      <c r="Q971" s="1">
        <v>1041276</v>
      </c>
      <c r="R971" s="1">
        <v>966622</v>
      </c>
      <c r="S971" s="1">
        <v>0</v>
      </c>
      <c r="T971" s="1">
        <v>5515</v>
      </c>
      <c r="U971" s="1">
        <f t="shared" si="56"/>
        <v>2013413</v>
      </c>
      <c r="V971" s="1">
        <f t="shared" si="57"/>
        <v>27094755</v>
      </c>
    </row>
    <row r="972" spans="2:22" s="15" customFormat="1" ht="13.2" customHeight="1" outlineLevel="2">
      <c r="B972" s="16">
        <v>4</v>
      </c>
      <c r="C972" s="15" t="s">
        <v>3919</v>
      </c>
      <c r="D972" s="71" t="s">
        <v>2427</v>
      </c>
      <c r="E972" s="71" t="s">
        <v>2428</v>
      </c>
      <c r="F972" s="71"/>
      <c r="G972" s="8" t="s">
        <v>2429</v>
      </c>
      <c r="H972" s="1">
        <v>77736321</v>
      </c>
      <c r="I972" s="1">
        <v>7934609</v>
      </c>
      <c r="J972" s="1">
        <v>0</v>
      </c>
      <c r="K972" s="1">
        <v>13885742</v>
      </c>
      <c r="L972" s="1">
        <v>0</v>
      </c>
      <c r="M972" s="1">
        <v>0</v>
      </c>
      <c r="N972" s="1">
        <v>23328082</v>
      </c>
      <c r="O972" s="1">
        <v>0</v>
      </c>
      <c r="P972" s="1">
        <f t="shared" si="55"/>
        <v>23328082</v>
      </c>
      <c r="Q972" s="1">
        <v>3640277</v>
      </c>
      <c r="R972" s="1">
        <v>3379290</v>
      </c>
      <c r="S972" s="1">
        <v>0</v>
      </c>
      <c r="T972" s="1">
        <v>5273307</v>
      </c>
      <c r="U972" s="1">
        <f t="shared" si="56"/>
        <v>12292874</v>
      </c>
      <c r="V972" s="1">
        <f t="shared" si="57"/>
        <v>94722662</v>
      </c>
    </row>
    <row r="973" spans="2:22" s="15" customFormat="1" ht="13.2" customHeight="1" outlineLevel="2">
      <c r="B973" s="16">
        <v>4</v>
      </c>
      <c r="C973" s="15" t="s">
        <v>3919</v>
      </c>
      <c r="D973" s="71" t="s">
        <v>2430</v>
      </c>
      <c r="E973" s="71" t="s">
        <v>2431</v>
      </c>
      <c r="F973" s="71"/>
      <c r="G973" s="8" t="s">
        <v>2432</v>
      </c>
      <c r="H973" s="1">
        <v>935567</v>
      </c>
      <c r="I973" s="1">
        <v>153252</v>
      </c>
      <c r="J973" s="1">
        <v>0</v>
      </c>
      <c r="K973" s="1">
        <v>350169</v>
      </c>
      <c r="L973" s="1">
        <v>0</v>
      </c>
      <c r="M973" s="1">
        <v>0</v>
      </c>
      <c r="N973" s="1">
        <v>450567</v>
      </c>
      <c r="O973" s="1">
        <v>382406</v>
      </c>
      <c r="P973" s="1">
        <f t="shared" si="55"/>
        <v>832973</v>
      </c>
      <c r="Q973" s="1">
        <v>70310</v>
      </c>
      <c r="R973" s="1">
        <v>65269</v>
      </c>
      <c r="S973" s="1">
        <v>0</v>
      </c>
      <c r="T973" s="1">
        <v>372</v>
      </c>
      <c r="U973" s="1">
        <f t="shared" si="56"/>
        <v>135951</v>
      </c>
      <c r="V973" s="1">
        <f t="shared" si="57"/>
        <v>1829506</v>
      </c>
    </row>
    <row r="974" spans="2:22" s="15" customFormat="1" ht="13.2" customHeight="1" outlineLevel="2">
      <c r="B974" s="16">
        <v>4</v>
      </c>
      <c r="C974" s="15" t="s">
        <v>3919</v>
      </c>
      <c r="D974" s="71" t="s">
        <v>2433</v>
      </c>
      <c r="E974" s="71" t="s">
        <v>2434</v>
      </c>
      <c r="F974" s="71"/>
      <c r="G974" s="8" t="s">
        <v>2435</v>
      </c>
      <c r="H974" s="1">
        <v>11408272</v>
      </c>
      <c r="I974" s="1">
        <v>1959360</v>
      </c>
      <c r="J974" s="1">
        <v>0</v>
      </c>
      <c r="K974" s="1">
        <v>4557120</v>
      </c>
      <c r="L974" s="1">
        <v>0</v>
      </c>
      <c r="M974" s="1">
        <v>0</v>
      </c>
      <c r="N974" s="1">
        <v>5760602</v>
      </c>
      <c r="O974" s="1">
        <v>5362203</v>
      </c>
      <c r="P974" s="1">
        <f t="shared" si="55"/>
        <v>11122805</v>
      </c>
      <c r="Q974" s="1">
        <v>898925</v>
      </c>
      <c r="R974" s="1">
        <v>834477</v>
      </c>
      <c r="S974" s="1">
        <v>0</v>
      </c>
      <c r="T974" s="1">
        <v>4761</v>
      </c>
      <c r="U974" s="1">
        <f t="shared" si="56"/>
        <v>1738163</v>
      </c>
      <c r="V974" s="1">
        <f t="shared" si="57"/>
        <v>23390674</v>
      </c>
    </row>
    <row r="975" spans="2:22" s="15" customFormat="1" ht="13.2" customHeight="1" outlineLevel="2">
      <c r="B975" s="16">
        <v>4</v>
      </c>
      <c r="C975" s="15" t="s">
        <v>3919</v>
      </c>
      <c r="D975" s="71" t="s">
        <v>2436</v>
      </c>
      <c r="E975" s="71" t="s">
        <v>2437</v>
      </c>
      <c r="F975" s="71"/>
      <c r="G975" s="8" t="s">
        <v>2438</v>
      </c>
      <c r="H975" s="1">
        <v>1423850</v>
      </c>
      <c r="I975" s="1">
        <v>240208</v>
      </c>
      <c r="J975" s="1">
        <v>0</v>
      </c>
      <c r="K975" s="1">
        <v>555023</v>
      </c>
      <c r="L975" s="1">
        <v>0</v>
      </c>
      <c r="M975" s="1">
        <v>0</v>
      </c>
      <c r="N975" s="1">
        <v>706224</v>
      </c>
      <c r="O975" s="1">
        <v>635792</v>
      </c>
      <c r="P975" s="1">
        <f t="shared" si="55"/>
        <v>1342016</v>
      </c>
      <c r="Q975" s="1">
        <v>110204</v>
      </c>
      <c r="R975" s="1">
        <v>102303</v>
      </c>
      <c r="S975" s="1">
        <v>0</v>
      </c>
      <c r="T975" s="1">
        <v>584</v>
      </c>
      <c r="U975" s="1">
        <f t="shared" si="56"/>
        <v>213091</v>
      </c>
      <c r="V975" s="1">
        <f t="shared" si="57"/>
        <v>2867590</v>
      </c>
    </row>
    <row r="976" spans="2:22" s="15" customFormat="1" ht="13.2" customHeight="1" outlineLevel="2">
      <c r="B976" s="16">
        <v>4</v>
      </c>
      <c r="C976" s="15" t="s">
        <v>3919</v>
      </c>
      <c r="D976" s="71" t="s">
        <v>2439</v>
      </c>
      <c r="E976" s="71" t="s">
        <v>2440</v>
      </c>
      <c r="F976" s="71"/>
      <c r="G976" s="8" t="s">
        <v>2441</v>
      </c>
      <c r="H976" s="1">
        <v>6496475</v>
      </c>
      <c r="I976" s="1">
        <v>791896</v>
      </c>
      <c r="J976" s="1">
        <v>0</v>
      </c>
      <c r="K976" s="1">
        <v>1568629</v>
      </c>
      <c r="L976" s="1">
        <v>0</v>
      </c>
      <c r="M976" s="1">
        <v>0</v>
      </c>
      <c r="N976" s="1">
        <v>2328206</v>
      </c>
      <c r="O976" s="1">
        <v>554657</v>
      </c>
      <c r="P976" s="1">
        <f t="shared" si="55"/>
        <v>2882863</v>
      </c>
      <c r="Q976" s="1">
        <v>363309</v>
      </c>
      <c r="R976" s="1">
        <v>337262</v>
      </c>
      <c r="S976" s="1">
        <v>0</v>
      </c>
      <c r="T976" s="1">
        <v>1923</v>
      </c>
      <c r="U976" s="1">
        <f t="shared" si="56"/>
        <v>702494</v>
      </c>
      <c r="V976" s="1">
        <f t="shared" si="57"/>
        <v>9453577</v>
      </c>
    </row>
    <row r="977" spans="2:22" s="15" customFormat="1" ht="13.2" customHeight="1" outlineLevel="2">
      <c r="B977" s="16">
        <v>4</v>
      </c>
      <c r="C977" s="15" t="s">
        <v>3919</v>
      </c>
      <c r="D977" s="71" t="s">
        <v>2442</v>
      </c>
      <c r="E977" s="71" t="s">
        <v>2443</v>
      </c>
      <c r="F977" s="71"/>
      <c r="G977" s="8" t="s">
        <v>2444</v>
      </c>
      <c r="H977" s="1">
        <v>11436077</v>
      </c>
      <c r="I977" s="1">
        <v>1911172</v>
      </c>
      <c r="J977" s="1">
        <v>0</v>
      </c>
      <c r="K977" s="1">
        <v>4400370</v>
      </c>
      <c r="L977" s="1">
        <v>0</v>
      </c>
      <c r="M977" s="1">
        <v>0</v>
      </c>
      <c r="N977" s="1">
        <v>5618927</v>
      </c>
      <c r="O977" s="1">
        <v>4966622</v>
      </c>
      <c r="P977" s="1">
        <f t="shared" si="55"/>
        <v>10585549</v>
      </c>
      <c r="Q977" s="1">
        <v>876817</v>
      </c>
      <c r="R977" s="1">
        <v>813954</v>
      </c>
      <c r="S977" s="1">
        <v>0</v>
      </c>
      <c r="T977" s="1">
        <v>4643</v>
      </c>
      <c r="U977" s="1">
        <f t="shared" si="56"/>
        <v>1695414</v>
      </c>
      <c r="V977" s="1">
        <f t="shared" si="57"/>
        <v>22815410</v>
      </c>
    </row>
    <row r="978" spans="2:22" s="15" customFormat="1" ht="13.2" customHeight="1" outlineLevel="2">
      <c r="B978" s="16">
        <v>4</v>
      </c>
      <c r="C978" s="15" t="s">
        <v>3919</v>
      </c>
      <c r="D978" s="71" t="s">
        <v>2445</v>
      </c>
      <c r="E978" s="71" t="s">
        <v>2446</v>
      </c>
      <c r="F978" s="71"/>
      <c r="G978" s="8" t="s">
        <v>2447</v>
      </c>
      <c r="H978" s="1">
        <v>286372</v>
      </c>
      <c r="I978" s="1">
        <v>54889.69</v>
      </c>
      <c r="J978" s="1">
        <v>-31099.690000000002</v>
      </c>
      <c r="K978" s="1">
        <v>127967</v>
      </c>
      <c r="L978" s="1">
        <v>0</v>
      </c>
      <c r="M978" s="1">
        <v>0</v>
      </c>
      <c r="N978" s="1">
        <v>161376</v>
      </c>
      <c r="O978" s="1">
        <v>178619</v>
      </c>
      <c r="P978" s="1">
        <f t="shared" si="55"/>
        <v>339995</v>
      </c>
      <c r="Q978" s="1">
        <v>25182</v>
      </c>
      <c r="R978" s="1">
        <v>23377</v>
      </c>
      <c r="S978" s="1">
        <v>0</v>
      </c>
      <c r="T978" s="1">
        <v>26727</v>
      </c>
      <c r="U978" s="1">
        <f t="shared" si="56"/>
        <v>75286</v>
      </c>
      <c r="V978" s="1">
        <f t="shared" si="57"/>
        <v>655258</v>
      </c>
    </row>
    <row r="979" spans="2:22" s="15" customFormat="1" ht="13.2" customHeight="1" outlineLevel="2">
      <c r="B979" s="16">
        <v>4</v>
      </c>
      <c r="C979" s="15" t="s">
        <v>3919</v>
      </c>
      <c r="D979" s="71" t="s">
        <v>2448</v>
      </c>
      <c r="E979" s="71" t="s">
        <v>2449</v>
      </c>
      <c r="F979" s="71"/>
      <c r="G979" s="8" t="s">
        <v>2450</v>
      </c>
      <c r="H979" s="1">
        <v>8822850</v>
      </c>
      <c r="I979" s="1">
        <v>1375923</v>
      </c>
      <c r="J979" s="1">
        <v>0</v>
      </c>
      <c r="K979" s="1">
        <v>3082573</v>
      </c>
      <c r="L979" s="1">
        <v>0</v>
      </c>
      <c r="M979" s="1">
        <v>0</v>
      </c>
      <c r="N979" s="1">
        <v>4045270</v>
      </c>
      <c r="O979" s="1">
        <v>3071463</v>
      </c>
      <c r="P979" s="1">
        <f t="shared" si="55"/>
        <v>7116733</v>
      </c>
      <c r="Q979" s="1">
        <v>631252</v>
      </c>
      <c r="R979" s="1">
        <v>585995</v>
      </c>
      <c r="S979" s="1">
        <v>0</v>
      </c>
      <c r="T979" s="1">
        <v>3343</v>
      </c>
      <c r="U979" s="1">
        <f t="shared" si="56"/>
        <v>1220590</v>
      </c>
      <c r="V979" s="1">
        <f t="shared" si="57"/>
        <v>16425643</v>
      </c>
    </row>
    <row r="980" spans="2:22" s="15" customFormat="1" ht="13.2" customHeight="1" outlineLevel="2">
      <c r="B980" s="16">
        <v>4</v>
      </c>
      <c r="C980" s="15" t="s">
        <v>3919</v>
      </c>
      <c r="D980" s="71" t="s">
        <v>2451</v>
      </c>
      <c r="E980" s="71" t="s">
        <v>2452</v>
      </c>
      <c r="F980" s="71"/>
      <c r="G980" s="8" t="s">
        <v>2453</v>
      </c>
      <c r="H980" s="1">
        <v>402567</v>
      </c>
      <c r="I980" s="1">
        <v>71777</v>
      </c>
      <c r="J980" s="1">
        <v>0</v>
      </c>
      <c r="K980" s="1">
        <v>169161</v>
      </c>
      <c r="L980" s="1">
        <v>0</v>
      </c>
      <c r="M980" s="1">
        <v>0</v>
      </c>
      <c r="N980" s="1">
        <v>211024</v>
      </c>
      <c r="O980" s="1">
        <v>209550</v>
      </c>
      <c r="P980" s="1">
        <f t="shared" si="55"/>
        <v>420574</v>
      </c>
      <c r="Q980" s="1">
        <v>32930</v>
      </c>
      <c r="R980" s="1">
        <v>30569</v>
      </c>
      <c r="S980" s="1">
        <v>0</v>
      </c>
      <c r="T980" s="1">
        <v>174</v>
      </c>
      <c r="U980" s="1">
        <f t="shared" si="56"/>
        <v>63673</v>
      </c>
      <c r="V980" s="1">
        <f t="shared" si="57"/>
        <v>856852</v>
      </c>
    </row>
    <row r="981" spans="2:22" s="15" customFormat="1" ht="13.2" customHeight="1" outlineLevel="2">
      <c r="B981" s="16">
        <v>4</v>
      </c>
      <c r="C981" s="15" t="s">
        <v>3919</v>
      </c>
      <c r="D981" s="71" t="s">
        <v>2454</v>
      </c>
      <c r="E981" s="71" t="s">
        <v>2455</v>
      </c>
      <c r="F981" s="71"/>
      <c r="G981" s="8" t="s">
        <v>2456</v>
      </c>
      <c r="H981" s="1">
        <v>646708</v>
      </c>
      <c r="I981" s="1">
        <v>110681</v>
      </c>
      <c r="J981" s="1">
        <v>0</v>
      </c>
      <c r="K981" s="1">
        <v>257095</v>
      </c>
      <c r="L981" s="1">
        <v>0</v>
      </c>
      <c r="M981" s="1">
        <v>0</v>
      </c>
      <c r="N981" s="1">
        <v>325406</v>
      </c>
      <c r="O981" s="1">
        <v>300956</v>
      </c>
      <c r="P981" s="1">
        <f t="shared" si="55"/>
        <v>626362</v>
      </c>
      <c r="Q981" s="1">
        <v>50779</v>
      </c>
      <c r="R981" s="1">
        <v>47138</v>
      </c>
      <c r="S981" s="1">
        <v>0</v>
      </c>
      <c r="T981" s="1">
        <v>269</v>
      </c>
      <c r="U981" s="1">
        <f t="shared" si="56"/>
        <v>98186</v>
      </c>
      <c r="V981" s="1">
        <f t="shared" si="57"/>
        <v>1321298</v>
      </c>
    </row>
    <row r="982" spans="2:22" s="15" customFormat="1" ht="13.2" customHeight="1" outlineLevel="2">
      <c r="B982" s="16">
        <v>4</v>
      </c>
      <c r="C982" s="15" t="s">
        <v>3919</v>
      </c>
      <c r="D982" s="71" t="s">
        <v>2457</v>
      </c>
      <c r="E982" s="71" t="s">
        <v>2458</v>
      </c>
      <c r="F982" s="71"/>
      <c r="G982" s="8" t="s">
        <v>2459</v>
      </c>
      <c r="H982" s="1">
        <v>45222</v>
      </c>
      <c r="I982" s="1">
        <v>5056</v>
      </c>
      <c r="J982" s="1">
        <v>0</v>
      </c>
      <c r="K982" s="1">
        <v>9469</v>
      </c>
      <c r="L982" s="1">
        <v>0</v>
      </c>
      <c r="M982" s="1">
        <v>0</v>
      </c>
      <c r="N982" s="1">
        <v>14860</v>
      </c>
      <c r="O982" s="1">
        <v>328</v>
      </c>
      <c r="P982" s="1">
        <f t="shared" si="55"/>
        <v>15188</v>
      </c>
      <c r="Q982" s="1">
        <v>2319</v>
      </c>
      <c r="R982" s="1">
        <v>2153</v>
      </c>
      <c r="S982" s="1">
        <v>0</v>
      </c>
      <c r="T982" s="1">
        <v>11</v>
      </c>
      <c r="U982" s="1">
        <f t="shared" si="56"/>
        <v>4483</v>
      </c>
      <c r="V982" s="1">
        <f t="shared" si="57"/>
        <v>60340</v>
      </c>
    </row>
    <row r="983" spans="2:22" s="15" customFormat="1" ht="13.2" customHeight="1" outlineLevel="2">
      <c r="B983" s="16">
        <v>4</v>
      </c>
      <c r="C983" s="15" t="s">
        <v>3919</v>
      </c>
      <c r="D983" s="71" t="s">
        <v>2460</v>
      </c>
      <c r="E983" s="71" t="s">
        <v>2461</v>
      </c>
      <c r="F983" s="71"/>
      <c r="G983" s="8" t="s">
        <v>2462</v>
      </c>
      <c r="H983" s="1">
        <v>230973</v>
      </c>
      <c r="I983" s="1">
        <v>42603</v>
      </c>
      <c r="J983" s="1">
        <v>0</v>
      </c>
      <c r="K983" s="1">
        <v>101564</v>
      </c>
      <c r="L983" s="1">
        <v>0</v>
      </c>
      <c r="M983" s="1">
        <v>0</v>
      </c>
      <c r="N983" s="1">
        <v>125256</v>
      </c>
      <c r="O983" s="1">
        <v>131202</v>
      </c>
      <c r="P983" s="1">
        <f t="shared" si="55"/>
        <v>256458</v>
      </c>
      <c r="Q983" s="1">
        <v>19546</v>
      </c>
      <c r="R983" s="1">
        <v>18145</v>
      </c>
      <c r="S983" s="1">
        <v>0</v>
      </c>
      <c r="T983" s="1">
        <v>104</v>
      </c>
      <c r="U983" s="1">
        <f t="shared" si="56"/>
        <v>37795</v>
      </c>
      <c r="V983" s="1">
        <f t="shared" si="57"/>
        <v>508597</v>
      </c>
    </row>
    <row r="984" spans="2:22" s="15" customFormat="1" ht="13.2" customHeight="1" outlineLevel="2">
      <c r="B984" s="16">
        <v>4</v>
      </c>
      <c r="C984" s="15" t="s">
        <v>3919</v>
      </c>
      <c r="D984" s="71" t="s">
        <v>2463</v>
      </c>
      <c r="E984" s="71" t="s">
        <v>2464</v>
      </c>
      <c r="F984" s="71"/>
      <c r="G984" s="8" t="s">
        <v>2465</v>
      </c>
      <c r="H984" s="1">
        <v>696045</v>
      </c>
      <c r="I984" s="1">
        <v>134020</v>
      </c>
      <c r="J984" s="1">
        <v>0</v>
      </c>
      <c r="K984" s="1">
        <v>323915</v>
      </c>
      <c r="L984" s="1">
        <v>0</v>
      </c>
      <c r="M984" s="1">
        <v>0</v>
      </c>
      <c r="N984" s="1">
        <v>394024</v>
      </c>
      <c r="O984" s="1">
        <v>438842</v>
      </c>
      <c r="P984" s="1">
        <f t="shared" si="55"/>
        <v>832866</v>
      </c>
      <c r="Q984" s="1">
        <v>61486</v>
      </c>
      <c r="R984" s="1">
        <v>57078</v>
      </c>
      <c r="S984" s="1">
        <v>0</v>
      </c>
      <c r="T984" s="1">
        <v>326</v>
      </c>
      <c r="U984" s="1">
        <f t="shared" si="56"/>
        <v>118890</v>
      </c>
      <c r="V984" s="1">
        <f t="shared" si="57"/>
        <v>1599916</v>
      </c>
    </row>
    <row r="985" spans="2:22" s="15" customFormat="1" ht="13.2" customHeight="1" outlineLevel="2">
      <c r="B985" s="16">
        <v>4</v>
      </c>
      <c r="C985" s="15" t="s">
        <v>3919</v>
      </c>
      <c r="D985" s="71" t="s">
        <v>2466</v>
      </c>
      <c r="E985" s="71" t="s">
        <v>2467</v>
      </c>
      <c r="F985" s="71"/>
      <c r="G985" s="8" t="s">
        <v>2468</v>
      </c>
      <c r="H985" s="1">
        <v>3572914</v>
      </c>
      <c r="I985" s="1">
        <v>584398</v>
      </c>
      <c r="J985" s="1">
        <v>0</v>
      </c>
      <c r="K985" s="1">
        <v>1334534</v>
      </c>
      <c r="L985" s="1">
        <v>0</v>
      </c>
      <c r="M985" s="1">
        <v>0</v>
      </c>
      <c r="N985" s="1">
        <v>1718153</v>
      </c>
      <c r="O985" s="1">
        <v>1453704</v>
      </c>
      <c r="P985" s="1">
        <f t="shared" si="55"/>
        <v>3171857</v>
      </c>
      <c r="Q985" s="1">
        <v>268113</v>
      </c>
      <c r="R985" s="1">
        <v>248890</v>
      </c>
      <c r="S985" s="1">
        <v>0</v>
      </c>
      <c r="T985" s="1">
        <v>1420</v>
      </c>
      <c r="U985" s="1">
        <f t="shared" si="56"/>
        <v>518423</v>
      </c>
      <c r="V985" s="1">
        <f t="shared" si="57"/>
        <v>6976484</v>
      </c>
    </row>
    <row r="986" spans="2:22" s="15" customFormat="1" ht="13.2" customHeight="1" outlineLevel="2">
      <c r="B986" s="16">
        <v>4</v>
      </c>
      <c r="C986" s="15" t="s">
        <v>3919</v>
      </c>
      <c r="D986" s="71" t="s">
        <v>2469</v>
      </c>
      <c r="E986" s="71" t="s">
        <v>2470</v>
      </c>
      <c r="F986" s="71"/>
      <c r="G986" s="8" t="s">
        <v>2471</v>
      </c>
      <c r="H986" s="1">
        <v>203701</v>
      </c>
      <c r="I986" s="1">
        <v>42470</v>
      </c>
      <c r="J986" s="1">
        <v>0</v>
      </c>
      <c r="K986" s="1">
        <v>105091</v>
      </c>
      <c r="L986" s="1">
        <v>0</v>
      </c>
      <c r="M986" s="1">
        <v>0</v>
      </c>
      <c r="N986" s="1">
        <v>124864</v>
      </c>
      <c r="O986" s="1">
        <v>153496</v>
      </c>
      <c r="P986" s="1">
        <f t="shared" ref="P986:P1049" si="58">SUM(L986:O986)</f>
        <v>278360</v>
      </c>
      <c r="Q986" s="1">
        <v>19485</v>
      </c>
      <c r="R986" s="1">
        <v>18088</v>
      </c>
      <c r="S986" s="1">
        <v>0</v>
      </c>
      <c r="T986" s="1">
        <v>103</v>
      </c>
      <c r="U986" s="1">
        <f t="shared" ref="U986:U1049" si="59">SUM(Q986:T986)</f>
        <v>37676</v>
      </c>
      <c r="V986" s="1">
        <f t="shared" si="57"/>
        <v>507006</v>
      </c>
    </row>
    <row r="987" spans="2:22" s="15" customFormat="1" ht="13.2" customHeight="1" outlineLevel="2">
      <c r="B987" s="16">
        <v>4</v>
      </c>
      <c r="C987" s="15" t="s">
        <v>3919</v>
      </c>
      <c r="D987" s="71" t="s">
        <v>2472</v>
      </c>
      <c r="E987" s="71" t="s">
        <v>2473</v>
      </c>
      <c r="F987" s="71"/>
      <c r="G987" s="8" t="s">
        <v>2474</v>
      </c>
      <c r="H987" s="1">
        <v>3824349</v>
      </c>
      <c r="I987" s="1">
        <v>697254</v>
      </c>
      <c r="J987" s="1">
        <v>0</v>
      </c>
      <c r="K987" s="1">
        <v>1655788</v>
      </c>
      <c r="L987" s="1">
        <v>0</v>
      </c>
      <c r="M987" s="1">
        <v>0</v>
      </c>
      <c r="N987" s="1">
        <v>2049957</v>
      </c>
      <c r="O987" s="1">
        <v>2109463</v>
      </c>
      <c r="P987" s="1">
        <f t="shared" si="58"/>
        <v>4159420</v>
      </c>
      <c r="Q987" s="1">
        <v>319890</v>
      </c>
      <c r="R987" s="1">
        <v>296955</v>
      </c>
      <c r="S987" s="1">
        <v>0</v>
      </c>
      <c r="T987" s="1">
        <v>1695</v>
      </c>
      <c r="U987" s="1">
        <f t="shared" si="59"/>
        <v>618540</v>
      </c>
      <c r="V987" s="1">
        <f t="shared" si="57"/>
        <v>8323763</v>
      </c>
    </row>
    <row r="988" spans="2:22" s="15" customFormat="1" ht="13.2" customHeight="1" outlineLevel="2">
      <c r="B988" s="16">
        <v>4</v>
      </c>
      <c r="C988" s="15" t="s">
        <v>3919</v>
      </c>
      <c r="D988" s="71" t="s">
        <v>2475</v>
      </c>
      <c r="E988" s="71" t="s">
        <v>2476</v>
      </c>
      <c r="F988" s="71"/>
      <c r="G988" s="8" t="s">
        <v>2477</v>
      </c>
      <c r="H988" s="1">
        <v>709588</v>
      </c>
      <c r="I988" s="1">
        <v>109670.37</v>
      </c>
      <c r="J988" s="1">
        <v>-123394.37</v>
      </c>
      <c r="K988" s="1">
        <v>226908</v>
      </c>
      <c r="L988" s="1">
        <v>0</v>
      </c>
      <c r="M988" s="1">
        <v>0</v>
      </c>
      <c r="N988" s="1">
        <v>322438</v>
      </c>
      <c r="O988" s="1">
        <v>239395</v>
      </c>
      <c r="P988" s="1">
        <f t="shared" si="58"/>
        <v>561833</v>
      </c>
      <c r="Q988" s="1">
        <v>50315</v>
      </c>
      <c r="R988" s="1">
        <v>46708</v>
      </c>
      <c r="S988" s="1">
        <v>0</v>
      </c>
      <c r="T988" s="1">
        <v>105786</v>
      </c>
      <c r="U988" s="1">
        <f t="shared" si="59"/>
        <v>202809</v>
      </c>
      <c r="V988" s="1">
        <f t="shared" si="57"/>
        <v>1309244</v>
      </c>
    </row>
    <row r="989" spans="2:22" s="15" customFormat="1" ht="13.2" customHeight="1" outlineLevel="2">
      <c r="B989" s="16">
        <v>4</v>
      </c>
      <c r="C989" s="15" t="s">
        <v>3919</v>
      </c>
      <c r="D989" s="71" t="s">
        <v>2478</v>
      </c>
      <c r="E989" s="71" t="s">
        <v>2479</v>
      </c>
      <c r="F989" s="71"/>
      <c r="G989" s="8" t="s">
        <v>2480</v>
      </c>
      <c r="H989" s="1">
        <v>1075935</v>
      </c>
      <c r="I989" s="1">
        <v>179779</v>
      </c>
      <c r="J989" s="1">
        <v>0</v>
      </c>
      <c r="K989" s="1">
        <v>413907</v>
      </c>
      <c r="L989" s="1">
        <v>0</v>
      </c>
      <c r="M989" s="1">
        <v>0</v>
      </c>
      <c r="N989" s="1">
        <v>528560</v>
      </c>
      <c r="O989" s="1">
        <v>467055</v>
      </c>
      <c r="P989" s="1">
        <f t="shared" si="58"/>
        <v>995615</v>
      </c>
      <c r="Q989" s="1">
        <v>82480</v>
      </c>
      <c r="R989" s="1">
        <v>76567</v>
      </c>
      <c r="S989" s="1">
        <v>0</v>
      </c>
      <c r="T989" s="1">
        <v>437</v>
      </c>
      <c r="U989" s="1">
        <f t="shared" si="59"/>
        <v>159484</v>
      </c>
      <c r="V989" s="1">
        <f t="shared" si="57"/>
        <v>2146194</v>
      </c>
    </row>
    <row r="990" spans="2:22" s="15" customFormat="1" ht="13.2" customHeight="1" outlineLevel="2">
      <c r="B990" s="16">
        <v>4</v>
      </c>
      <c r="C990" s="15" t="s">
        <v>3919</v>
      </c>
      <c r="D990" s="71" t="s">
        <v>2481</v>
      </c>
      <c r="E990" s="71" t="s">
        <v>2482</v>
      </c>
      <c r="F990" s="71"/>
      <c r="G990" s="8" t="s">
        <v>2483</v>
      </c>
      <c r="H990" s="1">
        <v>1669728</v>
      </c>
      <c r="I990" s="1">
        <v>246762</v>
      </c>
      <c r="J990" s="1">
        <v>0</v>
      </c>
      <c r="K990" s="1">
        <v>540173</v>
      </c>
      <c r="L990" s="1">
        <v>0</v>
      </c>
      <c r="M990" s="1">
        <v>0</v>
      </c>
      <c r="N990" s="1">
        <v>725489</v>
      </c>
      <c r="O990" s="1">
        <v>476092</v>
      </c>
      <c r="P990" s="1">
        <f t="shared" si="58"/>
        <v>1201581</v>
      </c>
      <c r="Q990" s="1">
        <v>113210</v>
      </c>
      <c r="R990" s="1">
        <v>105094</v>
      </c>
      <c r="S990" s="1">
        <v>0</v>
      </c>
      <c r="T990" s="1">
        <v>599</v>
      </c>
      <c r="U990" s="1">
        <f t="shared" si="59"/>
        <v>218903</v>
      </c>
      <c r="V990" s="1">
        <f t="shared" si="57"/>
        <v>2945817</v>
      </c>
    </row>
    <row r="991" spans="2:22" s="15" customFormat="1" ht="13.2" customHeight="1" outlineLevel="2">
      <c r="B991" s="16">
        <v>4</v>
      </c>
      <c r="C991" s="15" t="s">
        <v>3919</v>
      </c>
      <c r="D991" s="71" t="s">
        <v>2484</v>
      </c>
      <c r="E991" s="71" t="s">
        <v>2485</v>
      </c>
      <c r="F991" s="71"/>
      <c r="G991" s="8" t="s">
        <v>2486</v>
      </c>
      <c r="H991" s="1">
        <v>311534</v>
      </c>
      <c r="I991" s="1">
        <v>68098</v>
      </c>
      <c r="J991" s="1">
        <v>0</v>
      </c>
      <c r="K991" s="1">
        <v>170692</v>
      </c>
      <c r="L991" s="1">
        <v>0</v>
      </c>
      <c r="M991" s="1">
        <v>0</v>
      </c>
      <c r="N991" s="1">
        <v>200211</v>
      </c>
      <c r="O991" s="1">
        <v>259020</v>
      </c>
      <c r="P991" s="1">
        <f t="shared" si="58"/>
        <v>459231</v>
      </c>
      <c r="Q991" s="1">
        <v>31242</v>
      </c>
      <c r="R991" s="1">
        <v>29002</v>
      </c>
      <c r="S991" s="1">
        <v>0</v>
      </c>
      <c r="T991" s="1">
        <v>166</v>
      </c>
      <c r="U991" s="1">
        <f t="shared" si="59"/>
        <v>60410</v>
      </c>
      <c r="V991" s="1">
        <f t="shared" si="57"/>
        <v>812949</v>
      </c>
    </row>
    <row r="992" spans="2:22" s="15" customFormat="1" ht="13.2" customHeight="1" outlineLevel="2">
      <c r="B992" s="16">
        <v>4</v>
      </c>
      <c r="C992" s="15" t="s">
        <v>3919</v>
      </c>
      <c r="D992" s="71" t="s">
        <v>2487</v>
      </c>
      <c r="E992" s="71" t="s">
        <v>2488</v>
      </c>
      <c r="F992" s="71"/>
      <c r="G992" s="8" t="s">
        <v>2489</v>
      </c>
      <c r="H992" s="1">
        <v>162271</v>
      </c>
      <c r="I992" s="1">
        <v>40984</v>
      </c>
      <c r="J992" s="1">
        <v>0</v>
      </c>
      <c r="K992" s="1">
        <v>106382</v>
      </c>
      <c r="L992" s="1">
        <v>0</v>
      </c>
      <c r="M992" s="1">
        <v>0</v>
      </c>
      <c r="N992" s="1">
        <v>120494</v>
      </c>
      <c r="O992" s="1">
        <v>177455</v>
      </c>
      <c r="P992" s="1">
        <f t="shared" si="58"/>
        <v>297949</v>
      </c>
      <c r="Q992" s="1">
        <v>18803</v>
      </c>
      <c r="R992" s="1">
        <v>17455</v>
      </c>
      <c r="S992" s="1">
        <v>0</v>
      </c>
      <c r="T992" s="1">
        <v>99</v>
      </c>
      <c r="U992" s="1">
        <f t="shared" si="59"/>
        <v>36357</v>
      </c>
      <c r="V992" s="1">
        <f t="shared" si="57"/>
        <v>489261</v>
      </c>
    </row>
    <row r="993" spans="2:22" s="15" customFormat="1" ht="13.2" customHeight="1" outlineLevel="2">
      <c r="B993" s="16">
        <v>4</v>
      </c>
      <c r="C993" s="15" t="s">
        <v>3919</v>
      </c>
      <c r="D993" s="71" t="s">
        <v>2490</v>
      </c>
      <c r="E993" s="71" t="s">
        <v>2491</v>
      </c>
      <c r="F993" s="71"/>
      <c r="G993" s="8" t="s">
        <v>4118</v>
      </c>
      <c r="H993" s="1">
        <v>13742740</v>
      </c>
      <c r="I993" s="1">
        <v>2263975</v>
      </c>
      <c r="J993" s="1">
        <v>0</v>
      </c>
      <c r="K993" s="1">
        <v>5184347</v>
      </c>
      <c r="L993" s="1">
        <v>0</v>
      </c>
      <c r="M993" s="1">
        <v>0</v>
      </c>
      <c r="N993" s="1">
        <v>6656181</v>
      </c>
      <c r="O993" s="1">
        <v>5716227</v>
      </c>
      <c r="P993" s="1">
        <f t="shared" si="58"/>
        <v>12372408</v>
      </c>
      <c r="Q993" s="1">
        <v>1038677</v>
      </c>
      <c r="R993" s="1">
        <v>964210</v>
      </c>
      <c r="S993" s="1">
        <v>0</v>
      </c>
      <c r="T993" s="1">
        <v>5500</v>
      </c>
      <c r="U993" s="1">
        <f t="shared" si="59"/>
        <v>2008387</v>
      </c>
      <c r="V993" s="1">
        <f t="shared" si="57"/>
        <v>27027133</v>
      </c>
    </row>
    <row r="994" spans="2:22" s="15" customFormat="1" ht="13.2" customHeight="1" outlineLevel="2">
      <c r="B994" s="16">
        <v>4</v>
      </c>
      <c r="C994" s="15" t="s">
        <v>3919</v>
      </c>
      <c r="D994" s="71" t="s">
        <v>2492</v>
      </c>
      <c r="E994" s="71" t="s">
        <v>2493</v>
      </c>
      <c r="F994" s="71"/>
      <c r="G994" s="8" t="s">
        <v>2494</v>
      </c>
      <c r="H994" s="1">
        <v>515155</v>
      </c>
      <c r="I994" s="1">
        <v>100777</v>
      </c>
      <c r="J994" s="1">
        <v>0</v>
      </c>
      <c r="K994" s="1">
        <v>244762</v>
      </c>
      <c r="L994" s="1">
        <v>0</v>
      </c>
      <c r="M994" s="1">
        <v>0</v>
      </c>
      <c r="N994" s="1">
        <v>296286</v>
      </c>
      <c r="O994" s="1">
        <v>337030</v>
      </c>
      <c r="P994" s="1">
        <f t="shared" si="58"/>
        <v>633316</v>
      </c>
      <c r="Q994" s="1">
        <v>46235</v>
      </c>
      <c r="R994" s="1">
        <v>42920</v>
      </c>
      <c r="S994" s="1">
        <v>0</v>
      </c>
      <c r="T994" s="1">
        <v>244</v>
      </c>
      <c r="U994" s="1">
        <f t="shared" si="59"/>
        <v>89399</v>
      </c>
      <c r="V994" s="1">
        <f t="shared" si="57"/>
        <v>1203057</v>
      </c>
    </row>
    <row r="995" spans="2:22" s="15" customFormat="1" ht="13.2" customHeight="1" outlineLevel="2">
      <c r="B995" s="16">
        <v>4</v>
      </c>
      <c r="C995" s="15" t="s">
        <v>3919</v>
      </c>
      <c r="D995" s="71" t="s">
        <v>2495</v>
      </c>
      <c r="E995" s="71" t="s">
        <v>2496</v>
      </c>
      <c r="F995" s="71"/>
      <c r="G995" s="8" t="s">
        <v>2497</v>
      </c>
      <c r="H995" s="1">
        <v>634128</v>
      </c>
      <c r="I995" s="1">
        <v>119195</v>
      </c>
      <c r="J995" s="1">
        <v>0</v>
      </c>
      <c r="K995" s="1">
        <v>285906</v>
      </c>
      <c r="L995" s="1">
        <v>0</v>
      </c>
      <c r="M995" s="1">
        <v>0</v>
      </c>
      <c r="N995" s="1">
        <v>350444</v>
      </c>
      <c r="O995" s="1">
        <v>377420</v>
      </c>
      <c r="P995" s="1">
        <f t="shared" si="58"/>
        <v>727864</v>
      </c>
      <c r="Q995" s="1">
        <v>54686</v>
      </c>
      <c r="R995" s="1">
        <v>50765</v>
      </c>
      <c r="S995" s="1">
        <v>0</v>
      </c>
      <c r="T995" s="1">
        <v>291</v>
      </c>
      <c r="U995" s="1">
        <f t="shared" si="59"/>
        <v>105742</v>
      </c>
      <c r="V995" s="1">
        <f t="shared" si="57"/>
        <v>1422961</v>
      </c>
    </row>
    <row r="996" spans="2:22" s="15" customFormat="1" ht="13.2" customHeight="1" outlineLevel="2">
      <c r="B996" s="16">
        <v>4</v>
      </c>
      <c r="C996" s="15" t="s">
        <v>3919</v>
      </c>
      <c r="D996" s="71" t="s">
        <v>2498</v>
      </c>
      <c r="E996" s="71" t="s">
        <v>2499</v>
      </c>
      <c r="F996" s="71"/>
      <c r="G996" s="8" t="s">
        <v>2500</v>
      </c>
      <c r="H996" s="1">
        <v>762797</v>
      </c>
      <c r="I996" s="1">
        <v>136856</v>
      </c>
      <c r="J996" s="1">
        <v>0</v>
      </c>
      <c r="K996" s="1">
        <v>323235</v>
      </c>
      <c r="L996" s="1">
        <v>0</v>
      </c>
      <c r="M996" s="1">
        <v>0</v>
      </c>
      <c r="N996" s="1">
        <v>402364</v>
      </c>
      <c r="O996" s="1">
        <v>403647</v>
      </c>
      <c r="P996" s="1">
        <f t="shared" si="58"/>
        <v>806011</v>
      </c>
      <c r="Q996" s="1">
        <v>62788</v>
      </c>
      <c r="R996" s="1">
        <v>58286</v>
      </c>
      <c r="S996" s="1">
        <v>0</v>
      </c>
      <c r="T996" s="1">
        <v>333</v>
      </c>
      <c r="U996" s="1">
        <f t="shared" si="59"/>
        <v>121407</v>
      </c>
      <c r="V996" s="1">
        <f t="shared" si="57"/>
        <v>1633780</v>
      </c>
    </row>
    <row r="997" spans="2:22" s="15" customFormat="1" ht="13.2" customHeight="1" outlineLevel="2">
      <c r="B997" s="16">
        <v>4</v>
      </c>
      <c r="C997" s="15" t="s">
        <v>3919</v>
      </c>
      <c r="D997" s="71" t="s">
        <v>2501</v>
      </c>
      <c r="E997" s="71" t="s">
        <v>2502</v>
      </c>
      <c r="F997" s="71"/>
      <c r="G997" s="8" t="s">
        <v>2503</v>
      </c>
      <c r="H997" s="1">
        <v>766723</v>
      </c>
      <c r="I997" s="1">
        <v>134458</v>
      </c>
      <c r="J997" s="1">
        <v>0</v>
      </c>
      <c r="K997" s="1">
        <v>315065</v>
      </c>
      <c r="L997" s="1">
        <v>0</v>
      </c>
      <c r="M997" s="1">
        <v>0</v>
      </c>
      <c r="N997" s="1">
        <v>395312</v>
      </c>
      <c r="O997" s="1">
        <v>381785</v>
      </c>
      <c r="P997" s="1">
        <f t="shared" si="58"/>
        <v>777097</v>
      </c>
      <c r="Q997" s="1">
        <v>61687</v>
      </c>
      <c r="R997" s="1">
        <v>57265</v>
      </c>
      <c r="S997" s="1">
        <v>0</v>
      </c>
      <c r="T997" s="1">
        <v>327</v>
      </c>
      <c r="U997" s="1">
        <f t="shared" si="59"/>
        <v>119279</v>
      </c>
      <c r="V997" s="1">
        <f t="shared" si="57"/>
        <v>1605148</v>
      </c>
    </row>
    <row r="998" spans="2:22" s="15" customFormat="1" ht="13.2" customHeight="1" outlineLevel="2">
      <c r="B998" s="16">
        <v>4</v>
      </c>
      <c r="C998" s="15" t="s">
        <v>3919</v>
      </c>
      <c r="D998" s="71" t="s">
        <v>2504</v>
      </c>
      <c r="E998" s="71" t="s">
        <v>2505</v>
      </c>
      <c r="F998" s="71"/>
      <c r="G998" s="8" t="s">
        <v>2506</v>
      </c>
      <c r="H998" s="1">
        <v>2261439</v>
      </c>
      <c r="I998" s="1">
        <v>418638</v>
      </c>
      <c r="J998" s="1">
        <v>0</v>
      </c>
      <c r="K998" s="1">
        <v>999184</v>
      </c>
      <c r="L998" s="1">
        <v>0</v>
      </c>
      <c r="M998" s="1">
        <v>0</v>
      </c>
      <c r="N998" s="1">
        <v>1230814</v>
      </c>
      <c r="O998" s="1">
        <v>1296245</v>
      </c>
      <c r="P998" s="1">
        <f t="shared" si="58"/>
        <v>2527059</v>
      </c>
      <c r="Q998" s="1">
        <v>192065</v>
      </c>
      <c r="R998" s="1">
        <v>178295</v>
      </c>
      <c r="S998" s="1">
        <v>0</v>
      </c>
      <c r="T998" s="1">
        <v>1018</v>
      </c>
      <c r="U998" s="1">
        <f t="shared" si="59"/>
        <v>371378</v>
      </c>
      <c r="V998" s="1">
        <f t="shared" si="57"/>
        <v>4997666</v>
      </c>
    </row>
    <row r="999" spans="2:22" s="15" customFormat="1" ht="13.2" customHeight="1" outlineLevel="2">
      <c r="B999" s="16">
        <v>4</v>
      </c>
      <c r="C999" s="15" t="s">
        <v>3919</v>
      </c>
      <c r="D999" s="71" t="s">
        <v>2507</v>
      </c>
      <c r="E999" s="71" t="s">
        <v>2508</v>
      </c>
      <c r="F999" s="71"/>
      <c r="G999" s="8" t="s">
        <v>2509</v>
      </c>
      <c r="H999" s="1">
        <v>7346057</v>
      </c>
      <c r="I999" s="1">
        <v>1356111</v>
      </c>
      <c r="J999" s="1">
        <v>0</v>
      </c>
      <c r="K999" s="1">
        <v>3233720</v>
      </c>
      <c r="L999" s="1">
        <v>0</v>
      </c>
      <c r="M999" s="1">
        <v>0</v>
      </c>
      <c r="N999" s="1">
        <v>3987021</v>
      </c>
      <c r="O999" s="1">
        <v>4181452</v>
      </c>
      <c r="P999" s="1">
        <f t="shared" si="58"/>
        <v>8168473</v>
      </c>
      <c r="Q999" s="1">
        <v>622163</v>
      </c>
      <c r="R999" s="1">
        <v>577557</v>
      </c>
      <c r="S999" s="1">
        <v>0</v>
      </c>
      <c r="T999" s="1">
        <v>3294</v>
      </c>
      <c r="U999" s="1">
        <f t="shared" si="59"/>
        <v>1203014</v>
      </c>
      <c r="V999" s="1">
        <f t="shared" si="57"/>
        <v>16189125</v>
      </c>
    </row>
    <row r="1000" spans="2:22" s="15" customFormat="1" ht="13.2" customHeight="1" outlineLevel="2">
      <c r="B1000" s="16">
        <v>4</v>
      </c>
      <c r="C1000" s="15" t="s">
        <v>3919</v>
      </c>
      <c r="D1000" s="71" t="s">
        <v>2510</v>
      </c>
      <c r="E1000" s="71" t="s">
        <v>2511</v>
      </c>
      <c r="F1000" s="71"/>
      <c r="G1000" s="8" t="s">
        <v>2512</v>
      </c>
      <c r="H1000" s="1">
        <v>4380373</v>
      </c>
      <c r="I1000" s="1">
        <v>673611</v>
      </c>
      <c r="J1000" s="1">
        <v>0</v>
      </c>
      <c r="K1000" s="1">
        <v>1500303</v>
      </c>
      <c r="L1000" s="1">
        <v>0</v>
      </c>
      <c r="M1000" s="1">
        <v>0</v>
      </c>
      <c r="N1000" s="1">
        <v>1980443</v>
      </c>
      <c r="O1000" s="1">
        <v>1451560</v>
      </c>
      <c r="P1000" s="1">
        <f t="shared" si="58"/>
        <v>3432003</v>
      </c>
      <c r="Q1000" s="1">
        <v>309042</v>
      </c>
      <c r="R1000" s="1">
        <v>286886</v>
      </c>
      <c r="S1000" s="1">
        <v>0</v>
      </c>
      <c r="T1000" s="1">
        <v>1636</v>
      </c>
      <c r="U1000" s="1">
        <f t="shared" si="59"/>
        <v>597564</v>
      </c>
      <c r="V1000" s="1">
        <f t="shared" si="57"/>
        <v>8041504</v>
      </c>
    </row>
    <row r="1001" spans="2:22" s="15" customFormat="1" ht="13.2" customHeight="1" outlineLevel="2">
      <c r="B1001" s="16">
        <v>4</v>
      </c>
      <c r="C1001" s="15" t="s">
        <v>3919</v>
      </c>
      <c r="D1001" s="71" t="s">
        <v>2513</v>
      </c>
      <c r="E1001" s="71" t="s">
        <v>2514</v>
      </c>
      <c r="F1001" s="71"/>
      <c r="G1001" s="8" t="s">
        <v>2515</v>
      </c>
      <c r="H1001" s="1">
        <v>385392</v>
      </c>
      <c r="I1001" s="1">
        <v>90912</v>
      </c>
      <c r="J1001" s="1">
        <v>0</v>
      </c>
      <c r="K1001" s="1">
        <v>232298</v>
      </c>
      <c r="L1001" s="1">
        <v>0</v>
      </c>
      <c r="M1001" s="1">
        <v>0</v>
      </c>
      <c r="N1001" s="1">
        <v>267288</v>
      </c>
      <c r="O1001" s="1">
        <v>371893</v>
      </c>
      <c r="P1001" s="1">
        <f t="shared" si="58"/>
        <v>639181</v>
      </c>
      <c r="Q1001" s="1">
        <v>41709</v>
      </c>
      <c r="R1001" s="1">
        <v>38719</v>
      </c>
      <c r="S1001" s="1">
        <v>0</v>
      </c>
      <c r="T1001" s="1">
        <v>221</v>
      </c>
      <c r="U1001" s="1">
        <f t="shared" si="59"/>
        <v>80649</v>
      </c>
      <c r="V1001" s="1">
        <f t="shared" si="57"/>
        <v>1085310</v>
      </c>
    </row>
    <row r="1002" spans="2:22" s="15" customFormat="1" ht="13.2" customHeight="1" outlineLevel="2">
      <c r="B1002" s="16">
        <v>4</v>
      </c>
      <c r="C1002" s="15" t="s">
        <v>3919</v>
      </c>
      <c r="D1002" s="71" t="s">
        <v>2516</v>
      </c>
      <c r="E1002" s="71" t="s">
        <v>2517</v>
      </c>
      <c r="F1002" s="71"/>
      <c r="G1002" s="8" t="s">
        <v>2518</v>
      </c>
      <c r="H1002" s="1">
        <v>1505667</v>
      </c>
      <c r="I1002" s="1">
        <v>275595</v>
      </c>
      <c r="J1002" s="1">
        <v>0</v>
      </c>
      <c r="K1002" s="1">
        <v>655325</v>
      </c>
      <c r="L1002" s="1">
        <v>0</v>
      </c>
      <c r="M1002" s="1">
        <v>0</v>
      </c>
      <c r="N1002" s="1">
        <v>810264</v>
      </c>
      <c r="O1002" s="1">
        <v>838864</v>
      </c>
      <c r="P1002" s="1">
        <f t="shared" si="58"/>
        <v>1649128</v>
      </c>
      <c r="Q1002" s="1">
        <v>126439</v>
      </c>
      <c r="R1002" s="1">
        <v>117374</v>
      </c>
      <c r="S1002" s="1">
        <v>0</v>
      </c>
      <c r="T1002" s="1">
        <v>670</v>
      </c>
      <c r="U1002" s="1">
        <f t="shared" si="59"/>
        <v>244483</v>
      </c>
      <c r="V1002" s="1">
        <f t="shared" si="57"/>
        <v>3290042</v>
      </c>
    </row>
    <row r="1003" spans="2:22" s="15" customFormat="1" ht="13.2" customHeight="1" outlineLevel="2">
      <c r="B1003" s="16">
        <v>4</v>
      </c>
      <c r="C1003" s="15" t="s">
        <v>3919</v>
      </c>
      <c r="D1003" s="71" t="s">
        <v>2519</v>
      </c>
      <c r="E1003" s="71" t="s">
        <v>2520</v>
      </c>
      <c r="F1003" s="71"/>
      <c r="G1003" s="8" t="s">
        <v>2521</v>
      </c>
      <c r="H1003" s="1">
        <v>614309</v>
      </c>
      <c r="I1003" s="1">
        <v>119383</v>
      </c>
      <c r="J1003" s="1">
        <v>0</v>
      </c>
      <c r="K1003" s="1">
        <v>289369</v>
      </c>
      <c r="L1003" s="1">
        <v>0</v>
      </c>
      <c r="M1003" s="1">
        <v>0</v>
      </c>
      <c r="N1003" s="1">
        <v>350992</v>
      </c>
      <c r="O1003" s="1">
        <v>395807</v>
      </c>
      <c r="P1003" s="1">
        <f t="shared" si="58"/>
        <v>746799</v>
      </c>
      <c r="Q1003" s="1">
        <v>54771</v>
      </c>
      <c r="R1003" s="1">
        <v>50844</v>
      </c>
      <c r="S1003" s="1">
        <v>0</v>
      </c>
      <c r="T1003" s="1">
        <v>291</v>
      </c>
      <c r="U1003" s="1">
        <f t="shared" si="59"/>
        <v>105906</v>
      </c>
      <c r="V1003" s="1">
        <f t="shared" si="57"/>
        <v>1425188</v>
      </c>
    </row>
    <row r="1004" spans="2:22" s="15" customFormat="1" ht="13.2" customHeight="1" outlineLevel="2">
      <c r="B1004" s="16">
        <v>4</v>
      </c>
      <c r="C1004" s="15" t="s">
        <v>3919</v>
      </c>
      <c r="D1004" s="71" t="s">
        <v>2522</v>
      </c>
      <c r="E1004" s="71" t="s">
        <v>2523</v>
      </c>
      <c r="F1004" s="71"/>
      <c r="G1004" s="8" t="s">
        <v>2524</v>
      </c>
      <c r="H1004" s="1">
        <v>7580584</v>
      </c>
      <c r="I1004" s="1">
        <v>1638720</v>
      </c>
      <c r="J1004" s="1">
        <v>0</v>
      </c>
      <c r="K1004" s="1">
        <v>4095421</v>
      </c>
      <c r="L1004" s="1">
        <v>0</v>
      </c>
      <c r="M1004" s="1">
        <v>0</v>
      </c>
      <c r="N1004" s="1">
        <v>4817909</v>
      </c>
      <c r="O1004" s="1">
        <v>6161435</v>
      </c>
      <c r="P1004" s="1">
        <f t="shared" si="58"/>
        <v>10979344</v>
      </c>
      <c r="Q1004" s="1">
        <v>751820</v>
      </c>
      <c r="R1004" s="1">
        <v>697919</v>
      </c>
      <c r="S1004" s="1">
        <v>0</v>
      </c>
      <c r="T1004" s="1">
        <v>3982</v>
      </c>
      <c r="U1004" s="1">
        <f t="shared" si="59"/>
        <v>1453721</v>
      </c>
      <c r="V1004" s="1">
        <f t="shared" si="57"/>
        <v>19562908</v>
      </c>
    </row>
    <row r="1005" spans="2:22" s="15" customFormat="1" ht="13.2" customHeight="1" outlineLevel="2">
      <c r="B1005" s="16">
        <v>4</v>
      </c>
      <c r="C1005" s="15" t="s">
        <v>3919</v>
      </c>
      <c r="D1005" s="71" t="s">
        <v>2525</v>
      </c>
      <c r="E1005" s="71" t="s">
        <v>2526</v>
      </c>
      <c r="F1005" s="71"/>
      <c r="G1005" s="8" t="s">
        <v>2527</v>
      </c>
      <c r="H1005" s="1">
        <v>789855</v>
      </c>
      <c r="I1005" s="1">
        <v>139497</v>
      </c>
      <c r="J1005" s="1">
        <v>0</v>
      </c>
      <c r="K1005" s="1">
        <v>327685</v>
      </c>
      <c r="L1005" s="1">
        <v>0</v>
      </c>
      <c r="M1005" s="1">
        <v>0</v>
      </c>
      <c r="N1005" s="1">
        <v>410129</v>
      </c>
      <c r="O1005" s="1">
        <v>400888</v>
      </c>
      <c r="P1005" s="1">
        <f t="shared" si="58"/>
        <v>811017</v>
      </c>
      <c r="Q1005" s="1">
        <v>63999</v>
      </c>
      <c r="R1005" s="1">
        <v>59411</v>
      </c>
      <c r="S1005" s="1">
        <v>0</v>
      </c>
      <c r="T1005" s="1">
        <v>339</v>
      </c>
      <c r="U1005" s="1">
        <f t="shared" si="59"/>
        <v>123749</v>
      </c>
      <c r="V1005" s="1">
        <f t="shared" si="57"/>
        <v>1665311</v>
      </c>
    </row>
    <row r="1006" spans="2:22" s="15" customFormat="1" ht="13.2" customHeight="1" outlineLevel="2">
      <c r="B1006" s="16">
        <v>4</v>
      </c>
      <c r="C1006" s="15" t="s">
        <v>3919</v>
      </c>
      <c r="D1006" s="71" t="s">
        <v>2528</v>
      </c>
      <c r="E1006" s="71" t="s">
        <v>2529</v>
      </c>
      <c r="F1006" s="71"/>
      <c r="G1006" s="8" t="s">
        <v>2530</v>
      </c>
      <c r="H1006" s="1">
        <v>10381059</v>
      </c>
      <c r="I1006" s="1">
        <v>1755911</v>
      </c>
      <c r="J1006" s="1">
        <v>0</v>
      </c>
      <c r="K1006" s="1">
        <v>4061133</v>
      </c>
      <c r="L1006" s="1">
        <v>0</v>
      </c>
      <c r="M1006" s="1">
        <v>0</v>
      </c>
      <c r="N1006" s="1">
        <v>5162450</v>
      </c>
      <c r="O1006" s="1">
        <v>4670850</v>
      </c>
      <c r="P1006" s="1">
        <f t="shared" si="58"/>
        <v>9833300</v>
      </c>
      <c r="Q1006" s="1">
        <v>805585</v>
      </c>
      <c r="R1006" s="1">
        <v>747829</v>
      </c>
      <c r="S1006" s="1">
        <v>0</v>
      </c>
      <c r="T1006" s="1">
        <v>4265</v>
      </c>
      <c r="U1006" s="1">
        <f t="shared" si="59"/>
        <v>1557679</v>
      </c>
      <c r="V1006" s="1">
        <f t="shared" si="57"/>
        <v>20961902</v>
      </c>
    </row>
    <row r="1007" spans="2:22" s="15" customFormat="1" ht="13.2" customHeight="1" outlineLevel="2">
      <c r="B1007" s="16">
        <v>4</v>
      </c>
      <c r="C1007" s="15" t="s">
        <v>3919</v>
      </c>
      <c r="D1007" s="71" t="s">
        <v>2531</v>
      </c>
      <c r="E1007" s="71" t="s">
        <v>2532</v>
      </c>
      <c r="F1007" s="71"/>
      <c r="G1007" s="8" t="s">
        <v>2533</v>
      </c>
      <c r="H1007" s="1">
        <v>1791879</v>
      </c>
      <c r="I1007" s="1">
        <v>307845</v>
      </c>
      <c r="J1007" s="1">
        <v>0</v>
      </c>
      <c r="K1007" s="1">
        <v>716066</v>
      </c>
      <c r="L1007" s="1">
        <v>0</v>
      </c>
      <c r="M1007" s="1">
        <v>0</v>
      </c>
      <c r="N1007" s="1">
        <v>905077</v>
      </c>
      <c r="O1007" s="1">
        <v>842937</v>
      </c>
      <c r="P1007" s="1">
        <f t="shared" si="58"/>
        <v>1748014</v>
      </c>
      <c r="Q1007" s="1">
        <v>141234</v>
      </c>
      <c r="R1007" s="1">
        <v>131109</v>
      </c>
      <c r="S1007" s="1">
        <v>0</v>
      </c>
      <c r="T1007" s="1">
        <v>747</v>
      </c>
      <c r="U1007" s="1">
        <f t="shared" si="59"/>
        <v>273090</v>
      </c>
      <c r="V1007" s="1">
        <f t="shared" si="57"/>
        <v>3675024</v>
      </c>
    </row>
    <row r="1008" spans="2:22" s="15" customFormat="1" ht="13.2" customHeight="1" outlineLevel="2">
      <c r="B1008" s="16">
        <v>4</v>
      </c>
      <c r="C1008" s="15" t="s">
        <v>3919</v>
      </c>
      <c r="D1008" s="71" t="s">
        <v>2534</v>
      </c>
      <c r="E1008" s="71" t="s">
        <v>2535</v>
      </c>
      <c r="F1008" s="71"/>
      <c r="G1008" s="8" t="s">
        <v>2536</v>
      </c>
      <c r="H1008" s="1">
        <v>7800579</v>
      </c>
      <c r="I1008" s="1">
        <v>1287735</v>
      </c>
      <c r="J1008" s="1">
        <v>0</v>
      </c>
      <c r="K1008" s="1">
        <v>2951169</v>
      </c>
      <c r="L1008" s="1">
        <v>0</v>
      </c>
      <c r="M1008" s="1">
        <v>0</v>
      </c>
      <c r="N1008" s="1">
        <v>3785991</v>
      </c>
      <c r="O1008" s="1">
        <v>3265205</v>
      </c>
      <c r="P1008" s="1">
        <f t="shared" si="58"/>
        <v>7051196</v>
      </c>
      <c r="Q1008" s="1">
        <v>590792</v>
      </c>
      <c r="R1008" s="1">
        <v>548436</v>
      </c>
      <c r="S1008" s="1">
        <v>0</v>
      </c>
      <c r="T1008" s="1">
        <v>3128</v>
      </c>
      <c r="U1008" s="1">
        <f t="shared" si="59"/>
        <v>1142356</v>
      </c>
      <c r="V1008" s="1">
        <f t="shared" si="57"/>
        <v>15372853</v>
      </c>
    </row>
    <row r="1009" spans="2:22" s="15" customFormat="1" ht="13.2" customHeight="1" outlineLevel="2">
      <c r="B1009" s="16">
        <v>4</v>
      </c>
      <c r="C1009" s="15" t="s">
        <v>3919</v>
      </c>
      <c r="D1009" s="71" t="s">
        <v>2537</v>
      </c>
      <c r="E1009" s="71" t="s">
        <v>2538</v>
      </c>
      <c r="F1009" s="71"/>
      <c r="G1009" s="8" t="s">
        <v>2539</v>
      </c>
      <c r="H1009" s="1">
        <v>383255</v>
      </c>
      <c r="I1009" s="1">
        <v>83337</v>
      </c>
      <c r="J1009" s="1">
        <v>0</v>
      </c>
      <c r="K1009" s="1">
        <v>208594</v>
      </c>
      <c r="L1009" s="1">
        <v>0</v>
      </c>
      <c r="M1009" s="1">
        <v>0</v>
      </c>
      <c r="N1009" s="1">
        <v>245010</v>
      </c>
      <c r="O1009" s="1">
        <v>315257</v>
      </c>
      <c r="P1009" s="1">
        <f t="shared" si="58"/>
        <v>560267</v>
      </c>
      <c r="Q1009" s="1">
        <v>38233</v>
      </c>
      <c r="R1009" s="1">
        <v>35492</v>
      </c>
      <c r="S1009" s="1">
        <v>0</v>
      </c>
      <c r="T1009" s="1">
        <v>201</v>
      </c>
      <c r="U1009" s="1">
        <f t="shared" si="59"/>
        <v>73926</v>
      </c>
      <c r="V1009" s="1">
        <f t="shared" si="57"/>
        <v>994853</v>
      </c>
    </row>
    <row r="1010" spans="2:22" s="15" customFormat="1" ht="13.2" customHeight="1" outlineLevel="2">
      <c r="B1010" s="16">
        <v>4</v>
      </c>
      <c r="C1010" s="15" t="s">
        <v>3919</v>
      </c>
      <c r="D1010" s="71" t="s">
        <v>2540</v>
      </c>
      <c r="E1010" s="71" t="s">
        <v>2541</v>
      </c>
      <c r="F1010" s="71"/>
      <c r="G1010" s="8" t="s">
        <v>2542</v>
      </c>
      <c r="H1010" s="1">
        <v>89776</v>
      </c>
      <c r="I1010" s="1">
        <v>26832</v>
      </c>
      <c r="J1010" s="1">
        <v>0</v>
      </c>
      <c r="K1010" s="1">
        <v>72037</v>
      </c>
      <c r="L1010" s="1">
        <v>0</v>
      </c>
      <c r="M1010" s="1">
        <v>0</v>
      </c>
      <c r="N1010" s="1">
        <v>78890</v>
      </c>
      <c r="O1010" s="1">
        <v>130264</v>
      </c>
      <c r="P1010" s="1">
        <f t="shared" si="58"/>
        <v>209154</v>
      </c>
      <c r="Q1010" s="1">
        <v>12311</v>
      </c>
      <c r="R1010" s="1">
        <v>11428</v>
      </c>
      <c r="S1010" s="1">
        <v>0</v>
      </c>
      <c r="T1010" s="1">
        <v>66</v>
      </c>
      <c r="U1010" s="1">
        <f t="shared" si="59"/>
        <v>23805</v>
      </c>
      <c r="V1010" s="1">
        <f t="shared" si="57"/>
        <v>320330</v>
      </c>
    </row>
    <row r="1011" spans="2:22" s="15" customFormat="1" ht="13.2" customHeight="1" outlineLevel="2">
      <c r="B1011" s="16">
        <v>4</v>
      </c>
      <c r="C1011" s="15" t="s">
        <v>3919</v>
      </c>
      <c r="D1011" s="71" t="s">
        <v>2543</v>
      </c>
      <c r="E1011" s="71" t="s">
        <v>2544</v>
      </c>
      <c r="F1011" s="71"/>
      <c r="G1011" s="8" t="s">
        <v>2545</v>
      </c>
      <c r="H1011" s="1">
        <v>175921</v>
      </c>
      <c r="I1011" s="1">
        <v>21498</v>
      </c>
      <c r="J1011" s="1">
        <v>0</v>
      </c>
      <c r="K1011" s="1">
        <v>42645</v>
      </c>
      <c r="L1011" s="1">
        <v>0</v>
      </c>
      <c r="M1011" s="1">
        <v>0</v>
      </c>
      <c r="N1011" s="1">
        <v>63203</v>
      </c>
      <c r="O1011" s="1">
        <v>15429</v>
      </c>
      <c r="P1011" s="1">
        <f t="shared" si="58"/>
        <v>78632</v>
      </c>
      <c r="Q1011" s="1">
        <v>9863</v>
      </c>
      <c r="R1011" s="1">
        <v>9155</v>
      </c>
      <c r="S1011" s="1">
        <v>0</v>
      </c>
      <c r="T1011" s="1">
        <v>51</v>
      </c>
      <c r="U1011" s="1">
        <f t="shared" si="59"/>
        <v>19069</v>
      </c>
      <c r="V1011" s="1">
        <f t="shared" si="57"/>
        <v>256631</v>
      </c>
    </row>
    <row r="1012" spans="2:22" s="15" customFormat="1" ht="13.2" customHeight="1" outlineLevel="2">
      <c r="B1012" s="16">
        <v>4</v>
      </c>
      <c r="C1012" s="15" t="s">
        <v>3919</v>
      </c>
      <c r="D1012" s="71" t="s">
        <v>2546</v>
      </c>
      <c r="E1012" s="71" t="s">
        <v>2547</v>
      </c>
      <c r="F1012" s="71"/>
      <c r="G1012" s="8" t="s">
        <v>2548</v>
      </c>
      <c r="H1012" s="1">
        <v>1986792</v>
      </c>
      <c r="I1012" s="1">
        <v>409966</v>
      </c>
      <c r="J1012" s="1">
        <v>0</v>
      </c>
      <c r="K1012" s="1">
        <v>1011482</v>
      </c>
      <c r="L1012" s="1">
        <v>0</v>
      </c>
      <c r="M1012" s="1">
        <v>0</v>
      </c>
      <c r="N1012" s="1">
        <v>1205315</v>
      </c>
      <c r="O1012" s="1">
        <v>1464188</v>
      </c>
      <c r="P1012" s="1">
        <f t="shared" si="58"/>
        <v>2669503</v>
      </c>
      <c r="Q1012" s="1">
        <v>188086</v>
      </c>
      <c r="R1012" s="1">
        <v>174601</v>
      </c>
      <c r="S1012" s="1">
        <v>0</v>
      </c>
      <c r="T1012" s="1">
        <v>995</v>
      </c>
      <c r="U1012" s="1">
        <f t="shared" si="59"/>
        <v>363682</v>
      </c>
      <c r="V1012" s="1">
        <f t="shared" si="57"/>
        <v>4894129</v>
      </c>
    </row>
    <row r="1013" spans="2:22" s="15" customFormat="1" ht="13.2" customHeight="1" outlineLevel="2">
      <c r="B1013" s="16">
        <v>4</v>
      </c>
      <c r="C1013" s="15" t="s">
        <v>3919</v>
      </c>
      <c r="D1013" s="71" t="s">
        <v>2549</v>
      </c>
      <c r="E1013" s="71" t="s">
        <v>2550</v>
      </c>
      <c r="F1013" s="71"/>
      <c r="G1013" s="8" t="s">
        <v>2551</v>
      </c>
      <c r="H1013" s="1">
        <v>134786</v>
      </c>
      <c r="I1013" s="1">
        <v>23363</v>
      </c>
      <c r="J1013" s="1">
        <v>0</v>
      </c>
      <c r="K1013" s="1">
        <v>54516</v>
      </c>
      <c r="L1013" s="1">
        <v>0</v>
      </c>
      <c r="M1013" s="1">
        <v>0</v>
      </c>
      <c r="N1013" s="1">
        <v>68687</v>
      </c>
      <c r="O1013" s="1">
        <v>64999</v>
      </c>
      <c r="P1013" s="1">
        <f t="shared" si="58"/>
        <v>133686</v>
      </c>
      <c r="Q1013" s="1">
        <v>10718</v>
      </c>
      <c r="R1013" s="1">
        <v>9950</v>
      </c>
      <c r="S1013" s="1">
        <v>0</v>
      </c>
      <c r="T1013" s="1">
        <v>56</v>
      </c>
      <c r="U1013" s="1">
        <f t="shared" si="59"/>
        <v>20724</v>
      </c>
      <c r="V1013" s="1">
        <f t="shared" si="57"/>
        <v>278901</v>
      </c>
    </row>
    <row r="1014" spans="2:22" s="15" customFormat="1" ht="13.2" customHeight="1" outlineLevel="2">
      <c r="B1014" s="16">
        <v>4</v>
      </c>
      <c r="C1014" s="15" t="s">
        <v>3919</v>
      </c>
      <c r="D1014" s="71" t="s">
        <v>2552</v>
      </c>
      <c r="E1014" s="71" t="s">
        <v>2553</v>
      </c>
      <c r="F1014" s="71"/>
      <c r="G1014" s="8" t="s">
        <v>2554</v>
      </c>
      <c r="H1014" s="1">
        <v>380690</v>
      </c>
      <c r="I1014" s="1">
        <v>76121</v>
      </c>
      <c r="J1014" s="1">
        <v>0</v>
      </c>
      <c r="K1014" s="1">
        <v>186106</v>
      </c>
      <c r="L1014" s="1">
        <v>0</v>
      </c>
      <c r="M1014" s="1">
        <v>0</v>
      </c>
      <c r="N1014" s="1">
        <v>223803</v>
      </c>
      <c r="O1014" s="1">
        <v>261796</v>
      </c>
      <c r="P1014" s="1">
        <f t="shared" si="58"/>
        <v>485599</v>
      </c>
      <c r="Q1014" s="1">
        <v>34924</v>
      </c>
      <c r="R1014" s="1">
        <v>32420</v>
      </c>
      <c r="S1014" s="1">
        <v>0</v>
      </c>
      <c r="T1014" s="1">
        <v>186</v>
      </c>
      <c r="U1014" s="1">
        <f t="shared" si="59"/>
        <v>67530</v>
      </c>
      <c r="V1014" s="1">
        <f t="shared" si="57"/>
        <v>908744</v>
      </c>
    </row>
    <row r="1015" spans="2:22" s="15" customFormat="1" ht="13.2" customHeight="1" outlineLevel="2">
      <c r="B1015" s="16">
        <v>4</v>
      </c>
      <c r="C1015" s="15" t="s">
        <v>3919</v>
      </c>
      <c r="D1015" s="71" t="s">
        <v>2555</v>
      </c>
      <c r="E1015" s="71" t="s">
        <v>2556</v>
      </c>
      <c r="F1015" s="71"/>
      <c r="G1015" s="8" t="s">
        <v>2557</v>
      </c>
      <c r="H1015" s="1">
        <v>2325359</v>
      </c>
      <c r="I1015" s="1">
        <v>401780</v>
      </c>
      <c r="J1015" s="1">
        <v>0</v>
      </c>
      <c r="K1015" s="1">
        <v>936497</v>
      </c>
      <c r="L1015" s="1">
        <v>0</v>
      </c>
      <c r="M1015" s="1">
        <v>0</v>
      </c>
      <c r="N1015" s="1">
        <v>1181253</v>
      </c>
      <c r="O1015" s="1">
        <v>1111520</v>
      </c>
      <c r="P1015" s="1">
        <f t="shared" si="58"/>
        <v>2292773</v>
      </c>
      <c r="Q1015" s="1">
        <v>184331</v>
      </c>
      <c r="R1015" s="1">
        <v>171115</v>
      </c>
      <c r="S1015" s="1">
        <v>0</v>
      </c>
      <c r="T1015" s="1">
        <v>977</v>
      </c>
      <c r="U1015" s="1">
        <f t="shared" si="59"/>
        <v>356423</v>
      </c>
      <c r="V1015" s="1">
        <f t="shared" si="57"/>
        <v>4796426</v>
      </c>
    </row>
    <row r="1016" spans="2:22" s="15" customFormat="1" ht="13.2" customHeight="1" outlineLevel="2">
      <c r="B1016" s="16">
        <v>4</v>
      </c>
      <c r="C1016" s="15" t="s">
        <v>3919</v>
      </c>
      <c r="D1016" s="71" t="s">
        <v>2558</v>
      </c>
      <c r="E1016" s="71" t="s">
        <v>2559</v>
      </c>
      <c r="F1016" s="71"/>
      <c r="G1016" s="8" t="s">
        <v>2560</v>
      </c>
      <c r="H1016" s="1">
        <v>61757</v>
      </c>
      <c r="I1016" s="1">
        <v>13415</v>
      </c>
      <c r="J1016" s="1">
        <v>0</v>
      </c>
      <c r="K1016" s="1">
        <v>33566</v>
      </c>
      <c r="L1016" s="1">
        <v>0</v>
      </c>
      <c r="M1016" s="1">
        <v>0</v>
      </c>
      <c r="N1016" s="1">
        <v>39436</v>
      </c>
      <c r="O1016" s="1">
        <v>50684</v>
      </c>
      <c r="P1016" s="1">
        <f t="shared" si="58"/>
        <v>90120</v>
      </c>
      <c r="Q1016" s="1">
        <v>6154</v>
      </c>
      <c r="R1016" s="1">
        <v>5713</v>
      </c>
      <c r="S1016" s="1">
        <v>0</v>
      </c>
      <c r="T1016" s="1">
        <v>32</v>
      </c>
      <c r="U1016" s="1">
        <f t="shared" si="59"/>
        <v>11899</v>
      </c>
      <c r="V1016" s="1">
        <f t="shared" si="57"/>
        <v>160129</v>
      </c>
    </row>
    <row r="1017" spans="2:22" s="15" customFormat="1" ht="13.2" customHeight="1" outlineLevel="2">
      <c r="B1017" s="16">
        <v>4</v>
      </c>
      <c r="C1017" s="15" t="s">
        <v>3919</v>
      </c>
      <c r="D1017" s="71" t="s">
        <v>2561</v>
      </c>
      <c r="E1017" s="71" t="s">
        <v>2562</v>
      </c>
      <c r="F1017" s="71"/>
      <c r="G1017" s="8" t="s">
        <v>2563</v>
      </c>
      <c r="H1017" s="1">
        <v>824207</v>
      </c>
      <c r="I1017" s="1">
        <v>133716</v>
      </c>
      <c r="J1017" s="1">
        <v>0</v>
      </c>
      <c r="K1017" s="1">
        <v>304381</v>
      </c>
      <c r="L1017" s="1">
        <v>0</v>
      </c>
      <c r="M1017" s="1">
        <v>0</v>
      </c>
      <c r="N1017" s="1">
        <v>393127</v>
      </c>
      <c r="O1017" s="1">
        <v>326894</v>
      </c>
      <c r="P1017" s="1">
        <f t="shared" si="58"/>
        <v>720021</v>
      </c>
      <c r="Q1017" s="1">
        <v>61346</v>
      </c>
      <c r="R1017" s="1">
        <v>56948</v>
      </c>
      <c r="S1017" s="1">
        <v>0</v>
      </c>
      <c r="T1017" s="1">
        <v>324</v>
      </c>
      <c r="U1017" s="1">
        <f t="shared" si="59"/>
        <v>118618</v>
      </c>
      <c r="V1017" s="1">
        <f t="shared" si="57"/>
        <v>1596275</v>
      </c>
    </row>
    <row r="1018" spans="2:22" s="15" customFormat="1" ht="13.2" customHeight="1" outlineLevel="2">
      <c r="B1018" s="16">
        <v>4</v>
      </c>
      <c r="C1018" s="15" t="s">
        <v>3919</v>
      </c>
      <c r="D1018" s="71" t="s">
        <v>2564</v>
      </c>
      <c r="E1018" s="71" t="s">
        <v>2565</v>
      </c>
      <c r="F1018" s="71"/>
      <c r="G1018" s="8" t="s">
        <v>2566</v>
      </c>
      <c r="H1018" s="1">
        <v>1753121</v>
      </c>
      <c r="I1018" s="1">
        <v>311820</v>
      </c>
      <c r="J1018" s="1">
        <v>0</v>
      </c>
      <c r="K1018" s="1">
        <v>734276</v>
      </c>
      <c r="L1018" s="1">
        <v>0</v>
      </c>
      <c r="M1018" s="1">
        <v>0</v>
      </c>
      <c r="N1018" s="1">
        <v>916760</v>
      </c>
      <c r="O1018" s="1">
        <v>906740</v>
      </c>
      <c r="P1018" s="1">
        <f t="shared" si="58"/>
        <v>1823500</v>
      </c>
      <c r="Q1018" s="1">
        <v>143058</v>
      </c>
      <c r="R1018" s="1">
        <v>132801</v>
      </c>
      <c r="S1018" s="1">
        <v>0</v>
      </c>
      <c r="T1018" s="1">
        <v>756</v>
      </c>
      <c r="U1018" s="1">
        <f t="shared" si="59"/>
        <v>276615</v>
      </c>
      <c r="V1018" s="1">
        <f t="shared" si="57"/>
        <v>3722462</v>
      </c>
    </row>
    <row r="1019" spans="2:22" s="15" customFormat="1" ht="13.2" customHeight="1" outlineLevel="2">
      <c r="B1019" s="16">
        <v>4</v>
      </c>
      <c r="C1019" s="15" t="s">
        <v>3919</v>
      </c>
      <c r="D1019" s="71" t="s">
        <v>2567</v>
      </c>
      <c r="E1019" s="71" t="s">
        <v>2568</v>
      </c>
      <c r="F1019" s="71"/>
      <c r="G1019" s="8" t="s">
        <v>2569</v>
      </c>
      <c r="H1019" s="1">
        <v>235888</v>
      </c>
      <c r="I1019" s="1">
        <v>43588</v>
      </c>
      <c r="J1019" s="1">
        <v>0</v>
      </c>
      <c r="K1019" s="1">
        <v>103966</v>
      </c>
      <c r="L1019" s="1">
        <v>0</v>
      </c>
      <c r="M1019" s="1">
        <v>0</v>
      </c>
      <c r="N1019" s="1">
        <v>128146</v>
      </c>
      <c r="O1019" s="1">
        <v>134584</v>
      </c>
      <c r="P1019" s="1">
        <f t="shared" si="58"/>
        <v>262730</v>
      </c>
      <c r="Q1019" s="1">
        <v>19997</v>
      </c>
      <c r="R1019" s="1">
        <v>18563</v>
      </c>
      <c r="S1019" s="1">
        <v>0</v>
      </c>
      <c r="T1019" s="1">
        <v>104</v>
      </c>
      <c r="U1019" s="1">
        <f t="shared" si="59"/>
        <v>38664</v>
      </c>
      <c r="V1019" s="1">
        <f t="shared" si="57"/>
        <v>520332</v>
      </c>
    </row>
    <row r="1020" spans="2:22" s="15" customFormat="1" ht="13.2" customHeight="1" outlineLevel="2">
      <c r="B1020" s="16">
        <v>4</v>
      </c>
      <c r="C1020" s="15" t="s">
        <v>3919</v>
      </c>
      <c r="D1020" s="71" t="s">
        <v>2570</v>
      </c>
      <c r="E1020" s="71" t="s">
        <v>2571</v>
      </c>
      <c r="F1020" s="71"/>
      <c r="G1020" s="8" t="s">
        <v>2572</v>
      </c>
      <c r="H1020" s="1">
        <v>193523</v>
      </c>
      <c r="I1020" s="1">
        <v>55674</v>
      </c>
      <c r="J1020" s="1">
        <v>0</v>
      </c>
      <c r="K1020" s="1">
        <v>148411</v>
      </c>
      <c r="L1020" s="1">
        <v>0</v>
      </c>
      <c r="M1020" s="1">
        <v>0</v>
      </c>
      <c r="N1020" s="1">
        <v>163683</v>
      </c>
      <c r="O1020" s="1">
        <v>264071</v>
      </c>
      <c r="P1020" s="1">
        <f t="shared" si="58"/>
        <v>427754</v>
      </c>
      <c r="Q1020" s="1">
        <v>25542</v>
      </c>
      <c r="R1020" s="1">
        <v>23711</v>
      </c>
      <c r="S1020" s="1">
        <v>0</v>
      </c>
      <c r="T1020" s="1">
        <v>135</v>
      </c>
      <c r="U1020" s="1">
        <f t="shared" si="59"/>
        <v>49388</v>
      </c>
      <c r="V1020" s="1">
        <f t="shared" si="57"/>
        <v>664626</v>
      </c>
    </row>
    <row r="1021" spans="2:22" s="15" customFormat="1" ht="13.2" customHeight="1" outlineLevel="2">
      <c r="B1021" s="16">
        <v>4</v>
      </c>
      <c r="C1021" s="15" t="s">
        <v>3919</v>
      </c>
      <c r="D1021" s="71" t="s">
        <v>2573</v>
      </c>
      <c r="E1021" s="71" t="s">
        <v>2574</v>
      </c>
      <c r="F1021" s="71"/>
      <c r="G1021" s="8" t="s">
        <v>2575</v>
      </c>
      <c r="H1021" s="1">
        <v>1525407</v>
      </c>
      <c r="I1021" s="1">
        <v>289112</v>
      </c>
      <c r="J1021" s="1">
        <v>0</v>
      </c>
      <c r="K1021" s="1">
        <v>695296</v>
      </c>
      <c r="L1021" s="1">
        <v>0</v>
      </c>
      <c r="M1021" s="1">
        <v>0</v>
      </c>
      <c r="N1021" s="1">
        <v>849996</v>
      </c>
      <c r="O1021" s="1">
        <v>926256</v>
      </c>
      <c r="P1021" s="1">
        <f t="shared" si="58"/>
        <v>1776252</v>
      </c>
      <c r="Q1021" s="1">
        <v>132639</v>
      </c>
      <c r="R1021" s="1">
        <v>123130</v>
      </c>
      <c r="S1021" s="1">
        <v>0</v>
      </c>
      <c r="T1021" s="1">
        <v>701</v>
      </c>
      <c r="U1021" s="1">
        <f t="shared" si="59"/>
        <v>256470</v>
      </c>
      <c r="V1021" s="1">
        <f t="shared" si="57"/>
        <v>3451373</v>
      </c>
    </row>
    <row r="1022" spans="2:22" s="15" customFormat="1" ht="13.2" customHeight="1" outlineLevel="2">
      <c r="B1022" s="16">
        <v>4</v>
      </c>
      <c r="C1022" s="15" t="s">
        <v>3919</v>
      </c>
      <c r="D1022" s="71" t="s">
        <v>2576</v>
      </c>
      <c r="E1022" s="71" t="s">
        <v>2577</v>
      </c>
      <c r="F1022" s="71"/>
      <c r="G1022" s="8" t="s">
        <v>2578</v>
      </c>
      <c r="H1022" s="1">
        <v>315808</v>
      </c>
      <c r="I1022" s="1">
        <v>68743</v>
      </c>
      <c r="J1022" s="1">
        <v>0</v>
      </c>
      <c r="K1022" s="1">
        <v>172119</v>
      </c>
      <c r="L1022" s="1">
        <v>0</v>
      </c>
      <c r="M1022" s="1">
        <v>0</v>
      </c>
      <c r="N1022" s="1">
        <v>202109</v>
      </c>
      <c r="O1022" s="1">
        <v>260345</v>
      </c>
      <c r="P1022" s="1">
        <f t="shared" si="58"/>
        <v>462454</v>
      </c>
      <c r="Q1022" s="1">
        <v>31538</v>
      </c>
      <c r="R1022" s="1">
        <v>29277</v>
      </c>
      <c r="S1022" s="1">
        <v>0</v>
      </c>
      <c r="T1022" s="1">
        <v>168</v>
      </c>
      <c r="U1022" s="1">
        <f t="shared" si="59"/>
        <v>60983</v>
      </c>
      <c r="V1022" s="1">
        <f t="shared" si="57"/>
        <v>820655</v>
      </c>
    </row>
    <row r="1023" spans="2:22" s="15" customFormat="1" ht="13.2" customHeight="1" outlineLevel="2">
      <c r="B1023" s="16">
        <v>4</v>
      </c>
      <c r="C1023" s="15" t="s">
        <v>3919</v>
      </c>
      <c r="D1023" s="71" t="s">
        <v>2579</v>
      </c>
      <c r="E1023" s="71" t="s">
        <v>2580</v>
      </c>
      <c r="F1023" s="71"/>
      <c r="G1023" s="8" t="s">
        <v>2581</v>
      </c>
      <c r="H1023" s="1">
        <v>414480</v>
      </c>
      <c r="I1023" s="1">
        <v>79627</v>
      </c>
      <c r="J1023" s="1">
        <v>0</v>
      </c>
      <c r="K1023" s="1">
        <v>192321</v>
      </c>
      <c r="L1023" s="1">
        <v>0</v>
      </c>
      <c r="M1023" s="1">
        <v>0</v>
      </c>
      <c r="N1023" s="1">
        <v>234111</v>
      </c>
      <c r="O1023" s="1">
        <v>259951</v>
      </c>
      <c r="P1023" s="1">
        <f t="shared" si="58"/>
        <v>494062</v>
      </c>
      <c r="Q1023" s="1">
        <v>36532</v>
      </c>
      <c r="R1023" s="1">
        <v>33913</v>
      </c>
      <c r="S1023" s="1">
        <v>0</v>
      </c>
      <c r="T1023" s="1">
        <v>195</v>
      </c>
      <c r="U1023" s="1">
        <f t="shared" si="59"/>
        <v>70640</v>
      </c>
      <c r="V1023" s="1">
        <f t="shared" si="57"/>
        <v>950596</v>
      </c>
    </row>
    <row r="1024" spans="2:22" s="15" customFormat="1" ht="13.2" customHeight="1" outlineLevel="2">
      <c r="B1024" s="16">
        <v>4</v>
      </c>
      <c r="C1024" s="15" t="s">
        <v>3919</v>
      </c>
      <c r="D1024" s="71" t="s">
        <v>2582</v>
      </c>
      <c r="E1024" s="71" t="s">
        <v>2583</v>
      </c>
      <c r="F1024" s="71"/>
      <c r="G1024" s="8" t="s">
        <v>2584</v>
      </c>
      <c r="H1024" s="1">
        <v>3367984</v>
      </c>
      <c r="I1024" s="1">
        <v>521364</v>
      </c>
      <c r="J1024" s="1">
        <v>0</v>
      </c>
      <c r="K1024" s="1">
        <v>1164445</v>
      </c>
      <c r="L1024" s="1">
        <v>0</v>
      </c>
      <c r="M1024" s="1">
        <v>0</v>
      </c>
      <c r="N1024" s="1">
        <v>1532828</v>
      </c>
      <c r="O1024" s="1">
        <v>1142592</v>
      </c>
      <c r="P1024" s="1">
        <f t="shared" si="58"/>
        <v>2675420</v>
      </c>
      <c r="Q1024" s="1">
        <v>239193</v>
      </c>
      <c r="R1024" s="1">
        <v>222044</v>
      </c>
      <c r="S1024" s="1">
        <v>0</v>
      </c>
      <c r="T1024" s="1">
        <v>1266</v>
      </c>
      <c r="U1024" s="1">
        <f t="shared" si="59"/>
        <v>462503</v>
      </c>
      <c r="V1024" s="1">
        <f t="shared" si="57"/>
        <v>6223982</v>
      </c>
    </row>
    <row r="1025" spans="2:22" s="15" customFormat="1" ht="13.2" customHeight="1" outlineLevel="2">
      <c r="B1025" s="16">
        <v>4</v>
      </c>
      <c r="C1025" s="15" t="s">
        <v>3919</v>
      </c>
      <c r="D1025" s="71" t="s">
        <v>2585</v>
      </c>
      <c r="E1025" s="71" t="s">
        <v>2586</v>
      </c>
      <c r="F1025" s="71"/>
      <c r="G1025" s="8" t="s">
        <v>2587</v>
      </c>
      <c r="H1025" s="1">
        <v>39934319</v>
      </c>
      <c r="I1025" s="1">
        <v>6792054</v>
      </c>
      <c r="J1025" s="1">
        <v>0</v>
      </c>
      <c r="K1025" s="1">
        <v>15740887</v>
      </c>
      <c r="L1025" s="1">
        <v>0</v>
      </c>
      <c r="M1025" s="1">
        <v>0</v>
      </c>
      <c r="N1025" s="1">
        <v>19968917</v>
      </c>
      <c r="O1025" s="1">
        <v>18256121</v>
      </c>
      <c r="P1025" s="1">
        <f t="shared" si="58"/>
        <v>38225038</v>
      </c>
      <c r="Q1025" s="1">
        <v>3116089</v>
      </c>
      <c r="R1025" s="1">
        <v>2892683</v>
      </c>
      <c r="S1025" s="1">
        <v>0</v>
      </c>
      <c r="T1025" s="1">
        <v>16500</v>
      </c>
      <c r="U1025" s="1">
        <f t="shared" si="59"/>
        <v>6025272</v>
      </c>
      <c r="V1025" s="1">
        <f t="shared" si="57"/>
        <v>81082918</v>
      </c>
    </row>
    <row r="1026" spans="2:22" s="15" customFormat="1" ht="13.2" customHeight="1" outlineLevel="2">
      <c r="B1026" s="16">
        <v>4</v>
      </c>
      <c r="C1026" s="15" t="s">
        <v>3919</v>
      </c>
      <c r="D1026" s="71" t="s">
        <v>2588</v>
      </c>
      <c r="E1026" s="71" t="s">
        <v>2589</v>
      </c>
      <c r="F1026" s="71"/>
      <c r="G1026" s="8" t="s">
        <v>2590</v>
      </c>
      <c r="H1026" s="1">
        <v>4742126</v>
      </c>
      <c r="I1026" s="1">
        <v>841030</v>
      </c>
      <c r="J1026" s="1">
        <v>0</v>
      </c>
      <c r="K1026" s="1">
        <v>1978502</v>
      </c>
      <c r="L1026" s="1">
        <v>0</v>
      </c>
      <c r="M1026" s="1">
        <v>0</v>
      </c>
      <c r="N1026" s="1">
        <v>2472666</v>
      </c>
      <c r="O1026" s="1">
        <v>2433974</v>
      </c>
      <c r="P1026" s="1">
        <f t="shared" si="58"/>
        <v>4906640</v>
      </c>
      <c r="Q1026" s="1">
        <v>385852</v>
      </c>
      <c r="R1026" s="1">
        <v>358189</v>
      </c>
      <c r="S1026" s="1">
        <v>0</v>
      </c>
      <c r="T1026" s="1">
        <v>2044</v>
      </c>
      <c r="U1026" s="1">
        <f t="shared" si="59"/>
        <v>746085</v>
      </c>
      <c r="V1026" s="1">
        <f t="shared" si="57"/>
        <v>10040153</v>
      </c>
    </row>
    <row r="1027" spans="2:22" s="15" customFormat="1" ht="13.2" customHeight="1" outlineLevel="2">
      <c r="B1027" s="16">
        <v>4</v>
      </c>
      <c r="C1027" s="15" t="s">
        <v>3919</v>
      </c>
      <c r="D1027" s="71" t="s">
        <v>2591</v>
      </c>
      <c r="E1027" s="71" t="s">
        <v>2592</v>
      </c>
      <c r="F1027" s="71"/>
      <c r="G1027" s="8" t="s">
        <v>2593</v>
      </c>
      <c r="H1027" s="1">
        <v>369926</v>
      </c>
      <c r="I1027" s="1">
        <v>58171</v>
      </c>
      <c r="J1027" s="1">
        <v>0</v>
      </c>
      <c r="K1027" s="1">
        <v>130768</v>
      </c>
      <c r="L1027" s="1">
        <v>0</v>
      </c>
      <c r="M1027" s="1">
        <v>0</v>
      </c>
      <c r="N1027" s="1">
        <v>171021</v>
      </c>
      <c r="O1027" s="1">
        <v>132482</v>
      </c>
      <c r="P1027" s="1">
        <f t="shared" si="58"/>
        <v>303503</v>
      </c>
      <c r="Q1027" s="1">
        <v>26687</v>
      </c>
      <c r="R1027" s="1">
        <v>24774</v>
      </c>
      <c r="S1027" s="1">
        <v>0</v>
      </c>
      <c r="T1027" s="1">
        <v>140</v>
      </c>
      <c r="U1027" s="1">
        <f t="shared" si="59"/>
        <v>51601</v>
      </c>
      <c r="V1027" s="1">
        <f t="shared" si="57"/>
        <v>694425</v>
      </c>
    </row>
    <row r="1028" spans="2:22" s="15" customFormat="1" ht="13.2" customHeight="1" outlineLevel="2">
      <c r="B1028" s="16">
        <v>4</v>
      </c>
      <c r="C1028" s="15" t="s">
        <v>3919</v>
      </c>
      <c r="D1028" s="71" t="s">
        <v>2594</v>
      </c>
      <c r="E1028" s="71" t="s">
        <v>2595</v>
      </c>
      <c r="F1028" s="71"/>
      <c r="G1028" s="8" t="s">
        <v>2596</v>
      </c>
      <c r="H1028" s="1">
        <v>953997</v>
      </c>
      <c r="I1028" s="1">
        <v>187735</v>
      </c>
      <c r="J1028" s="1">
        <v>0</v>
      </c>
      <c r="K1028" s="1">
        <v>456787</v>
      </c>
      <c r="L1028" s="1">
        <v>0</v>
      </c>
      <c r="M1028" s="1">
        <v>0</v>
      </c>
      <c r="N1028" s="1">
        <v>551952</v>
      </c>
      <c r="O1028" s="1">
        <v>632717</v>
      </c>
      <c r="P1028" s="1">
        <f t="shared" si="58"/>
        <v>1184669</v>
      </c>
      <c r="Q1028" s="1">
        <v>86130</v>
      </c>
      <c r="R1028" s="1">
        <v>79955</v>
      </c>
      <c r="S1028" s="1">
        <v>0</v>
      </c>
      <c r="T1028" s="1">
        <v>457</v>
      </c>
      <c r="U1028" s="1">
        <f t="shared" si="59"/>
        <v>166542</v>
      </c>
      <c r="V1028" s="1">
        <f t="shared" si="57"/>
        <v>2241176</v>
      </c>
    </row>
    <row r="1029" spans="2:22" s="15" customFormat="1" ht="13.2" customHeight="1" outlineLevel="2">
      <c r="B1029" s="16">
        <v>4</v>
      </c>
      <c r="C1029" s="15" t="s">
        <v>3919</v>
      </c>
      <c r="D1029" s="71" t="s">
        <v>2597</v>
      </c>
      <c r="E1029" s="71" t="s">
        <v>2598</v>
      </c>
      <c r="F1029" s="71"/>
      <c r="G1029" s="8" t="s">
        <v>2599</v>
      </c>
      <c r="H1029" s="1">
        <v>12006259</v>
      </c>
      <c r="I1029" s="1">
        <v>1723307</v>
      </c>
      <c r="J1029" s="1">
        <v>0</v>
      </c>
      <c r="K1029" s="1">
        <v>3722364</v>
      </c>
      <c r="L1029" s="1">
        <v>0</v>
      </c>
      <c r="M1029" s="1">
        <v>0</v>
      </c>
      <c r="N1029" s="1">
        <v>5066592</v>
      </c>
      <c r="O1029" s="1">
        <v>3029525</v>
      </c>
      <c r="P1029" s="1">
        <f t="shared" si="58"/>
        <v>8096117</v>
      </c>
      <c r="Q1029" s="1">
        <v>790626</v>
      </c>
      <c r="R1029" s="1">
        <v>733943</v>
      </c>
      <c r="S1029" s="1">
        <v>0</v>
      </c>
      <c r="T1029" s="1">
        <v>4186</v>
      </c>
      <c r="U1029" s="1">
        <f t="shared" si="59"/>
        <v>1528755</v>
      </c>
      <c r="V1029" s="1">
        <f t="shared" si="57"/>
        <v>20572678</v>
      </c>
    </row>
    <row r="1030" spans="2:22" s="15" customFormat="1" ht="13.2" customHeight="1" outlineLevel="2">
      <c r="B1030" s="16">
        <v>4</v>
      </c>
      <c r="C1030" s="15" t="s">
        <v>3919</v>
      </c>
      <c r="D1030" s="71" t="s">
        <v>2600</v>
      </c>
      <c r="E1030" s="71" t="s">
        <v>2601</v>
      </c>
      <c r="F1030" s="71"/>
      <c r="G1030" s="8" t="s">
        <v>2602</v>
      </c>
      <c r="H1030" s="1">
        <v>655844</v>
      </c>
      <c r="I1030" s="1">
        <v>468417</v>
      </c>
      <c r="J1030" s="1">
        <v>0</v>
      </c>
      <c r="K1030" s="1">
        <v>1389541</v>
      </c>
      <c r="L1030" s="1">
        <v>0</v>
      </c>
      <c r="M1030" s="1">
        <v>0</v>
      </c>
      <c r="N1030" s="1">
        <v>1377163</v>
      </c>
      <c r="O1030" s="1">
        <v>3053315</v>
      </c>
      <c r="P1030" s="1">
        <f t="shared" si="58"/>
        <v>4430478</v>
      </c>
      <c r="Q1030" s="1">
        <v>214902</v>
      </c>
      <c r="R1030" s="1">
        <v>199495</v>
      </c>
      <c r="S1030" s="1">
        <v>0</v>
      </c>
      <c r="T1030" s="1">
        <v>1137</v>
      </c>
      <c r="U1030" s="1">
        <f t="shared" si="59"/>
        <v>415534</v>
      </c>
      <c r="V1030" s="1">
        <f t="shared" ref="V1030:V1093" si="60">H1030-I1030-J1030+K1030+P1030-U1030</f>
        <v>5591912</v>
      </c>
    </row>
    <row r="1031" spans="2:22" s="15" customFormat="1" ht="13.2" customHeight="1" outlineLevel="2">
      <c r="B1031" s="16">
        <v>4</v>
      </c>
      <c r="C1031" s="15" t="s">
        <v>3919</v>
      </c>
      <c r="D1031" s="71" t="s">
        <v>2603</v>
      </c>
      <c r="E1031" s="71" t="s">
        <v>2604</v>
      </c>
      <c r="F1031" s="71"/>
      <c r="G1031" s="8" t="s">
        <v>2605</v>
      </c>
      <c r="H1031" s="1">
        <v>80748</v>
      </c>
      <c r="I1031" s="1">
        <v>26070</v>
      </c>
      <c r="J1031" s="1">
        <v>0</v>
      </c>
      <c r="K1031" s="1">
        <v>70923</v>
      </c>
      <c r="L1031" s="1">
        <v>0</v>
      </c>
      <c r="M1031" s="1">
        <v>0</v>
      </c>
      <c r="N1031" s="1">
        <v>76644</v>
      </c>
      <c r="O1031" s="1">
        <v>132090</v>
      </c>
      <c r="P1031" s="1">
        <f t="shared" si="58"/>
        <v>208734</v>
      </c>
      <c r="Q1031" s="1">
        <v>11960</v>
      </c>
      <c r="R1031" s="1">
        <v>11103</v>
      </c>
      <c r="S1031" s="1">
        <v>0</v>
      </c>
      <c r="T1031" s="1">
        <v>62</v>
      </c>
      <c r="U1031" s="1">
        <f t="shared" si="59"/>
        <v>23125</v>
      </c>
      <c r="V1031" s="1">
        <f t="shared" si="60"/>
        <v>311210</v>
      </c>
    </row>
    <row r="1032" spans="2:22" s="15" customFormat="1" ht="13.2" customHeight="1" outlineLevel="2">
      <c r="B1032" s="16">
        <v>4</v>
      </c>
      <c r="C1032" s="15" t="s">
        <v>3919</v>
      </c>
      <c r="D1032" s="71" t="s">
        <v>2606</v>
      </c>
      <c r="E1032" s="71" t="s">
        <v>2607</v>
      </c>
      <c r="F1032" s="71"/>
      <c r="G1032" s="8" t="s">
        <v>2608</v>
      </c>
      <c r="H1032" s="1">
        <v>2651372</v>
      </c>
      <c r="I1032" s="1">
        <v>1173756</v>
      </c>
      <c r="J1032" s="1">
        <v>0</v>
      </c>
      <c r="K1032" s="1">
        <v>3335891</v>
      </c>
      <c r="L1032" s="1">
        <v>0</v>
      </c>
      <c r="M1032" s="1">
        <v>0</v>
      </c>
      <c r="N1032" s="1">
        <v>3450896</v>
      </c>
      <c r="O1032" s="1">
        <v>6789058</v>
      </c>
      <c r="P1032" s="1">
        <f t="shared" si="58"/>
        <v>10239954</v>
      </c>
      <c r="Q1032" s="1">
        <v>538502</v>
      </c>
      <c r="R1032" s="1">
        <v>499894</v>
      </c>
      <c r="S1032" s="1">
        <v>0</v>
      </c>
      <c r="T1032" s="1">
        <v>2853</v>
      </c>
      <c r="U1032" s="1">
        <f t="shared" si="59"/>
        <v>1041249</v>
      </c>
      <c r="V1032" s="1">
        <f t="shared" si="60"/>
        <v>14012212</v>
      </c>
    </row>
    <row r="1033" spans="2:22" s="15" customFormat="1" ht="13.2" customHeight="1" outlineLevel="2">
      <c r="B1033" s="16">
        <v>4</v>
      </c>
      <c r="C1033" s="15" t="s">
        <v>3919</v>
      </c>
      <c r="D1033" s="71" t="s">
        <v>2609</v>
      </c>
      <c r="E1033" s="71" t="s">
        <v>2610</v>
      </c>
      <c r="F1033" s="71"/>
      <c r="G1033" s="8" t="s">
        <v>2611</v>
      </c>
      <c r="H1033" s="1">
        <v>18173864</v>
      </c>
      <c r="I1033" s="1">
        <v>2829098</v>
      </c>
      <c r="J1033" s="1">
        <v>0</v>
      </c>
      <c r="K1033" s="1">
        <v>6333470</v>
      </c>
      <c r="L1033" s="1">
        <v>0</v>
      </c>
      <c r="M1033" s="1">
        <v>0</v>
      </c>
      <c r="N1033" s="1">
        <v>8317669</v>
      </c>
      <c r="O1033" s="1">
        <v>6287340</v>
      </c>
      <c r="P1033" s="1">
        <f t="shared" si="58"/>
        <v>14605009</v>
      </c>
      <c r="Q1033" s="1">
        <v>1297947</v>
      </c>
      <c r="R1033" s="1">
        <v>1204892</v>
      </c>
      <c r="S1033" s="1">
        <v>0</v>
      </c>
      <c r="T1033" s="1">
        <v>6874</v>
      </c>
      <c r="U1033" s="1">
        <f t="shared" si="59"/>
        <v>2509713</v>
      </c>
      <c r="V1033" s="1">
        <f t="shared" si="60"/>
        <v>33773532</v>
      </c>
    </row>
    <row r="1034" spans="2:22" s="15" customFormat="1" ht="13.2" customHeight="1" outlineLevel="2">
      <c r="B1034" s="16">
        <v>4</v>
      </c>
      <c r="C1034" s="15" t="s">
        <v>3919</v>
      </c>
      <c r="D1034" s="71" t="s">
        <v>2612</v>
      </c>
      <c r="E1034" s="71" t="s">
        <v>2613</v>
      </c>
      <c r="F1034" s="71"/>
      <c r="G1034" s="8" t="s">
        <v>2614</v>
      </c>
      <c r="H1034" s="1">
        <v>767899</v>
      </c>
      <c r="I1034" s="1">
        <v>155810</v>
      </c>
      <c r="J1034" s="1">
        <v>0</v>
      </c>
      <c r="K1034" s="1">
        <v>382565</v>
      </c>
      <c r="L1034" s="1">
        <v>0</v>
      </c>
      <c r="M1034" s="1">
        <v>0</v>
      </c>
      <c r="N1034" s="1">
        <v>458088</v>
      </c>
      <c r="O1034" s="1">
        <v>545525</v>
      </c>
      <c r="P1034" s="1">
        <f t="shared" si="58"/>
        <v>1003613</v>
      </c>
      <c r="Q1034" s="1">
        <v>71483</v>
      </c>
      <c r="R1034" s="1">
        <v>66358</v>
      </c>
      <c r="S1034" s="1">
        <v>0</v>
      </c>
      <c r="T1034" s="1">
        <v>379</v>
      </c>
      <c r="U1034" s="1">
        <f t="shared" si="59"/>
        <v>138220</v>
      </c>
      <c r="V1034" s="1">
        <f t="shared" si="60"/>
        <v>1860047</v>
      </c>
    </row>
    <row r="1035" spans="2:22" s="15" customFormat="1" ht="13.2" customHeight="1" outlineLevel="2">
      <c r="B1035" s="16">
        <v>4</v>
      </c>
      <c r="C1035" s="15" t="s">
        <v>3919</v>
      </c>
      <c r="D1035" s="71" t="s">
        <v>2615</v>
      </c>
      <c r="E1035" s="71" t="s">
        <v>2616</v>
      </c>
      <c r="F1035" s="71"/>
      <c r="G1035" s="8" t="s">
        <v>2617</v>
      </c>
      <c r="H1035" s="1">
        <v>3207369</v>
      </c>
      <c r="I1035" s="1">
        <v>619909</v>
      </c>
      <c r="J1035" s="1">
        <v>0</v>
      </c>
      <c r="K1035" s="1">
        <v>1500036</v>
      </c>
      <c r="L1035" s="1">
        <v>0</v>
      </c>
      <c r="M1035" s="1">
        <v>0</v>
      </c>
      <c r="N1035" s="1">
        <v>1822559</v>
      </c>
      <c r="O1035" s="1">
        <v>2040292</v>
      </c>
      <c r="P1035" s="1">
        <f t="shared" si="58"/>
        <v>3862851</v>
      </c>
      <c r="Q1035" s="1">
        <v>284405</v>
      </c>
      <c r="R1035" s="1">
        <v>264015</v>
      </c>
      <c r="S1035" s="1">
        <v>0</v>
      </c>
      <c r="T1035" s="1">
        <v>1506</v>
      </c>
      <c r="U1035" s="1">
        <f t="shared" si="59"/>
        <v>549926</v>
      </c>
      <c r="V1035" s="1">
        <f t="shared" si="60"/>
        <v>7400421</v>
      </c>
    </row>
    <row r="1036" spans="2:22" s="15" customFormat="1" ht="13.2" customHeight="1" outlineLevel="2">
      <c r="B1036" s="16">
        <v>4</v>
      </c>
      <c r="C1036" s="15" t="s">
        <v>3919</v>
      </c>
      <c r="D1036" s="71" t="s">
        <v>2618</v>
      </c>
      <c r="E1036" s="71" t="s">
        <v>2619</v>
      </c>
      <c r="F1036" s="71"/>
      <c r="G1036" s="8" t="s">
        <v>2620</v>
      </c>
      <c r="H1036" s="1">
        <v>40520606</v>
      </c>
      <c r="I1036" s="1">
        <v>6557833</v>
      </c>
      <c r="J1036" s="1">
        <v>0</v>
      </c>
      <c r="K1036" s="1">
        <v>14913645</v>
      </c>
      <c r="L1036" s="1">
        <v>0</v>
      </c>
      <c r="M1036" s="1">
        <v>0</v>
      </c>
      <c r="N1036" s="1">
        <v>19280305</v>
      </c>
      <c r="O1036" s="1">
        <v>15947613</v>
      </c>
      <c r="P1036" s="1">
        <f t="shared" si="58"/>
        <v>35227918</v>
      </c>
      <c r="Q1036" s="1">
        <v>3008633</v>
      </c>
      <c r="R1036" s="1">
        <v>2792931</v>
      </c>
      <c r="S1036" s="1">
        <v>0</v>
      </c>
      <c r="T1036" s="1">
        <v>15933</v>
      </c>
      <c r="U1036" s="1">
        <f t="shared" si="59"/>
        <v>5817497</v>
      </c>
      <c r="V1036" s="1">
        <f t="shared" si="60"/>
        <v>78286839</v>
      </c>
    </row>
    <row r="1037" spans="2:22" s="15" customFormat="1" ht="13.2" customHeight="1" outlineLevel="2">
      <c r="B1037" s="16">
        <v>4</v>
      </c>
      <c r="C1037" s="15" t="s">
        <v>3919</v>
      </c>
      <c r="D1037" s="71" t="s">
        <v>2621</v>
      </c>
      <c r="E1037" s="71" t="s">
        <v>2622</v>
      </c>
      <c r="F1037" s="71"/>
      <c r="G1037" s="8" t="s">
        <v>2623</v>
      </c>
      <c r="H1037" s="1">
        <v>61329</v>
      </c>
      <c r="I1037" s="1">
        <v>19693</v>
      </c>
      <c r="J1037" s="1">
        <v>0</v>
      </c>
      <c r="K1037" s="1">
        <v>53530</v>
      </c>
      <c r="L1037" s="1">
        <v>0</v>
      </c>
      <c r="M1037" s="1">
        <v>0</v>
      </c>
      <c r="N1037" s="1">
        <v>57901</v>
      </c>
      <c r="O1037" s="1">
        <v>99508</v>
      </c>
      <c r="P1037" s="1">
        <f t="shared" si="58"/>
        <v>157409</v>
      </c>
      <c r="Q1037" s="1">
        <v>9035</v>
      </c>
      <c r="R1037" s="1">
        <v>8387</v>
      </c>
      <c r="S1037" s="1">
        <v>0</v>
      </c>
      <c r="T1037" s="1">
        <v>49</v>
      </c>
      <c r="U1037" s="1">
        <f t="shared" si="59"/>
        <v>17471</v>
      </c>
      <c r="V1037" s="1">
        <f t="shared" si="60"/>
        <v>235104</v>
      </c>
    </row>
    <row r="1038" spans="2:22" s="15" customFormat="1" ht="13.2" customHeight="1" outlineLevel="2">
      <c r="B1038" s="16">
        <v>4</v>
      </c>
      <c r="C1038" s="15" t="s">
        <v>3919</v>
      </c>
      <c r="D1038" s="71" t="s">
        <v>2624</v>
      </c>
      <c r="E1038" s="71" t="s">
        <v>2625</v>
      </c>
      <c r="F1038" s="71"/>
      <c r="G1038" s="8" t="s">
        <v>2626</v>
      </c>
      <c r="H1038" s="1">
        <v>728072</v>
      </c>
      <c r="I1038" s="1">
        <v>194546</v>
      </c>
      <c r="J1038" s="1">
        <v>0</v>
      </c>
      <c r="K1038" s="1">
        <v>511102</v>
      </c>
      <c r="L1038" s="1">
        <v>0</v>
      </c>
      <c r="M1038" s="1">
        <v>0</v>
      </c>
      <c r="N1038" s="1">
        <v>571975</v>
      </c>
      <c r="O1038" s="1">
        <v>878459</v>
      </c>
      <c r="P1038" s="1">
        <f t="shared" si="58"/>
        <v>1450434</v>
      </c>
      <c r="Q1038" s="1">
        <v>89255</v>
      </c>
      <c r="R1038" s="1">
        <v>82856</v>
      </c>
      <c r="S1038" s="1">
        <v>0</v>
      </c>
      <c r="T1038" s="1">
        <v>473</v>
      </c>
      <c r="U1038" s="1">
        <f t="shared" si="59"/>
        <v>172584</v>
      </c>
      <c r="V1038" s="1">
        <f t="shared" si="60"/>
        <v>2322478</v>
      </c>
    </row>
    <row r="1039" spans="2:22" s="15" customFormat="1" ht="13.2" customHeight="1" outlineLevel="2">
      <c r="B1039" s="16">
        <v>4</v>
      </c>
      <c r="C1039" s="15" t="s">
        <v>3919</v>
      </c>
      <c r="D1039" s="71" t="s">
        <v>2627</v>
      </c>
      <c r="E1039" s="71" t="s">
        <v>2628</v>
      </c>
      <c r="F1039" s="71"/>
      <c r="G1039" s="8" t="s">
        <v>2629</v>
      </c>
      <c r="H1039" s="1">
        <v>38024295</v>
      </c>
      <c r="I1039" s="1">
        <v>7273391</v>
      </c>
      <c r="J1039" s="1">
        <v>0</v>
      </c>
      <c r="K1039" s="1">
        <v>17543090</v>
      </c>
      <c r="L1039" s="1">
        <v>0</v>
      </c>
      <c r="M1039" s="1">
        <v>0</v>
      </c>
      <c r="N1039" s="1">
        <v>21384072</v>
      </c>
      <c r="O1039" s="1">
        <v>23603298</v>
      </c>
      <c r="P1039" s="1">
        <f t="shared" si="58"/>
        <v>44987370</v>
      </c>
      <c r="Q1039" s="1">
        <v>3336920</v>
      </c>
      <c r="R1039" s="1">
        <v>3097682</v>
      </c>
      <c r="S1039" s="1">
        <v>0</v>
      </c>
      <c r="T1039" s="1">
        <v>17670</v>
      </c>
      <c r="U1039" s="1">
        <f t="shared" si="59"/>
        <v>6452272</v>
      </c>
      <c r="V1039" s="1">
        <f t="shared" si="60"/>
        <v>86829092</v>
      </c>
    </row>
    <row r="1040" spans="2:22" s="15" customFormat="1" ht="13.2" customHeight="1" outlineLevel="2">
      <c r="B1040" s="16">
        <v>4</v>
      </c>
      <c r="C1040" s="15" t="s">
        <v>3919</v>
      </c>
      <c r="D1040" s="71" t="s">
        <v>2630</v>
      </c>
      <c r="E1040" s="71" t="s">
        <v>2631</v>
      </c>
      <c r="F1040" s="71"/>
      <c r="G1040" s="8" t="s">
        <v>2632</v>
      </c>
      <c r="H1040" s="1">
        <v>244195</v>
      </c>
      <c r="I1040" s="1">
        <v>60616</v>
      </c>
      <c r="J1040" s="1">
        <v>0</v>
      </c>
      <c r="K1040" s="1">
        <v>156734</v>
      </c>
      <c r="L1040" s="1">
        <v>0</v>
      </c>
      <c r="M1040" s="1">
        <v>0</v>
      </c>
      <c r="N1040" s="1">
        <v>178212</v>
      </c>
      <c r="O1040" s="1">
        <v>258870</v>
      </c>
      <c r="P1040" s="1">
        <f t="shared" si="58"/>
        <v>437082</v>
      </c>
      <c r="Q1040" s="1">
        <v>27809</v>
      </c>
      <c r="R1040" s="1">
        <v>25816</v>
      </c>
      <c r="S1040" s="1">
        <v>0</v>
      </c>
      <c r="T1040" s="1">
        <v>147</v>
      </c>
      <c r="U1040" s="1">
        <f t="shared" si="59"/>
        <v>53772</v>
      </c>
      <c r="V1040" s="1">
        <f t="shared" si="60"/>
        <v>723623</v>
      </c>
    </row>
    <row r="1041" spans="2:22" s="15" customFormat="1" ht="13.2" customHeight="1" outlineLevel="2">
      <c r="B1041" s="16">
        <v>4</v>
      </c>
      <c r="C1041" s="15" t="s">
        <v>3919</v>
      </c>
      <c r="D1041" s="71" t="s">
        <v>2633</v>
      </c>
      <c r="E1041" s="71" t="s">
        <v>2634</v>
      </c>
      <c r="F1041" s="71"/>
      <c r="G1041" s="8" t="s">
        <v>2635</v>
      </c>
      <c r="H1041" s="1">
        <v>2530823</v>
      </c>
      <c r="I1041" s="1">
        <v>492381</v>
      </c>
      <c r="J1041" s="1">
        <v>0</v>
      </c>
      <c r="K1041" s="1">
        <v>1193867</v>
      </c>
      <c r="L1041" s="1">
        <v>0</v>
      </c>
      <c r="M1041" s="1">
        <v>0</v>
      </c>
      <c r="N1041" s="1">
        <v>1447618</v>
      </c>
      <c r="O1041" s="1">
        <v>1634854</v>
      </c>
      <c r="P1041" s="1">
        <f t="shared" si="58"/>
        <v>3082472</v>
      </c>
      <c r="Q1041" s="1">
        <v>225896</v>
      </c>
      <c r="R1041" s="1">
        <v>209701</v>
      </c>
      <c r="S1041" s="1">
        <v>0</v>
      </c>
      <c r="T1041" s="1">
        <v>1195</v>
      </c>
      <c r="U1041" s="1">
        <f t="shared" si="59"/>
        <v>436792</v>
      </c>
      <c r="V1041" s="1">
        <f t="shared" si="60"/>
        <v>5877989</v>
      </c>
    </row>
    <row r="1042" spans="2:22" s="15" customFormat="1" ht="13.2" customHeight="1" outlineLevel="2">
      <c r="B1042" s="16">
        <v>4</v>
      </c>
      <c r="C1042" s="15" t="s">
        <v>3919</v>
      </c>
      <c r="D1042" s="71" t="s">
        <v>2636</v>
      </c>
      <c r="E1042" s="71" t="s">
        <v>2637</v>
      </c>
      <c r="F1042" s="71"/>
      <c r="G1042" s="8" t="s">
        <v>2638</v>
      </c>
      <c r="H1042" s="1">
        <v>255762</v>
      </c>
      <c r="I1042" s="1">
        <v>51034</v>
      </c>
      <c r="J1042" s="1">
        <v>0</v>
      </c>
      <c r="K1042" s="1">
        <v>124689</v>
      </c>
      <c r="L1042" s="1">
        <v>0</v>
      </c>
      <c r="M1042" s="1">
        <v>0</v>
      </c>
      <c r="N1042" s="1">
        <v>150041</v>
      </c>
      <c r="O1042" s="1">
        <v>175048</v>
      </c>
      <c r="P1042" s="1">
        <f t="shared" si="58"/>
        <v>325089</v>
      </c>
      <c r="Q1042" s="1">
        <v>23413</v>
      </c>
      <c r="R1042" s="1">
        <v>21735</v>
      </c>
      <c r="S1042" s="1">
        <v>0</v>
      </c>
      <c r="T1042" s="1">
        <v>124</v>
      </c>
      <c r="U1042" s="1">
        <f t="shared" si="59"/>
        <v>45272</v>
      </c>
      <c r="V1042" s="1">
        <f t="shared" si="60"/>
        <v>609234</v>
      </c>
    </row>
    <row r="1043" spans="2:22" s="15" customFormat="1" ht="13.2" customHeight="1" outlineLevel="2">
      <c r="B1043" s="16">
        <v>4</v>
      </c>
      <c r="C1043" s="15" t="s">
        <v>3919</v>
      </c>
      <c r="D1043" s="71" t="s">
        <v>2639</v>
      </c>
      <c r="E1043" s="71" t="s">
        <v>2640</v>
      </c>
      <c r="F1043" s="71"/>
      <c r="G1043" s="8" t="s">
        <v>2641</v>
      </c>
      <c r="H1043" s="1">
        <v>154152</v>
      </c>
      <c r="I1043" s="1">
        <v>57466</v>
      </c>
      <c r="J1043" s="1">
        <v>0</v>
      </c>
      <c r="K1043" s="1">
        <v>159793</v>
      </c>
      <c r="L1043" s="1">
        <v>0</v>
      </c>
      <c r="M1043" s="1">
        <v>0</v>
      </c>
      <c r="N1043" s="1">
        <v>168949</v>
      </c>
      <c r="O1043" s="1">
        <v>311561</v>
      </c>
      <c r="P1043" s="1">
        <f t="shared" si="58"/>
        <v>480510</v>
      </c>
      <c r="Q1043" s="1">
        <v>26364</v>
      </c>
      <c r="R1043" s="1">
        <v>24474</v>
      </c>
      <c r="S1043" s="1">
        <v>0</v>
      </c>
      <c r="T1043" s="1">
        <v>139</v>
      </c>
      <c r="U1043" s="1">
        <f t="shared" si="59"/>
        <v>50977</v>
      </c>
      <c r="V1043" s="1">
        <f t="shared" si="60"/>
        <v>686012</v>
      </c>
    </row>
    <row r="1044" spans="2:22" s="15" customFormat="1" ht="13.2" customHeight="1" outlineLevel="2">
      <c r="B1044" s="16">
        <v>4</v>
      </c>
      <c r="C1044" s="15" t="s">
        <v>3919</v>
      </c>
      <c r="D1044" s="71" t="s">
        <v>2642</v>
      </c>
      <c r="E1044" s="71" t="s">
        <v>2643</v>
      </c>
      <c r="F1044" s="71"/>
      <c r="G1044" s="8" t="s">
        <v>2644</v>
      </c>
      <c r="H1044" s="1">
        <v>3304145</v>
      </c>
      <c r="I1044" s="1">
        <v>576781</v>
      </c>
      <c r="J1044" s="1">
        <v>0</v>
      </c>
      <c r="K1044" s="1">
        <v>1349333</v>
      </c>
      <c r="L1044" s="1">
        <v>0</v>
      </c>
      <c r="M1044" s="1">
        <v>0</v>
      </c>
      <c r="N1044" s="1">
        <v>1695762</v>
      </c>
      <c r="O1044" s="1">
        <v>1624776</v>
      </c>
      <c r="P1044" s="1">
        <f t="shared" si="58"/>
        <v>3320538</v>
      </c>
      <c r="Q1044" s="1">
        <v>264619</v>
      </c>
      <c r="R1044" s="1">
        <v>245647</v>
      </c>
      <c r="S1044" s="1">
        <v>0</v>
      </c>
      <c r="T1044" s="1">
        <v>1402</v>
      </c>
      <c r="U1044" s="1">
        <f t="shared" si="59"/>
        <v>511668</v>
      </c>
      <c r="V1044" s="1">
        <f t="shared" si="60"/>
        <v>6885567</v>
      </c>
    </row>
    <row r="1045" spans="2:22" s="15" customFormat="1" ht="13.2" customHeight="1" outlineLevel="2">
      <c r="B1045" s="16">
        <v>4</v>
      </c>
      <c r="C1045" s="15" t="s">
        <v>3919</v>
      </c>
      <c r="D1045" s="71" t="s">
        <v>2645</v>
      </c>
      <c r="E1045" s="71" t="s">
        <v>2646</v>
      </c>
      <c r="F1045" s="71"/>
      <c r="G1045" s="8" t="s">
        <v>2647</v>
      </c>
      <c r="H1045" s="1">
        <v>1377586</v>
      </c>
      <c r="I1045" s="1">
        <v>201826</v>
      </c>
      <c r="J1045" s="1">
        <v>0</v>
      </c>
      <c r="K1045" s="1">
        <v>440077</v>
      </c>
      <c r="L1045" s="1">
        <v>0</v>
      </c>
      <c r="M1045" s="1">
        <v>0</v>
      </c>
      <c r="N1045" s="1">
        <v>593373</v>
      </c>
      <c r="O1045" s="1">
        <v>379194</v>
      </c>
      <c r="P1045" s="1">
        <f t="shared" si="58"/>
        <v>972567</v>
      </c>
      <c r="Q1045" s="1">
        <v>92594</v>
      </c>
      <c r="R1045" s="1">
        <v>85956</v>
      </c>
      <c r="S1045" s="1">
        <v>0</v>
      </c>
      <c r="T1045" s="1">
        <v>489</v>
      </c>
      <c r="U1045" s="1">
        <f t="shared" si="59"/>
        <v>179039</v>
      </c>
      <c r="V1045" s="1">
        <f t="shared" si="60"/>
        <v>2409365</v>
      </c>
    </row>
    <row r="1046" spans="2:22" s="15" customFormat="1" ht="13.2" customHeight="1" outlineLevel="2">
      <c r="B1046" s="16">
        <v>4</v>
      </c>
      <c r="C1046" s="15" t="s">
        <v>3919</v>
      </c>
      <c r="D1046" s="71" t="s">
        <v>2648</v>
      </c>
      <c r="E1046" s="71" t="s">
        <v>2649</v>
      </c>
      <c r="F1046" s="71"/>
      <c r="G1046" s="8" t="s">
        <v>2650</v>
      </c>
      <c r="H1046" s="1">
        <v>1289599</v>
      </c>
      <c r="I1046" s="1">
        <v>220292</v>
      </c>
      <c r="J1046" s="1">
        <v>0</v>
      </c>
      <c r="K1046" s="1">
        <v>511354</v>
      </c>
      <c r="L1046" s="1">
        <v>0</v>
      </c>
      <c r="M1046" s="1">
        <v>0</v>
      </c>
      <c r="N1046" s="1">
        <v>647670</v>
      </c>
      <c r="O1046" s="1">
        <v>596928</v>
      </c>
      <c r="P1046" s="1">
        <f t="shared" si="58"/>
        <v>1244598</v>
      </c>
      <c r="Q1046" s="1">
        <v>101067</v>
      </c>
      <c r="R1046" s="1">
        <v>93821</v>
      </c>
      <c r="S1046" s="1">
        <v>0</v>
      </c>
      <c r="T1046" s="1">
        <v>536</v>
      </c>
      <c r="U1046" s="1">
        <f t="shared" si="59"/>
        <v>195424</v>
      </c>
      <c r="V1046" s="1">
        <f t="shared" si="60"/>
        <v>2629835</v>
      </c>
    </row>
    <row r="1047" spans="2:22" s="15" customFormat="1" ht="13.2" customHeight="1" outlineLevel="2">
      <c r="B1047" s="16">
        <v>4</v>
      </c>
      <c r="C1047" s="15" t="s">
        <v>3919</v>
      </c>
      <c r="D1047" s="71" t="s">
        <v>2651</v>
      </c>
      <c r="E1047" s="71" t="s">
        <v>2652</v>
      </c>
      <c r="F1047" s="71"/>
      <c r="G1047" s="8" t="s">
        <v>2653</v>
      </c>
      <c r="H1047" s="1">
        <v>139113</v>
      </c>
      <c r="I1047" s="1">
        <v>0</v>
      </c>
      <c r="J1047" s="1">
        <v>0</v>
      </c>
      <c r="K1047" s="1">
        <v>-20153</v>
      </c>
      <c r="L1047" s="1">
        <v>0</v>
      </c>
      <c r="M1047" s="1">
        <v>0</v>
      </c>
      <c r="N1047" s="1">
        <v>0</v>
      </c>
      <c r="O1047" s="1">
        <v>0</v>
      </c>
      <c r="P1047" s="1">
        <f t="shared" si="58"/>
        <v>0</v>
      </c>
      <c r="Q1047" s="1">
        <v>0</v>
      </c>
      <c r="R1047" s="1">
        <v>0</v>
      </c>
      <c r="S1047" s="1">
        <v>0</v>
      </c>
      <c r="T1047" s="1">
        <v>118960</v>
      </c>
      <c r="U1047" s="1">
        <f t="shared" si="59"/>
        <v>118960</v>
      </c>
      <c r="V1047" s="1">
        <f t="shared" si="60"/>
        <v>0</v>
      </c>
    </row>
    <row r="1048" spans="2:22" s="15" customFormat="1" ht="13.2" customHeight="1" outlineLevel="2">
      <c r="B1048" s="16">
        <v>4</v>
      </c>
      <c r="C1048" s="15" t="s">
        <v>3919</v>
      </c>
      <c r="D1048" s="71" t="s">
        <v>2654</v>
      </c>
      <c r="E1048" s="71" t="s">
        <v>2655</v>
      </c>
      <c r="F1048" s="71"/>
      <c r="G1048" s="8" t="s">
        <v>2656</v>
      </c>
      <c r="H1048" s="1">
        <v>2778598</v>
      </c>
      <c r="I1048" s="1">
        <v>464352</v>
      </c>
      <c r="J1048" s="1">
        <v>0</v>
      </c>
      <c r="K1048" s="1">
        <v>1069139</v>
      </c>
      <c r="L1048" s="1">
        <v>0</v>
      </c>
      <c r="M1048" s="1">
        <v>0</v>
      </c>
      <c r="N1048" s="1">
        <v>1365211</v>
      </c>
      <c r="O1048" s="1">
        <v>1206709</v>
      </c>
      <c r="P1048" s="1">
        <f t="shared" si="58"/>
        <v>2571920</v>
      </c>
      <c r="Q1048" s="1">
        <v>213037</v>
      </c>
      <c r="R1048" s="1">
        <v>197763</v>
      </c>
      <c r="S1048" s="1">
        <v>0</v>
      </c>
      <c r="T1048" s="1">
        <v>1127</v>
      </c>
      <c r="U1048" s="1">
        <f t="shared" si="59"/>
        <v>411927</v>
      </c>
      <c r="V1048" s="1">
        <f t="shared" si="60"/>
        <v>5543378</v>
      </c>
    </row>
    <row r="1049" spans="2:22" s="15" customFormat="1" ht="13.2" customHeight="1" outlineLevel="2">
      <c r="B1049" s="16">
        <v>4</v>
      </c>
      <c r="C1049" s="15" t="s">
        <v>3919</v>
      </c>
      <c r="D1049" s="71" t="s">
        <v>2657</v>
      </c>
      <c r="E1049" s="71" t="s">
        <v>2658</v>
      </c>
      <c r="F1049" s="71"/>
      <c r="G1049" s="8" t="s">
        <v>2659</v>
      </c>
      <c r="H1049" s="1">
        <v>250766</v>
      </c>
      <c r="I1049" s="1">
        <v>54328</v>
      </c>
      <c r="J1049" s="1">
        <v>0</v>
      </c>
      <c r="K1049" s="1">
        <v>135857</v>
      </c>
      <c r="L1049" s="1">
        <v>0</v>
      </c>
      <c r="M1049" s="1">
        <v>0</v>
      </c>
      <c r="N1049" s="1">
        <v>159730</v>
      </c>
      <c r="O1049" s="1">
        <v>204748</v>
      </c>
      <c r="P1049" s="1">
        <f t="shared" si="58"/>
        <v>364478</v>
      </c>
      <c r="Q1049" s="1">
        <v>24925</v>
      </c>
      <c r="R1049" s="1">
        <v>23138</v>
      </c>
      <c r="S1049" s="1">
        <v>0</v>
      </c>
      <c r="T1049" s="1">
        <v>133</v>
      </c>
      <c r="U1049" s="1">
        <f t="shared" si="59"/>
        <v>48196</v>
      </c>
      <c r="V1049" s="1">
        <f t="shared" si="60"/>
        <v>648577</v>
      </c>
    </row>
    <row r="1050" spans="2:22" s="15" customFormat="1" ht="13.2" customHeight="1" outlineLevel="2">
      <c r="B1050" s="16">
        <v>4</v>
      </c>
      <c r="C1050" s="15" t="s">
        <v>3919</v>
      </c>
      <c r="D1050" s="71" t="s">
        <v>2660</v>
      </c>
      <c r="E1050" s="71" t="s">
        <v>2661</v>
      </c>
      <c r="F1050" s="71"/>
      <c r="G1050" s="8" t="s">
        <v>2662</v>
      </c>
      <c r="H1050" s="1">
        <v>509493</v>
      </c>
      <c r="I1050" s="1">
        <v>121185</v>
      </c>
      <c r="J1050" s="1">
        <v>0</v>
      </c>
      <c r="K1050" s="1">
        <v>310259</v>
      </c>
      <c r="L1050" s="1">
        <v>0</v>
      </c>
      <c r="M1050" s="1">
        <v>0</v>
      </c>
      <c r="N1050" s="1">
        <v>356285</v>
      </c>
      <c r="O1050" s="1">
        <v>499329</v>
      </c>
      <c r="P1050" s="1">
        <f t="shared" ref="P1050:P1113" si="61">SUM(L1050:O1050)</f>
        <v>855614</v>
      </c>
      <c r="Q1050" s="1">
        <v>55597</v>
      </c>
      <c r="R1050" s="1">
        <v>51611</v>
      </c>
      <c r="S1050" s="1">
        <v>0</v>
      </c>
      <c r="T1050" s="1">
        <v>293</v>
      </c>
      <c r="U1050" s="1">
        <f t="shared" ref="U1050:U1113" si="62">SUM(Q1050:T1050)</f>
        <v>107501</v>
      </c>
      <c r="V1050" s="1">
        <f t="shared" si="60"/>
        <v>1446680</v>
      </c>
    </row>
    <row r="1051" spans="2:22" s="15" customFormat="1" ht="13.2" customHeight="1" outlineLevel="2">
      <c r="B1051" s="16">
        <v>4</v>
      </c>
      <c r="C1051" s="15" t="s">
        <v>3919</v>
      </c>
      <c r="D1051" s="71" t="s">
        <v>2663</v>
      </c>
      <c r="E1051" s="71" t="s">
        <v>2664</v>
      </c>
      <c r="F1051" s="71"/>
      <c r="G1051" s="8" t="s">
        <v>2665</v>
      </c>
      <c r="H1051" s="1">
        <v>536337</v>
      </c>
      <c r="I1051" s="1">
        <v>107319</v>
      </c>
      <c r="J1051" s="1">
        <v>0</v>
      </c>
      <c r="K1051" s="1">
        <v>262433</v>
      </c>
      <c r="L1051" s="1">
        <v>0</v>
      </c>
      <c r="M1051" s="1">
        <v>0</v>
      </c>
      <c r="N1051" s="1">
        <v>315525</v>
      </c>
      <c r="O1051" s="1">
        <v>369407</v>
      </c>
      <c r="P1051" s="1">
        <f t="shared" si="61"/>
        <v>684932</v>
      </c>
      <c r="Q1051" s="1">
        <v>49237</v>
      </c>
      <c r="R1051" s="1">
        <v>45707</v>
      </c>
      <c r="S1051" s="1">
        <v>0</v>
      </c>
      <c r="T1051" s="1">
        <v>262</v>
      </c>
      <c r="U1051" s="1">
        <f t="shared" si="62"/>
        <v>95206</v>
      </c>
      <c r="V1051" s="1">
        <f t="shared" si="60"/>
        <v>1281177</v>
      </c>
    </row>
    <row r="1052" spans="2:22" s="15" customFormat="1" ht="13.2" customHeight="1" outlineLevel="2">
      <c r="B1052" s="16">
        <v>4</v>
      </c>
      <c r="C1052" s="15" t="s">
        <v>3919</v>
      </c>
      <c r="D1052" s="71" t="s">
        <v>2666</v>
      </c>
      <c r="E1052" s="71" t="s">
        <v>2667</v>
      </c>
      <c r="F1052" s="71"/>
      <c r="G1052" s="8" t="s">
        <v>2668</v>
      </c>
      <c r="H1052" s="1">
        <v>119320</v>
      </c>
      <c r="I1052" s="1">
        <v>28090</v>
      </c>
      <c r="J1052" s="1">
        <v>0</v>
      </c>
      <c r="K1052" s="1">
        <v>71736</v>
      </c>
      <c r="L1052" s="1">
        <v>0</v>
      </c>
      <c r="M1052" s="1">
        <v>0</v>
      </c>
      <c r="N1052" s="1">
        <v>82581</v>
      </c>
      <c r="O1052" s="1">
        <v>114687</v>
      </c>
      <c r="P1052" s="1">
        <f t="shared" si="61"/>
        <v>197268</v>
      </c>
      <c r="Q1052" s="1">
        <v>12887</v>
      </c>
      <c r="R1052" s="1">
        <v>11963</v>
      </c>
      <c r="S1052" s="1">
        <v>0</v>
      </c>
      <c r="T1052" s="1">
        <v>67</v>
      </c>
      <c r="U1052" s="1">
        <f t="shared" si="62"/>
        <v>24917</v>
      </c>
      <c r="V1052" s="1">
        <f t="shared" si="60"/>
        <v>335317</v>
      </c>
    </row>
    <row r="1053" spans="2:22" s="15" customFormat="1" ht="13.2" customHeight="1" outlineLevel="2">
      <c r="B1053" s="16">
        <v>4</v>
      </c>
      <c r="C1053" s="15" t="s">
        <v>3919</v>
      </c>
      <c r="D1053" s="71" t="s">
        <v>2669</v>
      </c>
      <c r="E1053" s="71" t="s">
        <v>2670</v>
      </c>
      <c r="F1053" s="71"/>
      <c r="G1053" s="8" t="s">
        <v>2671</v>
      </c>
      <c r="H1053" s="1">
        <v>407722</v>
      </c>
      <c r="I1053" s="1">
        <v>79326</v>
      </c>
      <c r="J1053" s="1">
        <v>0</v>
      </c>
      <c r="K1053" s="1">
        <v>192343</v>
      </c>
      <c r="L1053" s="1">
        <v>0</v>
      </c>
      <c r="M1053" s="1">
        <v>0</v>
      </c>
      <c r="N1053" s="1">
        <v>233223</v>
      </c>
      <c r="O1053" s="1">
        <v>263400</v>
      </c>
      <c r="P1053" s="1">
        <f t="shared" si="61"/>
        <v>496623</v>
      </c>
      <c r="Q1053" s="1">
        <v>36394</v>
      </c>
      <c r="R1053" s="1">
        <v>33784</v>
      </c>
      <c r="S1053" s="1">
        <v>0</v>
      </c>
      <c r="T1053" s="1">
        <v>193</v>
      </c>
      <c r="U1053" s="1">
        <f t="shared" si="62"/>
        <v>70371</v>
      </c>
      <c r="V1053" s="1">
        <f t="shared" si="60"/>
        <v>946991</v>
      </c>
    </row>
    <row r="1054" spans="2:22" s="15" customFormat="1" ht="13.2" customHeight="1" outlineLevel="2">
      <c r="B1054" s="16">
        <v>4</v>
      </c>
      <c r="C1054" s="15" t="s">
        <v>3919</v>
      </c>
      <c r="D1054" s="71" t="s">
        <v>2672</v>
      </c>
      <c r="E1054" s="71" t="s">
        <v>2673</v>
      </c>
      <c r="F1054" s="71"/>
      <c r="G1054" s="8" t="s">
        <v>2674</v>
      </c>
      <c r="H1054" s="1">
        <v>146352</v>
      </c>
      <c r="I1054" s="1">
        <v>32148</v>
      </c>
      <c r="J1054" s="1">
        <v>0</v>
      </c>
      <c r="K1054" s="1">
        <v>80684</v>
      </c>
      <c r="L1054" s="1">
        <v>0</v>
      </c>
      <c r="M1054" s="1">
        <v>0</v>
      </c>
      <c r="N1054" s="1">
        <v>94517</v>
      </c>
      <c r="O1054" s="1">
        <v>122894</v>
      </c>
      <c r="P1054" s="1">
        <f t="shared" si="61"/>
        <v>217411</v>
      </c>
      <c r="Q1054" s="1">
        <v>14749</v>
      </c>
      <c r="R1054" s="1">
        <v>13692</v>
      </c>
      <c r="S1054" s="1">
        <v>0</v>
      </c>
      <c r="T1054" s="1">
        <v>78</v>
      </c>
      <c r="U1054" s="1">
        <f t="shared" si="62"/>
        <v>28519</v>
      </c>
      <c r="V1054" s="1">
        <f t="shared" si="60"/>
        <v>383780</v>
      </c>
    </row>
    <row r="1055" spans="2:22" s="15" customFormat="1" ht="13.2" customHeight="1" outlineLevel="2">
      <c r="B1055" s="16">
        <v>4</v>
      </c>
      <c r="C1055" s="15" t="s">
        <v>3919</v>
      </c>
      <c r="D1055" s="71" t="s">
        <v>2675</v>
      </c>
      <c r="E1055" s="71" t="s">
        <v>2676</v>
      </c>
      <c r="F1055" s="71"/>
      <c r="G1055" s="8" t="s">
        <v>2677</v>
      </c>
      <c r="H1055" s="1">
        <v>4174749</v>
      </c>
      <c r="I1055" s="1">
        <v>748190</v>
      </c>
      <c r="J1055" s="1">
        <v>0</v>
      </c>
      <c r="K1055" s="1">
        <v>1766457</v>
      </c>
      <c r="L1055" s="1">
        <v>0</v>
      </c>
      <c r="M1055" s="1">
        <v>0</v>
      </c>
      <c r="N1055" s="1">
        <v>2199711</v>
      </c>
      <c r="O1055" s="1">
        <v>2202829</v>
      </c>
      <c r="P1055" s="1">
        <f t="shared" si="61"/>
        <v>4402540</v>
      </c>
      <c r="Q1055" s="1">
        <v>343258</v>
      </c>
      <c r="R1055" s="1">
        <v>318649</v>
      </c>
      <c r="S1055" s="1">
        <v>0</v>
      </c>
      <c r="T1055" s="1">
        <v>1818</v>
      </c>
      <c r="U1055" s="1">
        <f t="shared" si="62"/>
        <v>663725</v>
      </c>
      <c r="V1055" s="1">
        <f t="shared" si="60"/>
        <v>8931831</v>
      </c>
    </row>
    <row r="1056" spans="2:22" s="15" customFormat="1" ht="13.2" customHeight="1" outlineLevel="2">
      <c r="B1056" s="16">
        <v>4</v>
      </c>
      <c r="C1056" s="15" t="s">
        <v>3919</v>
      </c>
      <c r="D1056" s="71" t="s">
        <v>2678</v>
      </c>
      <c r="E1056" s="71" t="s">
        <v>2679</v>
      </c>
      <c r="F1056" s="71"/>
      <c r="G1056" s="8" t="s">
        <v>2680</v>
      </c>
      <c r="H1056" s="1">
        <v>968421</v>
      </c>
      <c r="I1056" s="1">
        <v>158729</v>
      </c>
      <c r="J1056" s="1">
        <v>0</v>
      </c>
      <c r="K1056" s="1">
        <v>362771</v>
      </c>
      <c r="L1056" s="1">
        <v>0</v>
      </c>
      <c r="M1056" s="1">
        <v>0</v>
      </c>
      <c r="N1056" s="1">
        <v>466672</v>
      </c>
      <c r="O1056" s="1">
        <v>396578</v>
      </c>
      <c r="P1056" s="1">
        <f t="shared" si="61"/>
        <v>863250</v>
      </c>
      <c r="Q1056" s="1">
        <v>72823</v>
      </c>
      <c r="R1056" s="1">
        <v>67602</v>
      </c>
      <c r="S1056" s="1">
        <v>0</v>
      </c>
      <c r="T1056" s="1">
        <v>387</v>
      </c>
      <c r="U1056" s="1">
        <f t="shared" si="62"/>
        <v>140812</v>
      </c>
      <c r="V1056" s="1">
        <f t="shared" si="60"/>
        <v>1894901</v>
      </c>
    </row>
    <row r="1057" spans="2:22" s="15" customFormat="1" ht="13.2" customHeight="1" outlineLevel="2">
      <c r="B1057" s="16">
        <v>4</v>
      </c>
      <c r="C1057" s="15" t="s">
        <v>3919</v>
      </c>
      <c r="D1057" s="71" t="s">
        <v>2681</v>
      </c>
      <c r="E1057" s="71" t="s">
        <v>2682</v>
      </c>
      <c r="F1057" s="71"/>
      <c r="G1057" s="8" t="s">
        <v>2683</v>
      </c>
      <c r="H1057" s="1">
        <v>1536358</v>
      </c>
      <c r="I1057" s="1">
        <v>258589</v>
      </c>
      <c r="J1057" s="1">
        <v>0</v>
      </c>
      <c r="K1057" s="1">
        <v>596976</v>
      </c>
      <c r="L1057" s="1">
        <v>0</v>
      </c>
      <c r="M1057" s="1">
        <v>0</v>
      </c>
      <c r="N1057" s="1">
        <v>760259</v>
      </c>
      <c r="O1057" s="1">
        <v>681390</v>
      </c>
      <c r="P1057" s="1">
        <f t="shared" si="61"/>
        <v>1441649</v>
      </c>
      <c r="Q1057" s="1">
        <v>118636</v>
      </c>
      <c r="R1057" s="1">
        <v>110131</v>
      </c>
      <c r="S1057" s="1">
        <v>0</v>
      </c>
      <c r="T1057" s="1">
        <v>628</v>
      </c>
      <c r="U1057" s="1">
        <f t="shared" si="62"/>
        <v>229395</v>
      </c>
      <c r="V1057" s="1">
        <f t="shared" si="60"/>
        <v>3086999</v>
      </c>
    </row>
    <row r="1058" spans="2:22" s="15" customFormat="1" ht="13.2" customHeight="1" outlineLevel="2">
      <c r="B1058" s="16">
        <v>4</v>
      </c>
      <c r="C1058" s="15" t="s">
        <v>3919</v>
      </c>
      <c r="D1058" s="71" t="s">
        <v>2684</v>
      </c>
      <c r="E1058" s="71" t="s">
        <v>2685</v>
      </c>
      <c r="F1058" s="71"/>
      <c r="G1058" s="8" t="s">
        <v>2686</v>
      </c>
      <c r="H1058" s="1">
        <v>652933</v>
      </c>
      <c r="I1058" s="1">
        <v>110323</v>
      </c>
      <c r="J1058" s="1">
        <v>0</v>
      </c>
      <c r="K1058" s="1">
        <v>255057</v>
      </c>
      <c r="L1058" s="1">
        <v>0</v>
      </c>
      <c r="M1058" s="1">
        <v>0</v>
      </c>
      <c r="N1058" s="1">
        <v>324353</v>
      </c>
      <c r="O1058" s="1">
        <v>292869</v>
      </c>
      <c r="P1058" s="1">
        <f t="shared" si="61"/>
        <v>617222</v>
      </c>
      <c r="Q1058" s="1">
        <v>50614</v>
      </c>
      <c r="R1058" s="1">
        <v>46986</v>
      </c>
      <c r="S1058" s="1">
        <v>0</v>
      </c>
      <c r="T1058" s="1">
        <v>268</v>
      </c>
      <c r="U1058" s="1">
        <f t="shared" si="62"/>
        <v>97868</v>
      </c>
      <c r="V1058" s="1">
        <f t="shared" si="60"/>
        <v>1317021</v>
      </c>
    </row>
    <row r="1059" spans="2:22" s="15" customFormat="1" ht="13.2" customHeight="1" outlineLevel="2">
      <c r="B1059" s="16">
        <v>4</v>
      </c>
      <c r="C1059" s="15" t="s">
        <v>3919</v>
      </c>
      <c r="D1059" s="71" t="s">
        <v>2687</v>
      </c>
      <c r="E1059" s="71" t="s">
        <v>2688</v>
      </c>
      <c r="F1059" s="71"/>
      <c r="G1059" s="8" t="s">
        <v>2689</v>
      </c>
      <c r="H1059" s="1">
        <v>1744788</v>
      </c>
      <c r="I1059" s="1">
        <v>189261</v>
      </c>
      <c r="J1059" s="1">
        <v>0</v>
      </c>
      <c r="K1059" s="1">
        <v>347063</v>
      </c>
      <c r="L1059" s="1">
        <v>0</v>
      </c>
      <c r="M1059" s="1">
        <v>0</v>
      </c>
      <c r="N1059" s="1">
        <v>556435</v>
      </c>
      <c r="O1059" s="1">
        <v>0</v>
      </c>
      <c r="P1059" s="1">
        <f t="shared" si="61"/>
        <v>556435</v>
      </c>
      <c r="Q1059" s="1">
        <v>86830</v>
      </c>
      <c r="R1059" s="1">
        <v>80605</v>
      </c>
      <c r="S1059" s="1">
        <v>0</v>
      </c>
      <c r="T1059" s="1">
        <v>32209</v>
      </c>
      <c r="U1059" s="1">
        <f t="shared" si="62"/>
        <v>199644</v>
      </c>
      <c r="V1059" s="1">
        <f t="shared" si="60"/>
        <v>2259381</v>
      </c>
    </row>
    <row r="1060" spans="2:22" s="15" customFormat="1" ht="13.2" customHeight="1" outlineLevel="2">
      <c r="B1060" s="16">
        <v>4</v>
      </c>
      <c r="C1060" s="15" t="s">
        <v>3919</v>
      </c>
      <c r="D1060" s="71" t="s">
        <v>2690</v>
      </c>
      <c r="E1060" s="71" t="s">
        <v>2691</v>
      </c>
      <c r="F1060" s="71"/>
      <c r="G1060" s="8" t="s">
        <v>2692</v>
      </c>
      <c r="H1060" s="1">
        <v>50832</v>
      </c>
      <c r="I1060" s="1">
        <v>17245</v>
      </c>
      <c r="J1060" s="1">
        <v>0</v>
      </c>
      <c r="K1060" s="1">
        <v>47292</v>
      </c>
      <c r="L1060" s="1">
        <v>0</v>
      </c>
      <c r="M1060" s="1">
        <v>0</v>
      </c>
      <c r="N1060" s="1">
        <v>50701</v>
      </c>
      <c r="O1060" s="1">
        <v>89590</v>
      </c>
      <c r="P1060" s="1">
        <f t="shared" si="61"/>
        <v>140291</v>
      </c>
      <c r="Q1060" s="1">
        <v>7912</v>
      </c>
      <c r="R1060" s="1">
        <v>7345</v>
      </c>
      <c r="S1060" s="1">
        <v>0</v>
      </c>
      <c r="T1060" s="1">
        <v>42</v>
      </c>
      <c r="U1060" s="1">
        <f t="shared" si="62"/>
        <v>15299</v>
      </c>
      <c r="V1060" s="1">
        <f t="shared" si="60"/>
        <v>205871</v>
      </c>
    </row>
    <row r="1061" spans="2:22" s="15" customFormat="1" ht="13.2" customHeight="1" outlineLevel="2">
      <c r="B1061" s="16">
        <v>4</v>
      </c>
      <c r="C1061" s="15" t="s">
        <v>3919</v>
      </c>
      <c r="D1061" s="71" t="s">
        <v>2693</v>
      </c>
      <c r="E1061" s="71" t="s">
        <v>2694</v>
      </c>
      <c r="F1061" s="71"/>
      <c r="G1061" s="8" t="s">
        <v>2695</v>
      </c>
      <c r="H1061" s="1">
        <v>2662270</v>
      </c>
      <c r="I1061" s="1">
        <v>455064</v>
      </c>
      <c r="J1061" s="1">
        <v>0</v>
      </c>
      <c r="K1061" s="1">
        <v>1056563</v>
      </c>
      <c r="L1061" s="1">
        <v>0</v>
      </c>
      <c r="M1061" s="1">
        <v>0</v>
      </c>
      <c r="N1061" s="1">
        <v>1337910</v>
      </c>
      <c r="O1061" s="1">
        <v>1234539</v>
      </c>
      <c r="P1061" s="1">
        <f t="shared" si="61"/>
        <v>2572449</v>
      </c>
      <c r="Q1061" s="1">
        <v>208777</v>
      </c>
      <c r="R1061" s="1">
        <v>193809</v>
      </c>
      <c r="S1061" s="1">
        <v>0</v>
      </c>
      <c r="T1061" s="1">
        <v>1107</v>
      </c>
      <c r="U1061" s="1">
        <f t="shared" si="62"/>
        <v>403693</v>
      </c>
      <c r="V1061" s="1">
        <f t="shared" si="60"/>
        <v>5432525</v>
      </c>
    </row>
    <row r="1062" spans="2:22" s="15" customFormat="1" ht="13.2" customHeight="1" outlineLevel="2">
      <c r="B1062" s="16">
        <v>4</v>
      </c>
      <c r="C1062" s="15" t="s">
        <v>3919</v>
      </c>
      <c r="D1062" s="71" t="s">
        <v>2696</v>
      </c>
      <c r="E1062" s="71" t="s">
        <v>2697</v>
      </c>
      <c r="F1062" s="71"/>
      <c r="G1062" s="8" t="s">
        <v>2698</v>
      </c>
      <c r="H1062" s="1">
        <v>1494421</v>
      </c>
      <c r="I1062" s="1">
        <v>230221</v>
      </c>
      <c r="J1062" s="1">
        <v>0</v>
      </c>
      <c r="K1062" s="1">
        <v>513146</v>
      </c>
      <c r="L1062" s="1">
        <v>0</v>
      </c>
      <c r="M1062" s="1">
        <v>0</v>
      </c>
      <c r="N1062" s="1">
        <v>676860</v>
      </c>
      <c r="O1062" s="1">
        <v>498383</v>
      </c>
      <c r="P1062" s="1">
        <f t="shared" si="61"/>
        <v>1175243</v>
      </c>
      <c r="Q1062" s="1">
        <v>105622</v>
      </c>
      <c r="R1062" s="1">
        <v>98049</v>
      </c>
      <c r="S1062" s="1">
        <v>0</v>
      </c>
      <c r="T1062" s="1">
        <v>559</v>
      </c>
      <c r="U1062" s="1">
        <f t="shared" si="62"/>
        <v>204230</v>
      </c>
      <c r="V1062" s="1">
        <f t="shared" si="60"/>
        <v>2748359</v>
      </c>
    </row>
    <row r="1063" spans="2:22" s="15" customFormat="1" ht="13.2" customHeight="1" outlineLevel="2">
      <c r="B1063" s="16">
        <v>4</v>
      </c>
      <c r="C1063" s="15" t="s">
        <v>3919</v>
      </c>
      <c r="D1063" s="71" t="s">
        <v>2699</v>
      </c>
      <c r="E1063" s="71" t="s">
        <v>2700</v>
      </c>
      <c r="F1063" s="71"/>
      <c r="G1063" s="8" t="s">
        <v>2701</v>
      </c>
      <c r="H1063" s="1">
        <v>722650</v>
      </c>
      <c r="I1063" s="1">
        <v>111576</v>
      </c>
      <c r="J1063" s="1">
        <v>0</v>
      </c>
      <c r="K1063" s="1">
        <v>248927</v>
      </c>
      <c r="L1063" s="1">
        <v>0</v>
      </c>
      <c r="M1063" s="1">
        <v>0</v>
      </c>
      <c r="N1063" s="1">
        <v>328035</v>
      </c>
      <c r="O1063" s="1">
        <v>242915</v>
      </c>
      <c r="P1063" s="1">
        <f t="shared" si="61"/>
        <v>570950</v>
      </c>
      <c r="Q1063" s="1">
        <v>51189</v>
      </c>
      <c r="R1063" s="1">
        <v>47519</v>
      </c>
      <c r="S1063" s="1">
        <v>0</v>
      </c>
      <c r="T1063" s="1">
        <v>270</v>
      </c>
      <c r="U1063" s="1">
        <f t="shared" si="62"/>
        <v>98978</v>
      </c>
      <c r="V1063" s="1">
        <f t="shared" si="60"/>
        <v>1331973</v>
      </c>
    </row>
    <row r="1064" spans="2:22" s="15" customFormat="1" ht="13.2" customHeight="1" outlineLevel="2">
      <c r="B1064" s="16">
        <v>4</v>
      </c>
      <c r="C1064" s="15" t="s">
        <v>3919</v>
      </c>
      <c r="D1064" s="71" t="s">
        <v>2702</v>
      </c>
      <c r="E1064" s="71" t="s">
        <v>2703</v>
      </c>
      <c r="F1064" s="71"/>
      <c r="G1064" s="8" t="s">
        <v>2704</v>
      </c>
      <c r="H1064" s="1">
        <v>1429059</v>
      </c>
      <c r="I1064" s="1">
        <v>271457</v>
      </c>
      <c r="J1064" s="1">
        <v>0</v>
      </c>
      <c r="K1064" s="1">
        <v>653304</v>
      </c>
      <c r="L1064" s="1">
        <v>0</v>
      </c>
      <c r="M1064" s="1">
        <v>0</v>
      </c>
      <c r="N1064" s="1">
        <v>798094</v>
      </c>
      <c r="O1064" s="1">
        <v>872435</v>
      </c>
      <c r="P1064" s="1">
        <f t="shared" si="61"/>
        <v>1670529</v>
      </c>
      <c r="Q1064" s="1">
        <v>124540</v>
      </c>
      <c r="R1064" s="1">
        <v>115611</v>
      </c>
      <c r="S1064" s="1">
        <v>0</v>
      </c>
      <c r="T1064" s="1">
        <v>659</v>
      </c>
      <c r="U1064" s="1">
        <f t="shared" si="62"/>
        <v>240810</v>
      </c>
      <c r="V1064" s="1">
        <f t="shared" si="60"/>
        <v>3240625</v>
      </c>
    </row>
    <row r="1065" spans="2:22" s="15" customFormat="1" ht="13.2" customHeight="1" outlineLevel="2">
      <c r="B1065" s="16">
        <v>4</v>
      </c>
      <c r="C1065" s="15" t="s">
        <v>3919</v>
      </c>
      <c r="D1065" s="71" t="s">
        <v>2705</v>
      </c>
      <c r="E1065" s="71" t="s">
        <v>2706</v>
      </c>
      <c r="F1065" s="71"/>
      <c r="G1065" s="8" t="s">
        <v>2707</v>
      </c>
      <c r="H1065" s="1">
        <v>2010058</v>
      </c>
      <c r="I1065" s="1">
        <v>306830</v>
      </c>
      <c r="J1065" s="1">
        <v>0</v>
      </c>
      <c r="K1065" s="1">
        <v>681243</v>
      </c>
      <c r="L1065" s="1">
        <v>0</v>
      </c>
      <c r="M1065" s="1">
        <v>0</v>
      </c>
      <c r="N1065" s="1">
        <v>902091</v>
      </c>
      <c r="O1065" s="1">
        <v>648528</v>
      </c>
      <c r="P1065" s="1">
        <f t="shared" si="61"/>
        <v>1550619</v>
      </c>
      <c r="Q1065" s="1">
        <v>140769</v>
      </c>
      <c r="R1065" s="1">
        <v>130676</v>
      </c>
      <c r="S1065" s="1">
        <v>0</v>
      </c>
      <c r="T1065" s="1">
        <v>745</v>
      </c>
      <c r="U1065" s="1">
        <f t="shared" si="62"/>
        <v>272190</v>
      </c>
      <c r="V1065" s="1">
        <f t="shared" si="60"/>
        <v>3662900</v>
      </c>
    </row>
    <row r="1066" spans="2:22" s="15" customFormat="1" ht="13.2" customHeight="1" outlineLevel="2">
      <c r="B1066" s="16">
        <v>4</v>
      </c>
      <c r="C1066" s="15" t="s">
        <v>3919</v>
      </c>
      <c r="D1066" s="71" t="s">
        <v>2708</v>
      </c>
      <c r="E1066" s="71" t="s">
        <v>2709</v>
      </c>
      <c r="F1066" s="71"/>
      <c r="G1066" s="8" t="s">
        <v>2710</v>
      </c>
      <c r="H1066" s="1">
        <v>3959615</v>
      </c>
      <c r="I1066" s="1">
        <v>598951</v>
      </c>
      <c r="J1066" s="1">
        <v>0</v>
      </c>
      <c r="K1066" s="1">
        <v>1324637</v>
      </c>
      <c r="L1066" s="1">
        <v>0</v>
      </c>
      <c r="M1066" s="1">
        <v>0</v>
      </c>
      <c r="N1066" s="1">
        <v>1760941</v>
      </c>
      <c r="O1066" s="1">
        <v>1235314</v>
      </c>
      <c r="P1066" s="1">
        <f t="shared" si="61"/>
        <v>2996255</v>
      </c>
      <c r="Q1066" s="1">
        <v>274789</v>
      </c>
      <c r="R1066" s="1">
        <v>255089</v>
      </c>
      <c r="S1066" s="1">
        <v>0</v>
      </c>
      <c r="T1066" s="1">
        <v>1455</v>
      </c>
      <c r="U1066" s="1">
        <f t="shared" si="62"/>
        <v>531333</v>
      </c>
      <c r="V1066" s="1">
        <f t="shared" si="60"/>
        <v>7150223</v>
      </c>
    </row>
    <row r="1067" spans="2:22" s="15" customFormat="1" ht="13.2" customHeight="1" outlineLevel="2">
      <c r="B1067" s="16">
        <v>4</v>
      </c>
      <c r="C1067" s="15" t="s">
        <v>3919</v>
      </c>
      <c r="D1067" s="71" t="s">
        <v>2711</v>
      </c>
      <c r="E1067" s="71" t="s">
        <v>2712</v>
      </c>
      <c r="F1067" s="71"/>
      <c r="G1067" s="8" t="s">
        <v>2713</v>
      </c>
      <c r="H1067" s="1">
        <v>1009342</v>
      </c>
      <c r="I1067" s="1">
        <v>212501</v>
      </c>
      <c r="J1067" s="1">
        <v>0</v>
      </c>
      <c r="K1067" s="1">
        <v>527264</v>
      </c>
      <c r="L1067" s="1">
        <v>0</v>
      </c>
      <c r="M1067" s="1">
        <v>0</v>
      </c>
      <c r="N1067" s="1">
        <v>624765</v>
      </c>
      <c r="O1067" s="1">
        <v>776476</v>
      </c>
      <c r="P1067" s="1">
        <f t="shared" si="61"/>
        <v>1401241</v>
      </c>
      <c r="Q1067" s="1">
        <v>97493</v>
      </c>
      <c r="R1067" s="1">
        <v>90503</v>
      </c>
      <c r="S1067" s="1">
        <v>0</v>
      </c>
      <c r="T1067" s="1">
        <v>517</v>
      </c>
      <c r="U1067" s="1">
        <f t="shared" si="62"/>
        <v>188513</v>
      </c>
      <c r="V1067" s="1">
        <f t="shared" si="60"/>
        <v>2536833</v>
      </c>
    </row>
    <row r="1068" spans="2:22" s="15" customFormat="1" ht="13.2" customHeight="1" outlineLevel="2">
      <c r="B1068" s="16">
        <v>4</v>
      </c>
      <c r="C1068" s="15" t="s">
        <v>3919</v>
      </c>
      <c r="D1068" s="71" t="s">
        <v>2714</v>
      </c>
      <c r="E1068" s="71" t="s">
        <v>2715</v>
      </c>
      <c r="F1068" s="71"/>
      <c r="G1068" s="8" t="s">
        <v>2716</v>
      </c>
      <c r="H1068" s="1">
        <v>8609746</v>
      </c>
      <c r="I1068" s="1">
        <v>1465787</v>
      </c>
      <c r="J1068" s="1">
        <v>0</v>
      </c>
      <c r="K1068" s="1">
        <v>3398254</v>
      </c>
      <c r="L1068" s="1">
        <v>0</v>
      </c>
      <c r="M1068" s="1">
        <v>0</v>
      </c>
      <c r="N1068" s="1">
        <v>4309476</v>
      </c>
      <c r="O1068" s="1">
        <v>3947062</v>
      </c>
      <c r="P1068" s="1">
        <f t="shared" si="61"/>
        <v>8256538</v>
      </c>
      <c r="Q1068" s="1">
        <v>672481</v>
      </c>
      <c r="R1068" s="1">
        <v>624268</v>
      </c>
      <c r="S1068" s="1">
        <v>0</v>
      </c>
      <c r="T1068" s="1">
        <v>3562</v>
      </c>
      <c r="U1068" s="1">
        <f t="shared" si="62"/>
        <v>1300311</v>
      </c>
      <c r="V1068" s="1">
        <f t="shared" si="60"/>
        <v>17498440</v>
      </c>
    </row>
    <row r="1069" spans="2:22" s="15" customFormat="1" ht="13.2" customHeight="1" outlineLevel="2">
      <c r="B1069" s="16">
        <v>4</v>
      </c>
      <c r="C1069" s="15" t="s">
        <v>3919</v>
      </c>
      <c r="D1069" s="71" t="s">
        <v>2717</v>
      </c>
      <c r="E1069" s="71" t="s">
        <v>2718</v>
      </c>
      <c r="F1069" s="71"/>
      <c r="G1069" s="8" t="s">
        <v>2719</v>
      </c>
      <c r="H1069" s="1">
        <v>933055</v>
      </c>
      <c r="I1069" s="1">
        <v>138387</v>
      </c>
      <c r="J1069" s="1">
        <v>0</v>
      </c>
      <c r="K1069" s="1">
        <v>303421</v>
      </c>
      <c r="L1069" s="1">
        <v>0</v>
      </c>
      <c r="M1069" s="1">
        <v>0</v>
      </c>
      <c r="N1069" s="1">
        <v>406864</v>
      </c>
      <c r="O1069" s="1">
        <v>269866</v>
      </c>
      <c r="P1069" s="1">
        <f t="shared" si="61"/>
        <v>676730</v>
      </c>
      <c r="Q1069" s="1">
        <v>63490</v>
      </c>
      <c r="R1069" s="1">
        <v>58938</v>
      </c>
      <c r="S1069" s="1">
        <v>0</v>
      </c>
      <c r="T1069" s="1">
        <v>336</v>
      </c>
      <c r="U1069" s="1">
        <f t="shared" si="62"/>
        <v>122764</v>
      </c>
      <c r="V1069" s="1">
        <f t="shared" si="60"/>
        <v>1652055</v>
      </c>
    </row>
    <row r="1070" spans="2:22" s="15" customFormat="1" ht="13.2" customHeight="1" outlineLevel="2">
      <c r="B1070" s="16">
        <v>4</v>
      </c>
      <c r="C1070" s="15" t="s">
        <v>3919</v>
      </c>
      <c r="D1070" s="71" t="s">
        <v>2720</v>
      </c>
      <c r="E1070" s="71" t="s">
        <v>2721</v>
      </c>
      <c r="F1070" s="71"/>
      <c r="G1070" s="8" t="s">
        <v>2722</v>
      </c>
      <c r="H1070" s="1">
        <v>102999</v>
      </c>
      <c r="I1070" s="1">
        <v>9589</v>
      </c>
      <c r="J1070" s="1">
        <v>0</v>
      </c>
      <c r="K1070" s="1">
        <v>15475</v>
      </c>
      <c r="L1070" s="1">
        <v>0</v>
      </c>
      <c r="M1070" s="1">
        <v>0</v>
      </c>
      <c r="N1070" s="1">
        <v>28197</v>
      </c>
      <c r="O1070" s="1">
        <v>0</v>
      </c>
      <c r="P1070" s="1">
        <f t="shared" si="61"/>
        <v>28197</v>
      </c>
      <c r="Q1070" s="1">
        <v>4400</v>
      </c>
      <c r="R1070" s="1">
        <v>4085</v>
      </c>
      <c r="S1070" s="1">
        <v>0</v>
      </c>
      <c r="T1070" s="1">
        <v>14103</v>
      </c>
      <c r="U1070" s="1">
        <f t="shared" si="62"/>
        <v>22588</v>
      </c>
      <c r="V1070" s="1">
        <f t="shared" si="60"/>
        <v>114494</v>
      </c>
    </row>
    <row r="1071" spans="2:22" s="15" customFormat="1" ht="13.2" customHeight="1" outlineLevel="2">
      <c r="B1071" s="16">
        <v>4</v>
      </c>
      <c r="C1071" s="15" t="s">
        <v>3919</v>
      </c>
      <c r="D1071" s="71" t="s">
        <v>2723</v>
      </c>
      <c r="E1071" s="71" t="s">
        <v>2724</v>
      </c>
      <c r="F1071" s="71"/>
      <c r="G1071" s="8" t="s">
        <v>2725</v>
      </c>
      <c r="H1071" s="1">
        <v>184282</v>
      </c>
      <c r="I1071" s="1">
        <v>38399</v>
      </c>
      <c r="J1071" s="1">
        <v>0</v>
      </c>
      <c r="K1071" s="1">
        <v>95002</v>
      </c>
      <c r="L1071" s="1">
        <v>0</v>
      </c>
      <c r="M1071" s="1">
        <v>0</v>
      </c>
      <c r="N1071" s="1">
        <v>112894</v>
      </c>
      <c r="O1071" s="1">
        <v>138687</v>
      </c>
      <c r="P1071" s="1">
        <f t="shared" si="61"/>
        <v>251581</v>
      </c>
      <c r="Q1071" s="1">
        <v>17617</v>
      </c>
      <c r="R1071" s="1">
        <v>16354</v>
      </c>
      <c r="S1071" s="1">
        <v>0</v>
      </c>
      <c r="T1071" s="1">
        <v>93</v>
      </c>
      <c r="U1071" s="1">
        <f t="shared" si="62"/>
        <v>34064</v>
      </c>
      <c r="V1071" s="1">
        <f t="shared" si="60"/>
        <v>458402</v>
      </c>
    </row>
    <row r="1072" spans="2:22" s="15" customFormat="1" ht="13.2" customHeight="1" outlineLevel="2">
      <c r="B1072" s="16">
        <v>4</v>
      </c>
      <c r="C1072" s="15" t="s">
        <v>3919</v>
      </c>
      <c r="D1072" s="71" t="s">
        <v>2726</v>
      </c>
      <c r="E1072" s="71" t="s">
        <v>2727</v>
      </c>
      <c r="F1072" s="71"/>
      <c r="G1072" s="8" t="s">
        <v>2728</v>
      </c>
      <c r="H1072" s="1">
        <v>5467366</v>
      </c>
      <c r="I1072" s="1">
        <v>817988</v>
      </c>
      <c r="J1072" s="1">
        <v>0</v>
      </c>
      <c r="K1072" s="1">
        <v>1800409</v>
      </c>
      <c r="L1072" s="1">
        <v>0</v>
      </c>
      <c r="M1072" s="1">
        <v>0</v>
      </c>
      <c r="N1072" s="1">
        <v>2404919</v>
      </c>
      <c r="O1072" s="1">
        <v>1636006</v>
      </c>
      <c r="P1072" s="1">
        <f t="shared" si="61"/>
        <v>4040925</v>
      </c>
      <c r="Q1072" s="1">
        <v>375280</v>
      </c>
      <c r="R1072" s="1">
        <v>348375</v>
      </c>
      <c r="S1072" s="1">
        <v>0</v>
      </c>
      <c r="T1072" s="1">
        <v>1987</v>
      </c>
      <c r="U1072" s="1">
        <f t="shared" si="62"/>
        <v>725642</v>
      </c>
      <c r="V1072" s="1">
        <f t="shared" si="60"/>
        <v>9765070</v>
      </c>
    </row>
    <row r="1073" spans="2:22" s="15" customFormat="1" ht="13.2" customHeight="1" outlineLevel="2">
      <c r="B1073" s="16">
        <v>4</v>
      </c>
      <c r="C1073" s="15" t="s">
        <v>3919</v>
      </c>
      <c r="D1073" s="71" t="s">
        <v>2729</v>
      </c>
      <c r="E1073" s="71" t="s">
        <v>2730</v>
      </c>
      <c r="F1073" s="71"/>
      <c r="G1073" s="8" t="s">
        <v>2731</v>
      </c>
      <c r="H1073" s="1">
        <v>8085909</v>
      </c>
      <c r="I1073" s="1">
        <v>1336712</v>
      </c>
      <c r="J1073" s="1">
        <v>0</v>
      </c>
      <c r="K1073" s="1">
        <v>3065062</v>
      </c>
      <c r="L1073" s="1">
        <v>0</v>
      </c>
      <c r="M1073" s="1">
        <v>0</v>
      </c>
      <c r="N1073" s="1">
        <v>3929991</v>
      </c>
      <c r="O1073" s="1">
        <v>3399113</v>
      </c>
      <c r="P1073" s="1">
        <f t="shared" si="61"/>
        <v>7329104</v>
      </c>
      <c r="Q1073" s="1">
        <v>613263</v>
      </c>
      <c r="R1073" s="1">
        <v>569296</v>
      </c>
      <c r="S1073" s="1">
        <v>0</v>
      </c>
      <c r="T1073" s="1">
        <v>3248</v>
      </c>
      <c r="U1073" s="1">
        <f t="shared" si="62"/>
        <v>1185807</v>
      </c>
      <c r="V1073" s="1">
        <f t="shared" si="60"/>
        <v>15957556</v>
      </c>
    </row>
    <row r="1074" spans="2:22" s="15" customFormat="1" ht="13.2" customHeight="1" outlineLevel="2">
      <c r="B1074" s="16">
        <v>4</v>
      </c>
      <c r="C1074" s="15" t="s">
        <v>3919</v>
      </c>
      <c r="D1074" s="71" t="s">
        <v>2732</v>
      </c>
      <c r="E1074" s="71" t="s">
        <v>2733</v>
      </c>
      <c r="F1074" s="71"/>
      <c r="G1074" s="8" t="s">
        <v>2734</v>
      </c>
      <c r="H1074" s="1">
        <v>7579756</v>
      </c>
      <c r="I1074" s="1">
        <v>1187420</v>
      </c>
      <c r="J1074" s="1">
        <v>0</v>
      </c>
      <c r="K1074" s="1">
        <v>2665233</v>
      </c>
      <c r="L1074" s="1">
        <v>0</v>
      </c>
      <c r="M1074" s="1">
        <v>0</v>
      </c>
      <c r="N1074" s="1">
        <v>3491063</v>
      </c>
      <c r="O1074" s="1">
        <v>2680046</v>
      </c>
      <c r="P1074" s="1">
        <f t="shared" si="61"/>
        <v>6171109</v>
      </c>
      <c r="Q1074" s="1">
        <v>544770</v>
      </c>
      <c r="R1074" s="1">
        <v>505713</v>
      </c>
      <c r="S1074" s="1">
        <v>0</v>
      </c>
      <c r="T1074" s="1">
        <v>2884</v>
      </c>
      <c r="U1074" s="1">
        <f t="shared" si="62"/>
        <v>1053367</v>
      </c>
      <c r="V1074" s="1">
        <f t="shared" si="60"/>
        <v>14175311</v>
      </c>
    </row>
    <row r="1075" spans="2:22" s="15" customFormat="1" ht="13.2" customHeight="1" outlineLevel="2">
      <c r="B1075" s="16">
        <v>4</v>
      </c>
      <c r="C1075" s="15" t="s">
        <v>3919</v>
      </c>
      <c r="D1075" s="71" t="s">
        <v>2735</v>
      </c>
      <c r="E1075" s="71" t="s">
        <v>2736</v>
      </c>
      <c r="F1075" s="71"/>
      <c r="G1075" s="8" t="s">
        <v>2737</v>
      </c>
      <c r="H1075" s="1">
        <v>70332</v>
      </c>
      <c r="I1075" s="1">
        <v>21506</v>
      </c>
      <c r="J1075" s="1">
        <v>0</v>
      </c>
      <c r="K1075" s="1">
        <v>57970</v>
      </c>
      <c r="L1075" s="1">
        <v>0</v>
      </c>
      <c r="M1075" s="1">
        <v>0</v>
      </c>
      <c r="N1075" s="1">
        <v>63229</v>
      </c>
      <c r="O1075" s="1">
        <v>105790</v>
      </c>
      <c r="P1075" s="1">
        <f t="shared" si="61"/>
        <v>169019</v>
      </c>
      <c r="Q1075" s="1">
        <v>9867</v>
      </c>
      <c r="R1075" s="1">
        <v>9159</v>
      </c>
      <c r="S1075" s="1">
        <v>0</v>
      </c>
      <c r="T1075" s="1">
        <v>52</v>
      </c>
      <c r="U1075" s="1">
        <f t="shared" si="62"/>
        <v>19078</v>
      </c>
      <c r="V1075" s="1">
        <f t="shared" si="60"/>
        <v>256737</v>
      </c>
    </row>
    <row r="1076" spans="2:22" s="15" customFormat="1" ht="13.2" customHeight="1" outlineLevel="2">
      <c r="B1076" s="16">
        <v>4</v>
      </c>
      <c r="C1076" s="15" t="s">
        <v>3919</v>
      </c>
      <c r="D1076" s="71" t="s">
        <v>2738</v>
      </c>
      <c r="E1076" s="71" t="s">
        <v>2739</v>
      </c>
      <c r="F1076" s="71"/>
      <c r="G1076" s="8" t="s">
        <v>2740</v>
      </c>
      <c r="H1076" s="1">
        <v>80748</v>
      </c>
      <c r="I1076" s="1">
        <v>24460</v>
      </c>
      <c r="J1076" s="1">
        <v>0</v>
      </c>
      <c r="K1076" s="1">
        <v>65827</v>
      </c>
      <c r="L1076" s="1">
        <v>0</v>
      </c>
      <c r="M1076" s="1">
        <v>0</v>
      </c>
      <c r="N1076" s="1">
        <v>71917</v>
      </c>
      <c r="O1076" s="1">
        <v>119684</v>
      </c>
      <c r="P1076" s="1">
        <f t="shared" si="61"/>
        <v>191601</v>
      </c>
      <c r="Q1076" s="1">
        <v>11222</v>
      </c>
      <c r="R1076" s="1">
        <v>10418</v>
      </c>
      <c r="S1076" s="1">
        <v>0</v>
      </c>
      <c r="T1076" s="1">
        <v>61</v>
      </c>
      <c r="U1076" s="1">
        <f t="shared" si="62"/>
        <v>21701</v>
      </c>
      <c r="V1076" s="1">
        <f t="shared" si="60"/>
        <v>292015</v>
      </c>
    </row>
    <row r="1077" spans="2:22" s="15" customFormat="1" ht="13.2" customHeight="1" outlineLevel="2">
      <c r="B1077" s="16">
        <v>4</v>
      </c>
      <c r="C1077" s="15" t="s">
        <v>3919</v>
      </c>
      <c r="D1077" s="71" t="s">
        <v>2741</v>
      </c>
      <c r="E1077" s="71" t="s">
        <v>2742</v>
      </c>
      <c r="F1077" s="71"/>
      <c r="G1077" s="8" t="s">
        <v>2743</v>
      </c>
      <c r="H1077" s="1">
        <v>474288</v>
      </c>
      <c r="I1077" s="1">
        <v>101578</v>
      </c>
      <c r="J1077" s="1">
        <v>0</v>
      </c>
      <c r="K1077" s="1">
        <v>253225</v>
      </c>
      <c r="L1077" s="1">
        <v>0</v>
      </c>
      <c r="M1077" s="1">
        <v>0</v>
      </c>
      <c r="N1077" s="1">
        <v>298645</v>
      </c>
      <c r="O1077" s="1">
        <v>378168</v>
      </c>
      <c r="P1077" s="1">
        <f t="shared" si="61"/>
        <v>676813</v>
      </c>
      <c r="Q1077" s="1">
        <v>46603</v>
      </c>
      <c r="R1077" s="1">
        <v>43262</v>
      </c>
      <c r="S1077" s="1">
        <v>0</v>
      </c>
      <c r="T1077" s="1">
        <v>247</v>
      </c>
      <c r="U1077" s="1">
        <f t="shared" si="62"/>
        <v>90112</v>
      </c>
      <c r="V1077" s="1">
        <f t="shared" si="60"/>
        <v>1212636</v>
      </c>
    </row>
    <row r="1078" spans="2:22" s="15" customFormat="1" ht="13.2" customHeight="1" outlineLevel="2">
      <c r="B1078" s="16">
        <v>4</v>
      </c>
      <c r="C1078" s="15" t="s">
        <v>3919</v>
      </c>
      <c r="D1078" s="71" t="s">
        <v>2744</v>
      </c>
      <c r="E1078" s="71" t="s">
        <v>2745</v>
      </c>
      <c r="F1078" s="71"/>
      <c r="G1078" s="8" t="s">
        <v>2746</v>
      </c>
      <c r="H1078" s="1">
        <v>333892</v>
      </c>
      <c r="I1078" s="1">
        <v>88783</v>
      </c>
      <c r="J1078" s="1">
        <v>0</v>
      </c>
      <c r="K1078" s="1">
        <v>233012</v>
      </c>
      <c r="L1078" s="1">
        <v>0</v>
      </c>
      <c r="M1078" s="1">
        <v>0</v>
      </c>
      <c r="N1078" s="1">
        <v>261028</v>
      </c>
      <c r="O1078" s="1">
        <v>399506</v>
      </c>
      <c r="P1078" s="1">
        <f t="shared" si="61"/>
        <v>660534</v>
      </c>
      <c r="Q1078" s="1">
        <v>40733</v>
      </c>
      <c r="R1078" s="1">
        <v>37812</v>
      </c>
      <c r="S1078" s="1">
        <v>0</v>
      </c>
      <c r="T1078" s="1">
        <v>216</v>
      </c>
      <c r="U1078" s="1">
        <f t="shared" si="62"/>
        <v>78761</v>
      </c>
      <c r="V1078" s="1">
        <f t="shared" si="60"/>
        <v>1059894</v>
      </c>
    </row>
    <row r="1079" spans="2:22" s="15" customFormat="1" ht="13.2" customHeight="1" outlineLevel="2">
      <c r="B1079" s="16">
        <v>4</v>
      </c>
      <c r="C1079" s="15" t="s">
        <v>3919</v>
      </c>
      <c r="D1079" s="71" t="s">
        <v>2747</v>
      </c>
      <c r="E1079" s="71" t="s">
        <v>2748</v>
      </c>
      <c r="F1079" s="71"/>
      <c r="G1079" s="8" t="s">
        <v>2749</v>
      </c>
      <c r="H1079" s="1">
        <v>910030</v>
      </c>
      <c r="I1079" s="1">
        <v>155299</v>
      </c>
      <c r="J1079" s="1">
        <v>0</v>
      </c>
      <c r="K1079" s="1">
        <v>360352</v>
      </c>
      <c r="L1079" s="1">
        <v>0</v>
      </c>
      <c r="M1079" s="1">
        <v>0</v>
      </c>
      <c r="N1079" s="1">
        <v>456582</v>
      </c>
      <c r="O1079" s="1">
        <v>420031</v>
      </c>
      <c r="P1079" s="1">
        <f t="shared" si="61"/>
        <v>876613</v>
      </c>
      <c r="Q1079" s="1">
        <v>71248</v>
      </c>
      <c r="R1079" s="1">
        <v>66140</v>
      </c>
      <c r="S1079" s="1">
        <v>0</v>
      </c>
      <c r="T1079" s="1">
        <v>376</v>
      </c>
      <c r="U1079" s="1">
        <f t="shared" si="62"/>
        <v>137764</v>
      </c>
      <c r="V1079" s="1">
        <f t="shared" si="60"/>
        <v>1853932</v>
      </c>
    </row>
    <row r="1080" spans="2:22" s="15" customFormat="1" ht="13.2" customHeight="1" outlineLevel="2">
      <c r="B1080" s="16">
        <v>4</v>
      </c>
      <c r="C1080" s="15" t="s">
        <v>3919</v>
      </c>
      <c r="D1080" s="71" t="s">
        <v>2750</v>
      </c>
      <c r="E1080" s="71" t="s">
        <v>2751</v>
      </c>
      <c r="F1080" s="71"/>
      <c r="G1080" s="8" t="s">
        <v>2752</v>
      </c>
      <c r="H1080" s="1">
        <v>41295</v>
      </c>
      <c r="I1080" s="1">
        <v>13599.12</v>
      </c>
      <c r="J1080" s="1">
        <v>1105.8799999999999</v>
      </c>
      <c r="K1080" s="1">
        <v>37280</v>
      </c>
      <c r="L1080" s="1">
        <v>0</v>
      </c>
      <c r="M1080" s="1">
        <v>0</v>
      </c>
      <c r="N1080" s="1">
        <v>39985</v>
      </c>
      <c r="O1080" s="1">
        <v>70533</v>
      </c>
      <c r="P1080" s="1">
        <f t="shared" si="61"/>
        <v>110518</v>
      </c>
      <c r="Q1080" s="1">
        <v>6240</v>
      </c>
      <c r="R1080" s="1">
        <v>5792</v>
      </c>
      <c r="S1080" s="1">
        <v>0</v>
      </c>
      <c r="T1080" s="1">
        <v>0</v>
      </c>
      <c r="U1080" s="1">
        <f t="shared" si="62"/>
        <v>12032</v>
      </c>
      <c r="V1080" s="1">
        <f t="shared" si="60"/>
        <v>162356</v>
      </c>
    </row>
    <row r="1081" spans="2:22" s="15" customFormat="1" ht="13.2" customHeight="1" outlineLevel="2">
      <c r="B1081" s="16">
        <v>4</v>
      </c>
      <c r="C1081" s="15" t="s">
        <v>3919</v>
      </c>
      <c r="D1081" s="71" t="s">
        <v>2753</v>
      </c>
      <c r="E1081" s="71" t="s">
        <v>2754</v>
      </c>
      <c r="F1081" s="71"/>
      <c r="G1081" s="8" t="s">
        <v>2755</v>
      </c>
      <c r="H1081" s="1">
        <v>154899</v>
      </c>
      <c r="I1081" s="1">
        <v>33544</v>
      </c>
      <c r="J1081" s="1">
        <v>0</v>
      </c>
      <c r="K1081" s="1">
        <v>83868</v>
      </c>
      <c r="L1081" s="1">
        <v>0</v>
      </c>
      <c r="M1081" s="1">
        <v>0</v>
      </c>
      <c r="N1081" s="1">
        <v>98617</v>
      </c>
      <c r="O1081" s="1">
        <v>126345</v>
      </c>
      <c r="P1081" s="1">
        <f t="shared" si="61"/>
        <v>224962</v>
      </c>
      <c r="Q1081" s="1">
        <v>15389</v>
      </c>
      <c r="R1081" s="1">
        <v>14286</v>
      </c>
      <c r="S1081" s="1">
        <v>0</v>
      </c>
      <c r="T1081" s="1">
        <v>80</v>
      </c>
      <c r="U1081" s="1">
        <f t="shared" si="62"/>
        <v>29755</v>
      </c>
      <c r="V1081" s="1">
        <f t="shared" si="60"/>
        <v>400430</v>
      </c>
    </row>
    <row r="1082" spans="2:22" s="15" customFormat="1" ht="13.2" customHeight="1" outlineLevel="2">
      <c r="B1082" s="16">
        <v>4</v>
      </c>
      <c r="C1082" s="15" t="s">
        <v>3919</v>
      </c>
      <c r="D1082" s="71" t="s">
        <v>2756</v>
      </c>
      <c r="E1082" s="71" t="s">
        <v>2757</v>
      </c>
      <c r="F1082" s="71"/>
      <c r="G1082" s="8" t="s">
        <v>2758</v>
      </c>
      <c r="H1082" s="1">
        <v>740439</v>
      </c>
      <c r="I1082" s="1">
        <v>101364</v>
      </c>
      <c r="J1082" s="1">
        <v>0</v>
      </c>
      <c r="K1082" s="1">
        <v>213983</v>
      </c>
      <c r="L1082" s="1">
        <v>0</v>
      </c>
      <c r="M1082" s="1">
        <v>0</v>
      </c>
      <c r="N1082" s="1">
        <v>298010</v>
      </c>
      <c r="O1082" s="1">
        <v>148906</v>
      </c>
      <c r="P1082" s="1">
        <f t="shared" si="61"/>
        <v>446916</v>
      </c>
      <c r="Q1082" s="1">
        <v>46504</v>
      </c>
      <c r="R1082" s="1">
        <v>43169</v>
      </c>
      <c r="S1082" s="1">
        <v>0</v>
      </c>
      <c r="T1082" s="1">
        <v>245</v>
      </c>
      <c r="U1082" s="1">
        <f t="shared" si="62"/>
        <v>89918</v>
      </c>
      <c r="V1082" s="1">
        <f t="shared" si="60"/>
        <v>1210056</v>
      </c>
    </row>
    <row r="1083" spans="2:22" s="15" customFormat="1" ht="13.2" customHeight="1" outlineLevel="2">
      <c r="B1083" s="16">
        <v>4</v>
      </c>
      <c r="C1083" s="15" t="s">
        <v>3919</v>
      </c>
      <c r="D1083" s="71" t="s">
        <v>2759</v>
      </c>
      <c r="E1083" s="71" t="s">
        <v>2760</v>
      </c>
      <c r="F1083" s="71"/>
      <c r="G1083" s="8" t="s">
        <v>2761</v>
      </c>
      <c r="H1083" s="1">
        <v>837242</v>
      </c>
      <c r="I1083" s="1">
        <v>135375</v>
      </c>
      <c r="J1083" s="1">
        <v>0</v>
      </c>
      <c r="K1083" s="1">
        <v>307758</v>
      </c>
      <c r="L1083" s="1">
        <v>0</v>
      </c>
      <c r="M1083" s="1">
        <v>0</v>
      </c>
      <c r="N1083" s="1">
        <v>398011</v>
      </c>
      <c r="O1083" s="1">
        <v>328564</v>
      </c>
      <c r="P1083" s="1">
        <f t="shared" si="61"/>
        <v>726575</v>
      </c>
      <c r="Q1083" s="1">
        <v>62108</v>
      </c>
      <c r="R1083" s="1">
        <v>57656</v>
      </c>
      <c r="S1083" s="1">
        <v>0</v>
      </c>
      <c r="T1083" s="1">
        <v>330</v>
      </c>
      <c r="U1083" s="1">
        <f t="shared" si="62"/>
        <v>120094</v>
      </c>
      <c r="V1083" s="1">
        <f t="shared" si="60"/>
        <v>1616106</v>
      </c>
    </row>
    <row r="1084" spans="2:22" s="15" customFormat="1" ht="13.2" customHeight="1" outlineLevel="2">
      <c r="B1084" s="16">
        <v>4</v>
      </c>
      <c r="C1084" s="15" t="s">
        <v>3919</v>
      </c>
      <c r="D1084" s="71" t="s">
        <v>2762</v>
      </c>
      <c r="E1084" s="71" t="s">
        <v>2763</v>
      </c>
      <c r="F1084" s="71"/>
      <c r="G1084" s="8" t="s">
        <v>2764</v>
      </c>
      <c r="H1084" s="1">
        <v>126612</v>
      </c>
      <c r="I1084" s="1">
        <v>51885</v>
      </c>
      <c r="J1084" s="1">
        <v>0</v>
      </c>
      <c r="K1084" s="1">
        <v>146102</v>
      </c>
      <c r="L1084" s="1">
        <v>0</v>
      </c>
      <c r="M1084" s="1">
        <v>0</v>
      </c>
      <c r="N1084" s="1">
        <v>152548</v>
      </c>
      <c r="O1084" s="1">
        <v>292068</v>
      </c>
      <c r="P1084" s="1">
        <f t="shared" si="61"/>
        <v>444616</v>
      </c>
      <c r="Q1084" s="1">
        <v>23805</v>
      </c>
      <c r="R1084" s="1">
        <v>22098</v>
      </c>
      <c r="S1084" s="1">
        <v>0</v>
      </c>
      <c r="T1084" s="1">
        <v>127</v>
      </c>
      <c r="U1084" s="1">
        <f t="shared" si="62"/>
        <v>46030</v>
      </c>
      <c r="V1084" s="1">
        <f t="shared" si="60"/>
        <v>619415</v>
      </c>
    </row>
    <row r="1085" spans="2:22" s="15" customFormat="1" ht="13.2" customHeight="1" outlineLevel="2">
      <c r="B1085" s="16">
        <v>4</v>
      </c>
      <c r="C1085" s="15" t="s">
        <v>3919</v>
      </c>
      <c r="D1085" s="71" t="s">
        <v>2765</v>
      </c>
      <c r="E1085" s="71" t="s">
        <v>2766</v>
      </c>
      <c r="F1085" s="71"/>
      <c r="G1085" s="8" t="s">
        <v>2767</v>
      </c>
      <c r="H1085" s="1">
        <v>556504</v>
      </c>
      <c r="I1085" s="1">
        <v>100836</v>
      </c>
      <c r="J1085" s="1">
        <v>0</v>
      </c>
      <c r="K1085" s="1">
        <v>238960</v>
      </c>
      <c r="L1085" s="1">
        <v>0</v>
      </c>
      <c r="M1085" s="1">
        <v>0</v>
      </c>
      <c r="N1085" s="1">
        <v>296460</v>
      </c>
      <c r="O1085" s="1">
        <v>302128</v>
      </c>
      <c r="P1085" s="1">
        <f t="shared" si="61"/>
        <v>598588</v>
      </c>
      <c r="Q1085" s="1">
        <v>46262</v>
      </c>
      <c r="R1085" s="1">
        <v>42945</v>
      </c>
      <c r="S1085" s="1">
        <v>0</v>
      </c>
      <c r="T1085" s="1">
        <v>245</v>
      </c>
      <c r="U1085" s="1">
        <f t="shared" si="62"/>
        <v>89452</v>
      </c>
      <c r="V1085" s="1">
        <f t="shared" si="60"/>
        <v>1203764</v>
      </c>
    </row>
    <row r="1086" spans="2:22" s="15" customFormat="1" ht="13.2" customHeight="1" outlineLevel="2">
      <c r="B1086" s="16">
        <v>4</v>
      </c>
      <c r="C1086" s="15" t="s">
        <v>3919</v>
      </c>
      <c r="D1086" s="71" t="s">
        <v>2768</v>
      </c>
      <c r="E1086" s="71" t="s">
        <v>2769</v>
      </c>
      <c r="F1086" s="71"/>
      <c r="G1086" s="8" t="s">
        <v>2770</v>
      </c>
      <c r="H1086" s="1">
        <v>423829</v>
      </c>
      <c r="I1086" s="1">
        <v>93569</v>
      </c>
      <c r="J1086" s="1">
        <v>0</v>
      </c>
      <c r="K1086" s="1">
        <v>235148</v>
      </c>
      <c r="L1086" s="1">
        <v>0</v>
      </c>
      <c r="M1086" s="1">
        <v>0</v>
      </c>
      <c r="N1086" s="1">
        <v>275097</v>
      </c>
      <c r="O1086" s="1">
        <v>359518</v>
      </c>
      <c r="P1086" s="1">
        <f t="shared" si="61"/>
        <v>634615</v>
      </c>
      <c r="Q1086" s="1">
        <v>42928</v>
      </c>
      <c r="R1086" s="1">
        <v>39850</v>
      </c>
      <c r="S1086" s="1">
        <v>0</v>
      </c>
      <c r="T1086" s="1">
        <v>227</v>
      </c>
      <c r="U1086" s="1">
        <f t="shared" si="62"/>
        <v>83005</v>
      </c>
      <c r="V1086" s="1">
        <f t="shared" si="60"/>
        <v>1117018</v>
      </c>
    </row>
    <row r="1087" spans="2:22" s="15" customFormat="1" ht="13.2" customHeight="1" outlineLevel="2">
      <c r="B1087" s="16">
        <v>4</v>
      </c>
      <c r="C1087" s="15" t="s">
        <v>3919</v>
      </c>
      <c r="D1087" s="71" t="s">
        <v>2771</v>
      </c>
      <c r="E1087" s="71" t="s">
        <v>2772</v>
      </c>
      <c r="F1087" s="71"/>
      <c r="G1087" s="8" t="s">
        <v>2773</v>
      </c>
      <c r="H1087" s="1">
        <v>11968516</v>
      </c>
      <c r="I1087" s="1">
        <v>2150950</v>
      </c>
      <c r="J1087" s="1">
        <v>0</v>
      </c>
      <c r="K1087" s="1">
        <v>5083160</v>
      </c>
      <c r="L1087" s="1">
        <v>0</v>
      </c>
      <c r="M1087" s="1">
        <v>0</v>
      </c>
      <c r="N1087" s="1">
        <v>6323880</v>
      </c>
      <c r="O1087" s="1">
        <v>6361353</v>
      </c>
      <c r="P1087" s="1">
        <f t="shared" si="61"/>
        <v>12685233</v>
      </c>
      <c r="Q1087" s="1">
        <v>986822</v>
      </c>
      <c r="R1087" s="1">
        <v>916073</v>
      </c>
      <c r="S1087" s="1">
        <v>0</v>
      </c>
      <c r="T1087" s="1">
        <v>5225</v>
      </c>
      <c r="U1087" s="1">
        <f t="shared" si="62"/>
        <v>1908120</v>
      </c>
      <c r="V1087" s="1">
        <f t="shared" si="60"/>
        <v>25677839</v>
      </c>
    </row>
    <row r="1088" spans="2:22" s="15" customFormat="1" ht="13.2" customHeight="1" outlineLevel="2">
      <c r="B1088" s="16">
        <v>4</v>
      </c>
      <c r="C1088" s="15" t="s">
        <v>3919</v>
      </c>
      <c r="D1088" s="71" t="s">
        <v>2774</v>
      </c>
      <c r="E1088" s="71" t="s">
        <v>2775</v>
      </c>
      <c r="F1088" s="71"/>
      <c r="G1088" s="8" t="s">
        <v>2776</v>
      </c>
      <c r="H1088" s="1">
        <v>1484245</v>
      </c>
      <c r="I1088" s="1">
        <v>227476</v>
      </c>
      <c r="J1088" s="1">
        <v>0</v>
      </c>
      <c r="K1088" s="1">
        <v>505921</v>
      </c>
      <c r="L1088" s="1">
        <v>0</v>
      </c>
      <c r="M1088" s="1">
        <v>0</v>
      </c>
      <c r="N1088" s="1">
        <v>668790</v>
      </c>
      <c r="O1088" s="1">
        <v>485906</v>
      </c>
      <c r="P1088" s="1">
        <f t="shared" si="61"/>
        <v>1154696</v>
      </c>
      <c r="Q1088" s="1">
        <v>104363</v>
      </c>
      <c r="R1088" s="1">
        <v>96880</v>
      </c>
      <c r="S1088" s="1">
        <v>0</v>
      </c>
      <c r="T1088" s="1">
        <v>552</v>
      </c>
      <c r="U1088" s="1">
        <f t="shared" si="62"/>
        <v>201795</v>
      </c>
      <c r="V1088" s="1">
        <f t="shared" si="60"/>
        <v>2715591</v>
      </c>
    </row>
    <row r="1089" spans="2:22" s="15" customFormat="1" ht="13.2" customHeight="1" outlineLevel="2">
      <c r="B1089" s="16">
        <v>4</v>
      </c>
      <c r="C1089" s="15" t="s">
        <v>3919</v>
      </c>
      <c r="D1089" s="71" t="s">
        <v>2777</v>
      </c>
      <c r="E1089" s="71" t="s">
        <v>2778</v>
      </c>
      <c r="F1089" s="71"/>
      <c r="G1089" s="8" t="s">
        <v>2779</v>
      </c>
      <c r="H1089" s="1">
        <v>117263</v>
      </c>
      <c r="I1089" s="1">
        <v>29261</v>
      </c>
      <c r="J1089" s="1">
        <v>0</v>
      </c>
      <c r="K1089" s="1">
        <v>75750</v>
      </c>
      <c r="L1089" s="1">
        <v>0</v>
      </c>
      <c r="M1089" s="1">
        <v>0</v>
      </c>
      <c r="N1089" s="1">
        <v>86029</v>
      </c>
      <c r="O1089" s="1">
        <v>125493</v>
      </c>
      <c r="P1089" s="1">
        <f t="shared" si="61"/>
        <v>211522</v>
      </c>
      <c r="Q1089" s="1">
        <v>13425</v>
      </c>
      <c r="R1089" s="1">
        <v>12462</v>
      </c>
      <c r="S1089" s="1">
        <v>0</v>
      </c>
      <c r="T1089" s="1">
        <v>71</v>
      </c>
      <c r="U1089" s="1">
        <f t="shared" si="62"/>
        <v>25958</v>
      </c>
      <c r="V1089" s="1">
        <f t="shared" si="60"/>
        <v>349316</v>
      </c>
    </row>
    <row r="1090" spans="2:22" s="15" customFormat="1" ht="13.2" customHeight="1" outlineLevel="2">
      <c r="B1090" s="16">
        <v>4</v>
      </c>
      <c r="C1090" s="15" t="s">
        <v>3919</v>
      </c>
      <c r="D1090" s="71" t="s">
        <v>2780</v>
      </c>
      <c r="E1090" s="71" t="s">
        <v>2781</v>
      </c>
      <c r="F1090" s="71"/>
      <c r="G1090" s="8" t="s">
        <v>2782</v>
      </c>
      <c r="H1090" s="1">
        <v>439750</v>
      </c>
      <c r="I1090" s="1">
        <v>65914</v>
      </c>
      <c r="J1090" s="1">
        <v>0</v>
      </c>
      <c r="K1090" s="1">
        <v>145193</v>
      </c>
      <c r="L1090" s="1">
        <v>0</v>
      </c>
      <c r="M1090" s="1">
        <v>0</v>
      </c>
      <c r="N1090" s="1">
        <v>193786</v>
      </c>
      <c r="O1090" s="1">
        <v>132517</v>
      </c>
      <c r="P1090" s="1">
        <f t="shared" si="61"/>
        <v>326303</v>
      </c>
      <c r="Q1090" s="1">
        <v>30240</v>
      </c>
      <c r="R1090" s="1">
        <v>28072</v>
      </c>
      <c r="S1090" s="1">
        <v>0</v>
      </c>
      <c r="T1090" s="1">
        <v>159</v>
      </c>
      <c r="U1090" s="1">
        <f t="shared" si="62"/>
        <v>58471</v>
      </c>
      <c r="V1090" s="1">
        <f t="shared" si="60"/>
        <v>786861</v>
      </c>
    </row>
    <row r="1091" spans="2:22" s="15" customFormat="1" ht="13.2" customHeight="1" outlineLevel="2">
      <c r="B1091" s="16">
        <v>4</v>
      </c>
      <c r="C1091" s="15" t="s">
        <v>3919</v>
      </c>
      <c r="D1091" s="71" t="s">
        <v>2783</v>
      </c>
      <c r="E1091" s="71" t="s">
        <v>2784</v>
      </c>
      <c r="F1091" s="71"/>
      <c r="G1091" s="8" t="s">
        <v>2785</v>
      </c>
      <c r="H1091" s="1">
        <v>230760</v>
      </c>
      <c r="I1091" s="1">
        <v>26524</v>
      </c>
      <c r="J1091" s="1">
        <v>0</v>
      </c>
      <c r="K1091" s="1">
        <v>50635</v>
      </c>
      <c r="L1091" s="1">
        <v>0</v>
      </c>
      <c r="M1091" s="1">
        <v>0</v>
      </c>
      <c r="N1091" s="1">
        <v>77985</v>
      </c>
      <c r="O1091" s="1">
        <v>7328</v>
      </c>
      <c r="P1091" s="1">
        <f t="shared" si="61"/>
        <v>85313</v>
      </c>
      <c r="Q1091" s="1">
        <v>12169</v>
      </c>
      <c r="R1091" s="1">
        <v>11297</v>
      </c>
      <c r="S1091" s="1">
        <v>0</v>
      </c>
      <c r="T1091" s="1">
        <v>65</v>
      </c>
      <c r="U1091" s="1">
        <f t="shared" si="62"/>
        <v>23531</v>
      </c>
      <c r="V1091" s="1">
        <f t="shared" si="60"/>
        <v>316653</v>
      </c>
    </row>
    <row r="1092" spans="2:22" s="15" customFormat="1" ht="13.2" customHeight="1" outlineLevel="2">
      <c r="B1092" s="16">
        <v>4</v>
      </c>
      <c r="C1092" s="15" t="s">
        <v>3919</v>
      </c>
      <c r="D1092" s="71" t="s">
        <v>2786</v>
      </c>
      <c r="E1092" s="71" t="s">
        <v>2787</v>
      </c>
      <c r="F1092" s="71"/>
      <c r="G1092" s="8" t="s">
        <v>2788</v>
      </c>
      <c r="H1092" s="1">
        <v>1075187</v>
      </c>
      <c r="I1092" s="1">
        <v>208268</v>
      </c>
      <c r="J1092" s="1">
        <v>0</v>
      </c>
      <c r="K1092" s="1">
        <v>504305</v>
      </c>
      <c r="L1092" s="1">
        <v>0</v>
      </c>
      <c r="M1092" s="1">
        <v>0</v>
      </c>
      <c r="N1092" s="1">
        <v>612316</v>
      </c>
      <c r="O1092" s="1">
        <v>687500</v>
      </c>
      <c r="P1092" s="1">
        <f t="shared" si="61"/>
        <v>1299816</v>
      </c>
      <c r="Q1092" s="1">
        <v>95550</v>
      </c>
      <c r="R1092" s="1">
        <v>88700</v>
      </c>
      <c r="S1092" s="1">
        <v>0</v>
      </c>
      <c r="T1092" s="1">
        <v>506</v>
      </c>
      <c r="U1092" s="1">
        <f t="shared" si="62"/>
        <v>184756</v>
      </c>
      <c r="V1092" s="1">
        <f t="shared" si="60"/>
        <v>2486284</v>
      </c>
    </row>
    <row r="1093" spans="2:22" s="15" customFormat="1" ht="13.2" customHeight="1" outlineLevel="2">
      <c r="B1093" s="16">
        <v>4</v>
      </c>
      <c r="C1093" s="15" t="s">
        <v>3919</v>
      </c>
      <c r="D1093" s="71" t="s">
        <v>2789</v>
      </c>
      <c r="E1093" s="71" t="s">
        <v>2790</v>
      </c>
      <c r="F1093" s="71"/>
      <c r="G1093" s="8" t="s">
        <v>2791</v>
      </c>
      <c r="H1093" s="1">
        <v>1188977</v>
      </c>
      <c r="I1093" s="1">
        <v>198662</v>
      </c>
      <c r="J1093" s="1">
        <v>0</v>
      </c>
      <c r="K1093" s="1">
        <v>457377</v>
      </c>
      <c r="L1093" s="1">
        <v>0</v>
      </c>
      <c r="M1093" s="1">
        <v>0</v>
      </c>
      <c r="N1093" s="1">
        <v>584075</v>
      </c>
      <c r="O1093" s="1">
        <v>516081</v>
      </c>
      <c r="P1093" s="1">
        <f t="shared" si="61"/>
        <v>1100156</v>
      </c>
      <c r="Q1093" s="1">
        <v>91143</v>
      </c>
      <c r="R1093" s="1">
        <v>84609</v>
      </c>
      <c r="S1093" s="1">
        <v>0</v>
      </c>
      <c r="T1093" s="1">
        <v>483</v>
      </c>
      <c r="U1093" s="1">
        <f t="shared" si="62"/>
        <v>176235</v>
      </c>
      <c r="V1093" s="1">
        <f t="shared" si="60"/>
        <v>2371613</v>
      </c>
    </row>
    <row r="1094" spans="2:22" s="15" customFormat="1" ht="13.2" customHeight="1" outlineLevel="2">
      <c r="B1094" s="16">
        <v>4</v>
      </c>
      <c r="C1094" s="15" t="s">
        <v>3919</v>
      </c>
      <c r="D1094" s="71" t="s">
        <v>2792</v>
      </c>
      <c r="E1094" s="71" t="s">
        <v>2793</v>
      </c>
      <c r="F1094" s="71"/>
      <c r="G1094" s="8" t="s">
        <v>2794</v>
      </c>
      <c r="H1094" s="1">
        <v>857969</v>
      </c>
      <c r="I1094" s="1">
        <v>181298</v>
      </c>
      <c r="J1094" s="1">
        <v>0</v>
      </c>
      <c r="K1094" s="1">
        <v>450298</v>
      </c>
      <c r="L1094" s="1">
        <v>0</v>
      </c>
      <c r="M1094" s="1">
        <v>0</v>
      </c>
      <c r="N1094" s="1">
        <v>533026</v>
      </c>
      <c r="O1094" s="1">
        <v>665165</v>
      </c>
      <c r="P1094" s="1">
        <f t="shared" si="61"/>
        <v>1198191</v>
      </c>
      <c r="Q1094" s="1">
        <v>83177</v>
      </c>
      <c r="R1094" s="1">
        <v>77214</v>
      </c>
      <c r="S1094" s="1">
        <v>0</v>
      </c>
      <c r="T1094" s="1">
        <v>441</v>
      </c>
      <c r="U1094" s="1">
        <f t="shared" si="62"/>
        <v>160832</v>
      </c>
      <c r="V1094" s="1">
        <f t="shared" ref="V1094:V1157" si="63">H1094-I1094-J1094+K1094+P1094-U1094</f>
        <v>2164328</v>
      </c>
    </row>
    <row r="1095" spans="2:22" s="15" customFormat="1" ht="13.2" customHeight="1" outlineLevel="2">
      <c r="B1095" s="16">
        <v>4</v>
      </c>
      <c r="C1095" s="15" t="s">
        <v>3919</v>
      </c>
      <c r="D1095" s="71" t="s">
        <v>2795</v>
      </c>
      <c r="E1095" s="71" t="s">
        <v>2796</v>
      </c>
      <c r="F1095" s="71"/>
      <c r="G1095" s="8" t="s">
        <v>2797</v>
      </c>
      <c r="H1095" s="1">
        <v>1168543</v>
      </c>
      <c r="I1095" s="1">
        <v>204428</v>
      </c>
      <c r="J1095" s="1">
        <v>0</v>
      </c>
      <c r="K1095" s="1">
        <v>478609</v>
      </c>
      <c r="L1095" s="1">
        <v>0</v>
      </c>
      <c r="M1095" s="1">
        <v>0</v>
      </c>
      <c r="N1095" s="1">
        <v>601025</v>
      </c>
      <c r="O1095" s="1">
        <v>578036</v>
      </c>
      <c r="P1095" s="1">
        <f t="shared" si="61"/>
        <v>1179061</v>
      </c>
      <c r="Q1095" s="1">
        <v>93788</v>
      </c>
      <c r="R1095" s="1">
        <v>87064</v>
      </c>
      <c r="S1095" s="1">
        <v>0</v>
      </c>
      <c r="T1095" s="1">
        <v>496</v>
      </c>
      <c r="U1095" s="1">
        <f t="shared" si="62"/>
        <v>181348</v>
      </c>
      <c r="V1095" s="1">
        <f t="shared" si="63"/>
        <v>2440437</v>
      </c>
    </row>
    <row r="1096" spans="2:22" s="15" customFormat="1" ht="13.2" customHeight="1" outlineLevel="2">
      <c r="B1096" s="16">
        <v>4</v>
      </c>
      <c r="C1096" s="15" t="s">
        <v>3919</v>
      </c>
      <c r="D1096" s="71" t="s">
        <v>2798</v>
      </c>
      <c r="E1096" s="71" t="s">
        <v>2799</v>
      </c>
      <c r="F1096" s="71"/>
      <c r="G1096" s="8" t="s">
        <v>2800</v>
      </c>
      <c r="H1096" s="1">
        <v>2856969</v>
      </c>
      <c r="I1096" s="1">
        <v>558989</v>
      </c>
      <c r="J1096" s="1">
        <v>0</v>
      </c>
      <c r="K1096" s="1">
        <v>1357722</v>
      </c>
      <c r="L1096" s="1">
        <v>0</v>
      </c>
      <c r="M1096" s="1">
        <v>0</v>
      </c>
      <c r="N1096" s="1">
        <v>1643450</v>
      </c>
      <c r="O1096" s="1">
        <v>1869887</v>
      </c>
      <c r="P1096" s="1">
        <f t="shared" si="61"/>
        <v>3513337</v>
      </c>
      <c r="Q1096" s="1">
        <v>256455</v>
      </c>
      <c r="R1096" s="1">
        <v>238069</v>
      </c>
      <c r="S1096" s="1">
        <v>0</v>
      </c>
      <c r="T1096" s="1">
        <v>1358</v>
      </c>
      <c r="U1096" s="1">
        <f t="shared" si="62"/>
        <v>495882</v>
      </c>
      <c r="V1096" s="1">
        <f t="shared" si="63"/>
        <v>6673157</v>
      </c>
    </row>
    <row r="1097" spans="2:22" s="15" customFormat="1" ht="13.2" customHeight="1" outlineLevel="2">
      <c r="B1097" s="16">
        <v>4</v>
      </c>
      <c r="C1097" s="15" t="s">
        <v>3919</v>
      </c>
      <c r="D1097" s="71" t="s">
        <v>2801</v>
      </c>
      <c r="E1097" s="71" t="s">
        <v>2802</v>
      </c>
      <c r="F1097" s="71"/>
      <c r="G1097" s="8" t="s">
        <v>2803</v>
      </c>
      <c r="H1097" s="1">
        <v>132755</v>
      </c>
      <c r="I1097" s="1">
        <v>37744</v>
      </c>
      <c r="J1097" s="1">
        <v>0</v>
      </c>
      <c r="K1097" s="1">
        <v>100392</v>
      </c>
      <c r="L1097" s="1">
        <v>0</v>
      </c>
      <c r="M1097" s="1">
        <v>0</v>
      </c>
      <c r="N1097" s="1">
        <v>110970</v>
      </c>
      <c r="O1097" s="1">
        <v>177700</v>
      </c>
      <c r="P1097" s="1">
        <f t="shared" si="61"/>
        <v>288670</v>
      </c>
      <c r="Q1097" s="1">
        <v>17317</v>
      </c>
      <c r="R1097" s="1">
        <v>16075</v>
      </c>
      <c r="S1097" s="1">
        <v>0</v>
      </c>
      <c r="T1097" s="1">
        <v>92</v>
      </c>
      <c r="U1097" s="1">
        <f t="shared" si="62"/>
        <v>33484</v>
      </c>
      <c r="V1097" s="1">
        <f t="shared" si="63"/>
        <v>450589</v>
      </c>
    </row>
    <row r="1098" spans="2:22" s="15" customFormat="1" ht="13.2" customHeight="1" outlineLevel="2">
      <c r="B1098" s="16">
        <v>4</v>
      </c>
      <c r="C1098" s="15" t="s">
        <v>3919</v>
      </c>
      <c r="D1098" s="71" t="s">
        <v>2804</v>
      </c>
      <c r="E1098" s="71" t="s">
        <v>2805</v>
      </c>
      <c r="F1098" s="71"/>
      <c r="G1098" s="8" t="s">
        <v>2806</v>
      </c>
      <c r="H1098" s="1">
        <v>19278380</v>
      </c>
      <c r="I1098" s="1">
        <v>3136926</v>
      </c>
      <c r="J1098" s="1">
        <v>0</v>
      </c>
      <c r="K1098" s="1">
        <v>7149059</v>
      </c>
      <c r="L1098" s="1">
        <v>0</v>
      </c>
      <c r="M1098" s="1">
        <v>0</v>
      </c>
      <c r="N1098" s="1">
        <v>9222693</v>
      </c>
      <c r="O1098" s="1">
        <v>7717926</v>
      </c>
      <c r="P1098" s="1">
        <f t="shared" si="61"/>
        <v>16940619</v>
      </c>
      <c r="Q1098" s="1">
        <v>1439173</v>
      </c>
      <c r="R1098" s="1">
        <v>1335993</v>
      </c>
      <c r="S1098" s="1">
        <v>0</v>
      </c>
      <c r="T1098" s="1">
        <v>7621</v>
      </c>
      <c r="U1098" s="1">
        <f t="shared" si="62"/>
        <v>2782787</v>
      </c>
      <c r="V1098" s="1">
        <f t="shared" si="63"/>
        <v>37448345</v>
      </c>
    </row>
    <row r="1099" spans="2:22" s="15" customFormat="1" ht="13.2" customHeight="1" outlineLevel="2">
      <c r="B1099" s="16">
        <v>4</v>
      </c>
      <c r="C1099" s="15" t="s">
        <v>3919</v>
      </c>
      <c r="D1099" s="71" t="s">
        <v>2807</v>
      </c>
      <c r="E1099" s="71" t="s">
        <v>2808</v>
      </c>
      <c r="F1099" s="71"/>
      <c r="G1099" s="8" t="s">
        <v>2809</v>
      </c>
      <c r="H1099" s="1">
        <v>532545</v>
      </c>
      <c r="I1099" s="1">
        <v>120155</v>
      </c>
      <c r="J1099" s="1">
        <v>0</v>
      </c>
      <c r="K1099" s="1">
        <v>303653</v>
      </c>
      <c r="L1099" s="1">
        <v>0</v>
      </c>
      <c r="M1099" s="1">
        <v>0</v>
      </c>
      <c r="N1099" s="1">
        <v>353255</v>
      </c>
      <c r="O1099" s="1">
        <v>471667</v>
      </c>
      <c r="P1099" s="1">
        <f t="shared" si="61"/>
        <v>824922</v>
      </c>
      <c r="Q1099" s="1">
        <v>55124</v>
      </c>
      <c r="R1099" s="1">
        <v>51172</v>
      </c>
      <c r="S1099" s="1">
        <v>0</v>
      </c>
      <c r="T1099" s="1">
        <v>291</v>
      </c>
      <c r="U1099" s="1">
        <f t="shared" si="62"/>
        <v>106587</v>
      </c>
      <c r="V1099" s="1">
        <f t="shared" si="63"/>
        <v>1434378</v>
      </c>
    </row>
    <row r="1100" spans="2:22" s="15" customFormat="1" ht="13.2" customHeight="1" outlineLevel="2">
      <c r="B1100" s="16">
        <v>4</v>
      </c>
      <c r="C1100" s="15" t="s">
        <v>3919</v>
      </c>
      <c r="D1100" s="71" t="s">
        <v>2810</v>
      </c>
      <c r="E1100" s="71" t="s">
        <v>2811</v>
      </c>
      <c r="F1100" s="71"/>
      <c r="G1100" s="8" t="s">
        <v>2812</v>
      </c>
      <c r="H1100" s="1">
        <v>254666</v>
      </c>
      <c r="I1100" s="1">
        <v>54009</v>
      </c>
      <c r="J1100" s="1">
        <v>0</v>
      </c>
      <c r="K1100" s="1">
        <v>134280</v>
      </c>
      <c r="L1100" s="1">
        <v>0</v>
      </c>
      <c r="M1100" s="1">
        <v>0</v>
      </c>
      <c r="N1100" s="1">
        <v>158790</v>
      </c>
      <c r="O1100" s="1">
        <v>198946</v>
      </c>
      <c r="P1100" s="1">
        <f t="shared" si="61"/>
        <v>357736</v>
      </c>
      <c r="Q1100" s="1">
        <v>24779</v>
      </c>
      <c r="R1100" s="1">
        <v>23002</v>
      </c>
      <c r="S1100" s="1">
        <v>0</v>
      </c>
      <c r="T1100" s="1">
        <v>132</v>
      </c>
      <c r="U1100" s="1">
        <f t="shared" si="62"/>
        <v>47913</v>
      </c>
      <c r="V1100" s="1">
        <f t="shared" si="63"/>
        <v>644760</v>
      </c>
    </row>
    <row r="1101" spans="2:22" s="15" customFormat="1" ht="13.2" customHeight="1" outlineLevel="2">
      <c r="B1101" s="16">
        <v>4</v>
      </c>
      <c r="C1101" s="15" t="s">
        <v>3919</v>
      </c>
      <c r="D1101" s="71" t="s">
        <v>2813</v>
      </c>
      <c r="E1101" s="71" t="s">
        <v>2814</v>
      </c>
      <c r="F1101" s="71"/>
      <c r="G1101" s="8" t="s">
        <v>2815</v>
      </c>
      <c r="H1101" s="1">
        <v>46408677</v>
      </c>
      <c r="I1101" s="1">
        <v>8580177</v>
      </c>
      <c r="J1101" s="1">
        <v>0</v>
      </c>
      <c r="K1101" s="1">
        <v>20470067</v>
      </c>
      <c r="L1101" s="1">
        <v>0</v>
      </c>
      <c r="M1101" s="1">
        <v>0</v>
      </c>
      <c r="N1101" s="1">
        <v>25226075</v>
      </c>
      <c r="O1101" s="1">
        <v>26516267</v>
      </c>
      <c r="P1101" s="1">
        <f t="shared" si="61"/>
        <v>51742342</v>
      </c>
      <c r="Q1101" s="1">
        <v>3936453</v>
      </c>
      <c r="R1101" s="1">
        <v>3654232</v>
      </c>
      <c r="S1101" s="1">
        <v>0</v>
      </c>
      <c r="T1101" s="1">
        <v>20845</v>
      </c>
      <c r="U1101" s="1">
        <f t="shared" si="62"/>
        <v>7611530</v>
      </c>
      <c r="V1101" s="1">
        <f t="shared" si="63"/>
        <v>102429379</v>
      </c>
    </row>
    <row r="1102" spans="2:22" s="15" customFormat="1" ht="13.2" customHeight="1" outlineLevel="2">
      <c r="B1102" s="16">
        <v>4</v>
      </c>
      <c r="C1102" s="15" t="s">
        <v>3919</v>
      </c>
      <c r="D1102" s="71" t="s">
        <v>2816</v>
      </c>
      <c r="E1102" s="71" t="s">
        <v>2817</v>
      </c>
      <c r="F1102" s="71"/>
      <c r="G1102" s="8" t="s">
        <v>2818</v>
      </c>
      <c r="H1102" s="1">
        <v>111574</v>
      </c>
      <c r="I1102" s="1">
        <v>33630</v>
      </c>
      <c r="J1102" s="1">
        <v>0</v>
      </c>
      <c r="K1102" s="1">
        <v>90416</v>
      </c>
      <c r="L1102" s="1">
        <v>0</v>
      </c>
      <c r="M1102" s="1">
        <v>0</v>
      </c>
      <c r="N1102" s="1">
        <v>98869</v>
      </c>
      <c r="O1102" s="1">
        <v>164056</v>
      </c>
      <c r="P1102" s="1">
        <f t="shared" si="61"/>
        <v>262925</v>
      </c>
      <c r="Q1102" s="1">
        <v>15428</v>
      </c>
      <c r="R1102" s="1">
        <v>14322</v>
      </c>
      <c r="S1102" s="1">
        <v>0</v>
      </c>
      <c r="T1102" s="1">
        <v>80</v>
      </c>
      <c r="U1102" s="1">
        <f t="shared" si="62"/>
        <v>29830</v>
      </c>
      <c r="V1102" s="1">
        <f t="shared" si="63"/>
        <v>401455</v>
      </c>
    </row>
    <row r="1103" spans="2:22" s="15" customFormat="1" ht="13.2" customHeight="1" outlineLevel="2">
      <c r="B1103" s="16">
        <v>4</v>
      </c>
      <c r="C1103" s="15" t="s">
        <v>3919</v>
      </c>
      <c r="D1103" s="71" t="s">
        <v>2819</v>
      </c>
      <c r="E1103" s="71" t="s">
        <v>2820</v>
      </c>
      <c r="F1103" s="71"/>
      <c r="G1103" s="8" t="s">
        <v>2821</v>
      </c>
      <c r="H1103" s="1">
        <v>5815362</v>
      </c>
      <c r="I1103" s="1">
        <v>921654</v>
      </c>
      <c r="J1103" s="1">
        <v>0</v>
      </c>
      <c r="K1103" s="1">
        <v>2078547</v>
      </c>
      <c r="L1103" s="1">
        <v>0</v>
      </c>
      <c r="M1103" s="1">
        <v>0</v>
      </c>
      <c r="N1103" s="1">
        <v>2709702</v>
      </c>
      <c r="O1103" s="1">
        <v>2138277</v>
      </c>
      <c r="P1103" s="1">
        <f t="shared" si="61"/>
        <v>4847979</v>
      </c>
      <c r="Q1103" s="1">
        <v>422841</v>
      </c>
      <c r="R1103" s="1">
        <v>392526</v>
      </c>
      <c r="S1103" s="1">
        <v>0</v>
      </c>
      <c r="T1103" s="1">
        <v>2240</v>
      </c>
      <c r="U1103" s="1">
        <f t="shared" si="62"/>
        <v>817607</v>
      </c>
      <c r="V1103" s="1">
        <f t="shared" si="63"/>
        <v>11002627</v>
      </c>
    </row>
    <row r="1104" spans="2:22" s="15" customFormat="1" ht="13.2" customHeight="1" outlineLevel="2">
      <c r="B1104" s="16">
        <v>4</v>
      </c>
      <c r="C1104" s="15" t="s">
        <v>3919</v>
      </c>
      <c r="D1104" s="71" t="s">
        <v>2822</v>
      </c>
      <c r="E1104" s="71" t="s">
        <v>2823</v>
      </c>
      <c r="F1104" s="71"/>
      <c r="G1104" s="8" t="s">
        <v>2824</v>
      </c>
      <c r="H1104" s="1">
        <v>10364</v>
      </c>
      <c r="I1104" s="1">
        <v>17196</v>
      </c>
      <c r="J1104" s="1">
        <v>0</v>
      </c>
      <c r="K1104" s="1">
        <v>52995</v>
      </c>
      <c r="L1104" s="1">
        <v>0</v>
      </c>
      <c r="M1104" s="1">
        <v>0</v>
      </c>
      <c r="N1104" s="1">
        <v>50553</v>
      </c>
      <c r="O1104" s="1">
        <v>123807</v>
      </c>
      <c r="P1104" s="1">
        <f t="shared" si="61"/>
        <v>174360</v>
      </c>
      <c r="Q1104" s="1">
        <v>7889</v>
      </c>
      <c r="R1104" s="1">
        <v>7323</v>
      </c>
      <c r="S1104" s="1">
        <v>0</v>
      </c>
      <c r="T1104" s="1">
        <v>41</v>
      </c>
      <c r="U1104" s="1">
        <f t="shared" si="62"/>
        <v>15253</v>
      </c>
      <c r="V1104" s="1">
        <f t="shared" si="63"/>
        <v>205270</v>
      </c>
    </row>
    <row r="1105" spans="2:22" s="15" customFormat="1" ht="13.2" customHeight="1" outlineLevel="2">
      <c r="B1105" s="16">
        <v>4</v>
      </c>
      <c r="C1105" s="15" t="s">
        <v>3919</v>
      </c>
      <c r="D1105" s="71" t="s">
        <v>2825</v>
      </c>
      <c r="E1105" s="71" t="s">
        <v>2826</v>
      </c>
      <c r="F1105" s="71"/>
      <c r="G1105" s="8" t="s">
        <v>2827</v>
      </c>
      <c r="H1105" s="1">
        <v>326386</v>
      </c>
      <c r="I1105" s="1">
        <v>82323</v>
      </c>
      <c r="J1105" s="1">
        <v>0</v>
      </c>
      <c r="K1105" s="1">
        <v>213624</v>
      </c>
      <c r="L1105" s="1">
        <v>0</v>
      </c>
      <c r="M1105" s="1">
        <v>0</v>
      </c>
      <c r="N1105" s="1">
        <v>242033</v>
      </c>
      <c r="O1105" s="1">
        <v>356073</v>
      </c>
      <c r="P1105" s="1">
        <f t="shared" si="61"/>
        <v>598106</v>
      </c>
      <c r="Q1105" s="1">
        <v>37768</v>
      </c>
      <c r="R1105" s="1">
        <v>35061</v>
      </c>
      <c r="S1105" s="1">
        <v>0</v>
      </c>
      <c r="T1105" s="1">
        <v>200</v>
      </c>
      <c r="U1105" s="1">
        <f t="shared" si="62"/>
        <v>73029</v>
      </c>
      <c r="V1105" s="1">
        <f t="shared" si="63"/>
        <v>982764</v>
      </c>
    </row>
    <row r="1106" spans="2:22" s="15" customFormat="1" ht="13.2" customHeight="1" outlineLevel="2">
      <c r="B1106" s="16">
        <v>4</v>
      </c>
      <c r="C1106" s="15" t="s">
        <v>3919</v>
      </c>
      <c r="D1106" s="71" t="s">
        <v>2828</v>
      </c>
      <c r="E1106" s="71" t="s">
        <v>2829</v>
      </c>
      <c r="F1106" s="71"/>
      <c r="G1106" s="8" t="s">
        <v>2830</v>
      </c>
      <c r="H1106" s="1">
        <v>490955</v>
      </c>
      <c r="I1106" s="1">
        <v>96890</v>
      </c>
      <c r="J1106" s="1">
        <v>0</v>
      </c>
      <c r="K1106" s="1">
        <v>235954</v>
      </c>
      <c r="L1106" s="1">
        <v>0</v>
      </c>
      <c r="M1106" s="1">
        <v>0</v>
      </c>
      <c r="N1106" s="1">
        <v>284864</v>
      </c>
      <c r="O1106" s="1">
        <v>327750</v>
      </c>
      <c r="P1106" s="1">
        <f t="shared" si="61"/>
        <v>612614</v>
      </c>
      <c r="Q1106" s="1">
        <v>44452</v>
      </c>
      <c r="R1106" s="1">
        <v>41265</v>
      </c>
      <c r="S1106" s="1">
        <v>0</v>
      </c>
      <c r="T1106" s="1">
        <v>237</v>
      </c>
      <c r="U1106" s="1">
        <f t="shared" si="62"/>
        <v>85954</v>
      </c>
      <c r="V1106" s="1">
        <f t="shared" si="63"/>
        <v>1156679</v>
      </c>
    </row>
    <row r="1107" spans="2:22" s="15" customFormat="1" ht="13.2" customHeight="1" outlineLevel="2">
      <c r="B1107" s="16">
        <v>4</v>
      </c>
      <c r="C1107" s="15" t="s">
        <v>3919</v>
      </c>
      <c r="D1107" s="71" t="s">
        <v>2831</v>
      </c>
      <c r="E1107" s="71" t="s">
        <v>2832</v>
      </c>
      <c r="F1107" s="71"/>
      <c r="G1107" s="8" t="s">
        <v>2830</v>
      </c>
      <c r="H1107" s="1">
        <v>6239059</v>
      </c>
      <c r="I1107" s="1">
        <v>965299</v>
      </c>
      <c r="J1107" s="1">
        <v>0</v>
      </c>
      <c r="K1107" s="1">
        <v>2155493</v>
      </c>
      <c r="L1107" s="1">
        <v>0</v>
      </c>
      <c r="M1107" s="1">
        <v>0</v>
      </c>
      <c r="N1107" s="1">
        <v>2838022</v>
      </c>
      <c r="O1107" s="1">
        <v>2112716</v>
      </c>
      <c r="P1107" s="1">
        <f t="shared" si="61"/>
        <v>4950738</v>
      </c>
      <c r="Q1107" s="1">
        <v>442865</v>
      </c>
      <c r="R1107" s="1">
        <v>411114</v>
      </c>
      <c r="S1107" s="1">
        <v>0</v>
      </c>
      <c r="T1107" s="1">
        <v>2346</v>
      </c>
      <c r="U1107" s="1">
        <f t="shared" si="62"/>
        <v>856325</v>
      </c>
      <c r="V1107" s="1">
        <f t="shared" si="63"/>
        <v>11523666</v>
      </c>
    </row>
    <row r="1108" spans="2:22" s="15" customFormat="1" ht="13.2" customHeight="1" outlineLevel="2">
      <c r="B1108" s="16">
        <v>4</v>
      </c>
      <c r="C1108" s="15" t="s">
        <v>3919</v>
      </c>
      <c r="D1108" s="71" t="s">
        <v>2833</v>
      </c>
      <c r="E1108" s="71" t="s">
        <v>2834</v>
      </c>
      <c r="F1108" s="71"/>
      <c r="G1108" s="8" t="s">
        <v>2835</v>
      </c>
      <c r="H1108" s="1">
        <v>911660</v>
      </c>
      <c r="I1108" s="1">
        <v>184004</v>
      </c>
      <c r="J1108" s="1">
        <v>0</v>
      </c>
      <c r="K1108" s="1">
        <v>451098</v>
      </c>
      <c r="L1108" s="1">
        <v>0</v>
      </c>
      <c r="M1108" s="1">
        <v>0</v>
      </c>
      <c r="N1108" s="1">
        <v>540983</v>
      </c>
      <c r="O1108" s="1">
        <v>640133</v>
      </c>
      <c r="P1108" s="1">
        <f t="shared" si="61"/>
        <v>1181116</v>
      </c>
      <c r="Q1108" s="1">
        <v>84419</v>
      </c>
      <c r="R1108" s="1">
        <v>78366</v>
      </c>
      <c r="S1108" s="1">
        <v>0</v>
      </c>
      <c r="T1108" s="1">
        <v>448</v>
      </c>
      <c r="U1108" s="1">
        <f t="shared" si="62"/>
        <v>163233</v>
      </c>
      <c r="V1108" s="1">
        <f t="shared" si="63"/>
        <v>2196637</v>
      </c>
    </row>
    <row r="1109" spans="2:22" s="15" customFormat="1" ht="13.2" customHeight="1" outlineLevel="2">
      <c r="B1109" s="16">
        <v>4</v>
      </c>
      <c r="C1109" s="15" t="s">
        <v>3919</v>
      </c>
      <c r="D1109" s="71" t="s">
        <v>2836</v>
      </c>
      <c r="E1109" s="71" t="s">
        <v>2837</v>
      </c>
      <c r="F1109" s="71"/>
      <c r="G1109" s="8" t="s">
        <v>2838</v>
      </c>
      <c r="H1109" s="1">
        <v>1793990</v>
      </c>
      <c r="I1109" s="1">
        <v>339421</v>
      </c>
      <c r="J1109" s="1">
        <v>0</v>
      </c>
      <c r="K1109" s="1">
        <v>815838</v>
      </c>
      <c r="L1109" s="1">
        <v>0</v>
      </c>
      <c r="M1109" s="1">
        <v>0</v>
      </c>
      <c r="N1109" s="1">
        <v>997913</v>
      </c>
      <c r="O1109" s="1">
        <v>1084766</v>
      </c>
      <c r="P1109" s="1">
        <f t="shared" si="61"/>
        <v>2082679</v>
      </c>
      <c r="Q1109" s="1">
        <v>155721</v>
      </c>
      <c r="R1109" s="1">
        <v>144557</v>
      </c>
      <c r="S1109" s="1">
        <v>0</v>
      </c>
      <c r="T1109" s="1">
        <v>825</v>
      </c>
      <c r="U1109" s="1">
        <f t="shared" si="62"/>
        <v>301103</v>
      </c>
      <c r="V1109" s="1">
        <f t="shared" si="63"/>
        <v>4051983</v>
      </c>
    </row>
    <row r="1110" spans="2:22" s="15" customFormat="1" ht="13.2" customHeight="1" outlineLevel="2">
      <c r="B1110" s="16">
        <v>4</v>
      </c>
      <c r="C1110" s="15" t="s">
        <v>3919</v>
      </c>
      <c r="D1110" s="71" t="s">
        <v>2839</v>
      </c>
      <c r="E1110" s="71" t="s">
        <v>2840</v>
      </c>
      <c r="F1110" s="71"/>
      <c r="G1110" s="8" t="s">
        <v>2841</v>
      </c>
      <c r="H1110" s="1">
        <v>969276</v>
      </c>
      <c r="I1110" s="1">
        <v>170758</v>
      </c>
      <c r="J1110" s="1">
        <v>0</v>
      </c>
      <c r="K1110" s="1">
        <v>400766</v>
      </c>
      <c r="L1110" s="1">
        <v>0</v>
      </c>
      <c r="M1110" s="1">
        <v>0</v>
      </c>
      <c r="N1110" s="1">
        <v>502034</v>
      </c>
      <c r="O1110" s="1">
        <v>488649</v>
      </c>
      <c r="P1110" s="1">
        <f t="shared" si="61"/>
        <v>990683</v>
      </c>
      <c r="Q1110" s="1">
        <v>78341</v>
      </c>
      <c r="R1110" s="1">
        <v>72724</v>
      </c>
      <c r="S1110" s="1">
        <v>0</v>
      </c>
      <c r="T1110" s="1">
        <v>415</v>
      </c>
      <c r="U1110" s="1">
        <f t="shared" si="62"/>
        <v>151480</v>
      </c>
      <c r="V1110" s="1">
        <f t="shared" si="63"/>
        <v>2038487</v>
      </c>
    </row>
    <row r="1111" spans="2:22" s="15" customFormat="1" ht="13.2" customHeight="1" outlineLevel="2">
      <c r="B1111" s="16">
        <v>4</v>
      </c>
      <c r="C1111" s="15" t="s">
        <v>3919</v>
      </c>
      <c r="D1111" s="71" t="s">
        <v>2842</v>
      </c>
      <c r="E1111" s="71" t="s">
        <v>2843</v>
      </c>
      <c r="F1111" s="71"/>
      <c r="G1111" s="8" t="s">
        <v>2844</v>
      </c>
      <c r="H1111" s="1">
        <v>300369</v>
      </c>
      <c r="I1111" s="1">
        <v>53881</v>
      </c>
      <c r="J1111" s="1">
        <v>0</v>
      </c>
      <c r="K1111" s="1">
        <v>127255</v>
      </c>
      <c r="L1111" s="1">
        <v>0</v>
      </c>
      <c r="M1111" s="1">
        <v>0</v>
      </c>
      <c r="N1111" s="1">
        <v>158416</v>
      </c>
      <c r="O1111" s="1">
        <v>158881</v>
      </c>
      <c r="P1111" s="1">
        <f t="shared" si="61"/>
        <v>317297</v>
      </c>
      <c r="Q1111" s="1">
        <v>24720</v>
      </c>
      <c r="R1111" s="1">
        <v>22948</v>
      </c>
      <c r="S1111" s="1">
        <v>0</v>
      </c>
      <c r="T1111" s="1">
        <v>132</v>
      </c>
      <c r="U1111" s="1">
        <f t="shared" si="62"/>
        <v>47800</v>
      </c>
      <c r="V1111" s="1">
        <f t="shared" si="63"/>
        <v>643240</v>
      </c>
    </row>
    <row r="1112" spans="2:22" s="15" customFormat="1" ht="13.2" customHeight="1" outlineLevel="2">
      <c r="B1112" s="16">
        <v>4</v>
      </c>
      <c r="C1112" s="15" t="s">
        <v>3919</v>
      </c>
      <c r="D1112" s="71" t="s">
        <v>2845</v>
      </c>
      <c r="E1112" s="71" t="s">
        <v>2846</v>
      </c>
      <c r="F1112" s="71"/>
      <c r="G1112" s="8" t="s">
        <v>2847</v>
      </c>
      <c r="H1112" s="1">
        <v>1895813</v>
      </c>
      <c r="I1112" s="1">
        <v>292623</v>
      </c>
      <c r="J1112" s="1">
        <v>0</v>
      </c>
      <c r="K1112" s="1">
        <v>652768</v>
      </c>
      <c r="L1112" s="1">
        <v>0</v>
      </c>
      <c r="M1112" s="1">
        <v>0</v>
      </c>
      <c r="N1112" s="1">
        <v>860321</v>
      </c>
      <c r="O1112" s="1">
        <v>636605</v>
      </c>
      <c r="P1112" s="1">
        <f t="shared" si="61"/>
        <v>1496926</v>
      </c>
      <c r="Q1112" s="1">
        <v>134251</v>
      </c>
      <c r="R1112" s="1">
        <v>124626</v>
      </c>
      <c r="S1112" s="1">
        <v>0</v>
      </c>
      <c r="T1112" s="1">
        <v>710</v>
      </c>
      <c r="U1112" s="1">
        <f t="shared" si="62"/>
        <v>259587</v>
      </c>
      <c r="V1112" s="1">
        <f t="shared" si="63"/>
        <v>3493297</v>
      </c>
    </row>
    <row r="1113" spans="2:22" s="15" customFormat="1" ht="13.2" customHeight="1" outlineLevel="2">
      <c r="B1113" s="16">
        <v>4</v>
      </c>
      <c r="C1113" s="15" t="s">
        <v>3919</v>
      </c>
      <c r="D1113" s="71" t="s">
        <v>2848</v>
      </c>
      <c r="E1113" s="71" t="s">
        <v>2849</v>
      </c>
      <c r="F1113" s="71"/>
      <c r="G1113" s="8" t="s">
        <v>2850</v>
      </c>
      <c r="H1113" s="1">
        <v>127973</v>
      </c>
      <c r="I1113" s="1">
        <v>37817</v>
      </c>
      <c r="J1113" s="1">
        <v>0</v>
      </c>
      <c r="K1113" s="1">
        <v>101310</v>
      </c>
      <c r="L1113" s="1">
        <v>0</v>
      </c>
      <c r="M1113" s="1">
        <v>0</v>
      </c>
      <c r="N1113" s="1">
        <v>111179</v>
      </c>
      <c r="O1113" s="1">
        <v>182338</v>
      </c>
      <c r="P1113" s="1">
        <f t="shared" si="61"/>
        <v>293517</v>
      </c>
      <c r="Q1113" s="1">
        <v>17349</v>
      </c>
      <c r="R1113" s="1">
        <v>16105</v>
      </c>
      <c r="S1113" s="1">
        <v>0</v>
      </c>
      <c r="T1113" s="1">
        <v>91</v>
      </c>
      <c r="U1113" s="1">
        <f t="shared" si="62"/>
        <v>33545</v>
      </c>
      <c r="V1113" s="1">
        <f t="shared" si="63"/>
        <v>451438</v>
      </c>
    </row>
    <row r="1114" spans="2:22" s="15" customFormat="1" ht="13.2" customHeight="1" outlineLevel="2">
      <c r="B1114" s="16">
        <v>4</v>
      </c>
      <c r="C1114" s="15" t="s">
        <v>3919</v>
      </c>
      <c r="D1114" s="71" t="s">
        <v>2851</v>
      </c>
      <c r="E1114" s="71" t="s">
        <v>2852</v>
      </c>
      <c r="F1114" s="71"/>
      <c r="G1114" s="8" t="s">
        <v>2853</v>
      </c>
      <c r="H1114" s="1">
        <v>1731592</v>
      </c>
      <c r="I1114" s="1">
        <v>324329</v>
      </c>
      <c r="J1114" s="1">
        <v>0</v>
      </c>
      <c r="K1114" s="1">
        <v>777044</v>
      </c>
      <c r="L1114" s="1">
        <v>0</v>
      </c>
      <c r="M1114" s="1">
        <v>0</v>
      </c>
      <c r="N1114" s="1">
        <v>953541</v>
      </c>
      <c r="O1114" s="1">
        <v>1021676</v>
      </c>
      <c r="P1114" s="1">
        <f t="shared" ref="P1114:P1177" si="64">SUM(L1114:O1114)</f>
        <v>1975217</v>
      </c>
      <c r="Q1114" s="1">
        <v>148797</v>
      </c>
      <c r="R1114" s="1">
        <v>138129</v>
      </c>
      <c r="S1114" s="1">
        <v>0</v>
      </c>
      <c r="T1114" s="1">
        <v>788</v>
      </c>
      <c r="U1114" s="1">
        <f t="shared" ref="U1114:U1177" si="65">SUM(Q1114:T1114)</f>
        <v>287714</v>
      </c>
      <c r="V1114" s="1">
        <f t="shared" si="63"/>
        <v>3871810</v>
      </c>
    </row>
    <row r="1115" spans="2:22" s="15" customFormat="1" ht="13.2" customHeight="1" outlineLevel="2">
      <c r="B1115" s="16">
        <v>4</v>
      </c>
      <c r="C1115" s="15" t="s">
        <v>3919</v>
      </c>
      <c r="D1115" s="71" t="s">
        <v>2854</v>
      </c>
      <c r="E1115" s="71" t="s">
        <v>2855</v>
      </c>
      <c r="F1115" s="71"/>
      <c r="G1115" s="8" t="s">
        <v>2856</v>
      </c>
      <c r="H1115" s="1">
        <v>14228138</v>
      </c>
      <c r="I1115" s="1">
        <v>2444534</v>
      </c>
      <c r="J1115" s="1">
        <v>0</v>
      </c>
      <c r="K1115" s="1">
        <v>5686273</v>
      </c>
      <c r="L1115" s="1">
        <v>0</v>
      </c>
      <c r="M1115" s="1">
        <v>0</v>
      </c>
      <c r="N1115" s="1">
        <v>7187030</v>
      </c>
      <c r="O1115" s="1">
        <v>6694278</v>
      </c>
      <c r="P1115" s="1">
        <f t="shared" si="64"/>
        <v>13881308</v>
      </c>
      <c r="Q1115" s="1">
        <v>1121514</v>
      </c>
      <c r="R1115" s="1">
        <v>1041108</v>
      </c>
      <c r="S1115" s="1">
        <v>0</v>
      </c>
      <c r="T1115" s="1">
        <v>5939</v>
      </c>
      <c r="U1115" s="1">
        <f t="shared" si="65"/>
        <v>2168561</v>
      </c>
      <c r="V1115" s="1">
        <f t="shared" si="63"/>
        <v>29182624</v>
      </c>
    </row>
    <row r="1116" spans="2:22" s="15" customFormat="1" ht="13.2" customHeight="1" outlineLevel="2">
      <c r="B1116" s="16">
        <v>4</v>
      </c>
      <c r="C1116" s="15" t="s">
        <v>3919</v>
      </c>
      <c r="D1116" s="71" t="s">
        <v>2857</v>
      </c>
      <c r="E1116" s="71" t="s">
        <v>2858</v>
      </c>
      <c r="F1116" s="71"/>
      <c r="G1116" s="8" t="s">
        <v>2859</v>
      </c>
      <c r="H1116" s="1">
        <v>3720763</v>
      </c>
      <c r="I1116" s="1">
        <v>704035</v>
      </c>
      <c r="J1116" s="1">
        <v>0</v>
      </c>
      <c r="K1116" s="1">
        <v>1692285</v>
      </c>
      <c r="L1116" s="1">
        <v>0</v>
      </c>
      <c r="M1116" s="1">
        <v>0</v>
      </c>
      <c r="N1116" s="1">
        <v>2069893</v>
      </c>
      <c r="O1116" s="1">
        <v>2250361</v>
      </c>
      <c r="P1116" s="1">
        <f t="shared" si="64"/>
        <v>4320254</v>
      </c>
      <c r="Q1116" s="1">
        <v>323001</v>
      </c>
      <c r="R1116" s="1">
        <v>299843</v>
      </c>
      <c r="S1116" s="1">
        <v>0</v>
      </c>
      <c r="T1116" s="1">
        <v>1711</v>
      </c>
      <c r="U1116" s="1">
        <f t="shared" si="65"/>
        <v>624555</v>
      </c>
      <c r="V1116" s="1">
        <f t="shared" si="63"/>
        <v>8404712</v>
      </c>
    </row>
    <row r="1117" spans="2:22" s="15" customFormat="1" ht="13.2" customHeight="1" outlineLevel="2">
      <c r="B1117" s="16">
        <v>4</v>
      </c>
      <c r="C1117" s="15" t="s">
        <v>3919</v>
      </c>
      <c r="D1117" s="71" t="s">
        <v>2860</v>
      </c>
      <c r="E1117" s="71" t="s">
        <v>2861</v>
      </c>
      <c r="F1117" s="71"/>
      <c r="G1117" s="8" t="s">
        <v>2862</v>
      </c>
      <c r="H1117" s="1">
        <v>63011</v>
      </c>
      <c r="I1117" s="1">
        <v>13893</v>
      </c>
      <c r="J1117" s="1">
        <v>0</v>
      </c>
      <c r="K1117" s="1">
        <v>34904</v>
      </c>
      <c r="L1117" s="1">
        <v>0</v>
      </c>
      <c r="M1117" s="1">
        <v>0</v>
      </c>
      <c r="N1117" s="1">
        <v>40847</v>
      </c>
      <c r="O1117" s="1">
        <v>53312</v>
      </c>
      <c r="P1117" s="1">
        <f t="shared" si="64"/>
        <v>94159</v>
      </c>
      <c r="Q1117" s="1">
        <v>6374</v>
      </c>
      <c r="R1117" s="1">
        <v>5917</v>
      </c>
      <c r="S1117" s="1">
        <v>0</v>
      </c>
      <c r="T1117" s="1">
        <v>34</v>
      </c>
      <c r="U1117" s="1">
        <f t="shared" si="65"/>
        <v>12325</v>
      </c>
      <c r="V1117" s="1">
        <f t="shared" si="63"/>
        <v>165856</v>
      </c>
    </row>
    <row r="1118" spans="2:22" s="15" customFormat="1" ht="13.2" customHeight="1" outlineLevel="2">
      <c r="B1118" s="16">
        <v>4</v>
      </c>
      <c r="C1118" s="15" t="s">
        <v>3919</v>
      </c>
      <c r="D1118" s="71" t="s">
        <v>2863</v>
      </c>
      <c r="E1118" s="71" t="s">
        <v>2864</v>
      </c>
      <c r="F1118" s="71"/>
      <c r="G1118" s="8" t="s">
        <v>2865</v>
      </c>
      <c r="H1118" s="1">
        <v>14190662</v>
      </c>
      <c r="I1118" s="1">
        <v>2991594</v>
      </c>
      <c r="J1118" s="1">
        <v>0</v>
      </c>
      <c r="K1118" s="1">
        <v>7425504</v>
      </c>
      <c r="L1118" s="1">
        <v>0</v>
      </c>
      <c r="M1118" s="1">
        <v>0</v>
      </c>
      <c r="N1118" s="1">
        <v>8795414</v>
      </c>
      <c r="O1118" s="1">
        <v>10947276</v>
      </c>
      <c r="P1118" s="1">
        <f t="shared" si="64"/>
        <v>19742690</v>
      </c>
      <c r="Q1118" s="1">
        <v>1372498</v>
      </c>
      <c r="R1118" s="1">
        <v>1274098</v>
      </c>
      <c r="S1118" s="1">
        <v>0</v>
      </c>
      <c r="T1118" s="1">
        <v>7269</v>
      </c>
      <c r="U1118" s="1">
        <f t="shared" si="65"/>
        <v>2653865</v>
      </c>
      <c r="V1118" s="1">
        <f t="shared" si="63"/>
        <v>35713397</v>
      </c>
    </row>
    <row r="1119" spans="2:22" s="15" customFormat="1" ht="13.2" customHeight="1" outlineLevel="2">
      <c r="B1119" s="16">
        <v>4</v>
      </c>
      <c r="C1119" s="15" t="s">
        <v>3919</v>
      </c>
      <c r="D1119" s="71" t="s">
        <v>2866</v>
      </c>
      <c r="E1119" s="71" t="s">
        <v>2867</v>
      </c>
      <c r="F1119" s="71"/>
      <c r="G1119" s="8" t="s">
        <v>2868</v>
      </c>
      <c r="H1119" s="1">
        <v>452116</v>
      </c>
      <c r="I1119" s="1">
        <v>72944</v>
      </c>
      <c r="J1119" s="1">
        <v>0</v>
      </c>
      <c r="K1119" s="1">
        <v>165689</v>
      </c>
      <c r="L1119" s="1">
        <v>0</v>
      </c>
      <c r="M1119" s="1">
        <v>0</v>
      </c>
      <c r="N1119" s="1">
        <v>214462</v>
      </c>
      <c r="O1119" s="1">
        <v>176203</v>
      </c>
      <c r="P1119" s="1">
        <f t="shared" si="64"/>
        <v>390665</v>
      </c>
      <c r="Q1119" s="1">
        <v>33466</v>
      </c>
      <c r="R1119" s="1">
        <v>31067</v>
      </c>
      <c r="S1119" s="1">
        <v>0</v>
      </c>
      <c r="T1119" s="1">
        <v>179</v>
      </c>
      <c r="U1119" s="1">
        <f t="shared" si="65"/>
        <v>64712</v>
      </c>
      <c r="V1119" s="1">
        <f t="shared" si="63"/>
        <v>870814</v>
      </c>
    </row>
    <row r="1120" spans="2:22" s="15" customFormat="1" ht="13.2" customHeight="1" outlineLevel="2">
      <c r="B1120" s="16">
        <v>4</v>
      </c>
      <c r="C1120" s="15" t="s">
        <v>3919</v>
      </c>
      <c r="D1120" s="71" t="s">
        <v>2869</v>
      </c>
      <c r="E1120" s="71" t="s">
        <v>2870</v>
      </c>
      <c r="F1120" s="71"/>
      <c r="G1120" s="8" t="s">
        <v>2871</v>
      </c>
      <c r="H1120" s="1">
        <v>65176</v>
      </c>
      <c r="I1120" s="1">
        <v>15708</v>
      </c>
      <c r="J1120" s="1">
        <v>0</v>
      </c>
      <c r="K1120" s="1">
        <v>40343</v>
      </c>
      <c r="L1120" s="1">
        <v>0</v>
      </c>
      <c r="M1120" s="1">
        <v>0</v>
      </c>
      <c r="N1120" s="1">
        <v>46183</v>
      </c>
      <c r="O1120" s="1">
        <v>65466</v>
      </c>
      <c r="P1120" s="1">
        <f t="shared" si="64"/>
        <v>111649</v>
      </c>
      <c r="Q1120" s="1">
        <v>7207</v>
      </c>
      <c r="R1120" s="1">
        <v>6690</v>
      </c>
      <c r="S1120" s="1">
        <v>0</v>
      </c>
      <c r="T1120" s="1">
        <v>38</v>
      </c>
      <c r="U1120" s="1">
        <f t="shared" si="65"/>
        <v>13935</v>
      </c>
      <c r="V1120" s="1">
        <f t="shared" si="63"/>
        <v>187525</v>
      </c>
    </row>
    <row r="1121" spans="2:22" s="15" customFormat="1" ht="13.2" customHeight="1" outlineLevel="2">
      <c r="B1121" s="16">
        <v>4</v>
      </c>
      <c r="C1121" s="15" t="s">
        <v>3919</v>
      </c>
      <c r="D1121" s="71" t="s">
        <v>2872</v>
      </c>
      <c r="E1121" s="71" t="s">
        <v>2873</v>
      </c>
      <c r="F1121" s="71"/>
      <c r="G1121" s="8" t="s">
        <v>2874</v>
      </c>
      <c r="H1121" s="1">
        <v>1011560</v>
      </c>
      <c r="I1121" s="1">
        <v>205384</v>
      </c>
      <c r="J1121" s="1">
        <v>0</v>
      </c>
      <c r="K1121" s="1">
        <v>504381</v>
      </c>
      <c r="L1121" s="1">
        <v>0</v>
      </c>
      <c r="M1121" s="1">
        <v>0</v>
      </c>
      <c r="N1121" s="1">
        <v>603837</v>
      </c>
      <c r="O1121" s="1">
        <v>719657</v>
      </c>
      <c r="P1121" s="1">
        <f t="shared" si="64"/>
        <v>1323494</v>
      </c>
      <c r="Q1121" s="1">
        <v>94227</v>
      </c>
      <c r="R1121" s="1">
        <v>87471</v>
      </c>
      <c r="S1121" s="1">
        <v>0</v>
      </c>
      <c r="T1121" s="1">
        <v>499</v>
      </c>
      <c r="U1121" s="1">
        <f t="shared" si="65"/>
        <v>182197</v>
      </c>
      <c r="V1121" s="1">
        <f t="shared" si="63"/>
        <v>2451854</v>
      </c>
    </row>
    <row r="1122" spans="2:22" s="15" customFormat="1" ht="13.2" customHeight="1" outlineLevel="2">
      <c r="B1122" s="16">
        <v>4</v>
      </c>
      <c r="C1122" s="15" t="s">
        <v>3919</v>
      </c>
      <c r="D1122" s="71" t="s">
        <v>2875</v>
      </c>
      <c r="E1122" s="71" t="s">
        <v>2876</v>
      </c>
      <c r="F1122" s="71"/>
      <c r="G1122" s="8" t="s">
        <v>2877</v>
      </c>
      <c r="H1122" s="1">
        <v>5878080</v>
      </c>
      <c r="I1122" s="1">
        <v>1052686</v>
      </c>
      <c r="J1122" s="1">
        <v>0</v>
      </c>
      <c r="K1122" s="1">
        <v>2484738</v>
      </c>
      <c r="L1122" s="1">
        <v>0</v>
      </c>
      <c r="M1122" s="1">
        <v>0</v>
      </c>
      <c r="N1122" s="1">
        <v>3094942</v>
      </c>
      <c r="O1122" s="1">
        <v>3095647</v>
      </c>
      <c r="P1122" s="1">
        <f t="shared" si="64"/>
        <v>6190589</v>
      </c>
      <c r="Q1122" s="1">
        <v>482956</v>
      </c>
      <c r="R1122" s="1">
        <v>448331</v>
      </c>
      <c r="S1122" s="1">
        <v>0</v>
      </c>
      <c r="T1122" s="1">
        <v>2558</v>
      </c>
      <c r="U1122" s="1">
        <f t="shared" si="65"/>
        <v>933845</v>
      </c>
      <c r="V1122" s="1">
        <f t="shared" si="63"/>
        <v>12566876</v>
      </c>
    </row>
    <row r="1123" spans="2:22" s="15" customFormat="1" ht="13.2" customHeight="1" outlineLevel="2">
      <c r="B1123" s="16">
        <v>4</v>
      </c>
      <c r="C1123" s="15" t="s">
        <v>3919</v>
      </c>
      <c r="D1123" s="71" t="s">
        <v>2878</v>
      </c>
      <c r="E1123" s="71" t="s">
        <v>2879</v>
      </c>
      <c r="F1123" s="71"/>
      <c r="G1123" s="8" t="s">
        <v>2880</v>
      </c>
      <c r="H1123" s="1">
        <v>54171</v>
      </c>
      <c r="I1123" s="1">
        <v>10954</v>
      </c>
      <c r="J1123" s="1">
        <v>0</v>
      </c>
      <c r="K1123" s="1">
        <v>26866</v>
      </c>
      <c r="L1123" s="1">
        <v>0</v>
      </c>
      <c r="M1123" s="1">
        <v>0</v>
      </c>
      <c r="N1123" s="1">
        <v>32202</v>
      </c>
      <c r="O1123" s="1">
        <v>38186</v>
      </c>
      <c r="P1123" s="1">
        <f t="shared" si="64"/>
        <v>70388</v>
      </c>
      <c r="Q1123" s="1">
        <v>5025</v>
      </c>
      <c r="R1123" s="1">
        <v>4665</v>
      </c>
      <c r="S1123" s="1">
        <v>0</v>
      </c>
      <c r="T1123" s="1">
        <v>26</v>
      </c>
      <c r="U1123" s="1">
        <f t="shared" si="65"/>
        <v>9716</v>
      </c>
      <c r="V1123" s="1">
        <f t="shared" si="63"/>
        <v>130755</v>
      </c>
    </row>
    <row r="1124" spans="2:22" s="15" customFormat="1" ht="13.2" customHeight="1" outlineLevel="2">
      <c r="B1124" s="16">
        <v>4</v>
      </c>
      <c r="C1124" s="15" t="s">
        <v>3919</v>
      </c>
      <c r="D1124" s="71" t="s">
        <v>2881</v>
      </c>
      <c r="E1124" s="71" t="s">
        <v>2882</v>
      </c>
      <c r="F1124" s="71"/>
      <c r="G1124" s="8" t="s">
        <v>2883</v>
      </c>
      <c r="H1124" s="1">
        <v>235140</v>
      </c>
      <c r="I1124" s="1">
        <v>35251</v>
      </c>
      <c r="J1124" s="1">
        <v>0</v>
      </c>
      <c r="K1124" s="1">
        <v>77658</v>
      </c>
      <c r="L1124" s="1">
        <v>0</v>
      </c>
      <c r="M1124" s="1">
        <v>0</v>
      </c>
      <c r="N1124" s="1">
        <v>103640</v>
      </c>
      <c r="O1124" s="1">
        <v>70911</v>
      </c>
      <c r="P1124" s="1">
        <f t="shared" si="64"/>
        <v>174551</v>
      </c>
      <c r="Q1124" s="1">
        <v>16173</v>
      </c>
      <c r="R1124" s="1">
        <v>15013</v>
      </c>
      <c r="S1124" s="1">
        <v>0</v>
      </c>
      <c r="T1124" s="1">
        <v>86</v>
      </c>
      <c r="U1124" s="1">
        <f t="shared" si="65"/>
        <v>31272</v>
      </c>
      <c r="V1124" s="1">
        <f t="shared" si="63"/>
        <v>420826</v>
      </c>
    </row>
    <row r="1125" spans="2:22" s="15" customFormat="1" ht="13.2" customHeight="1" outlineLevel="2">
      <c r="B1125" s="16">
        <v>4</v>
      </c>
      <c r="C1125" s="15" t="s">
        <v>3919</v>
      </c>
      <c r="D1125" s="71" t="s">
        <v>2884</v>
      </c>
      <c r="E1125" s="71" t="s">
        <v>2885</v>
      </c>
      <c r="F1125" s="71"/>
      <c r="G1125" s="8" t="s">
        <v>2886</v>
      </c>
      <c r="H1125" s="1">
        <v>688700</v>
      </c>
      <c r="I1125" s="1">
        <v>151362</v>
      </c>
      <c r="J1125" s="1">
        <v>0</v>
      </c>
      <c r="K1125" s="1">
        <v>379944</v>
      </c>
      <c r="L1125" s="1">
        <v>0</v>
      </c>
      <c r="M1125" s="1">
        <v>0</v>
      </c>
      <c r="N1125" s="1">
        <v>445012</v>
      </c>
      <c r="O1125" s="1">
        <v>578935</v>
      </c>
      <c r="P1125" s="1">
        <f t="shared" si="64"/>
        <v>1023947</v>
      </c>
      <c r="Q1125" s="1">
        <v>69443</v>
      </c>
      <c r="R1125" s="1">
        <v>64464</v>
      </c>
      <c r="S1125" s="1">
        <v>0</v>
      </c>
      <c r="T1125" s="1">
        <v>369</v>
      </c>
      <c r="U1125" s="1">
        <f t="shared" si="65"/>
        <v>134276</v>
      </c>
      <c r="V1125" s="1">
        <f t="shared" si="63"/>
        <v>1806953</v>
      </c>
    </row>
    <row r="1126" spans="2:22" s="15" customFormat="1" ht="13.2" customHeight="1" outlineLevel="2">
      <c r="B1126" s="16">
        <v>4</v>
      </c>
      <c r="C1126" s="15" t="s">
        <v>3919</v>
      </c>
      <c r="D1126" s="71" t="s">
        <v>2887</v>
      </c>
      <c r="E1126" s="71" t="s">
        <v>2888</v>
      </c>
      <c r="F1126" s="71"/>
      <c r="G1126" s="8" t="s">
        <v>2889</v>
      </c>
      <c r="H1126" s="1">
        <v>507089</v>
      </c>
      <c r="I1126" s="1">
        <v>119181</v>
      </c>
      <c r="J1126" s="1">
        <v>0</v>
      </c>
      <c r="K1126" s="1">
        <v>304264</v>
      </c>
      <c r="L1126" s="1">
        <v>0</v>
      </c>
      <c r="M1126" s="1">
        <v>0</v>
      </c>
      <c r="N1126" s="1">
        <v>350400</v>
      </c>
      <c r="O1126" s="1">
        <v>485941</v>
      </c>
      <c r="P1126" s="1">
        <f t="shared" si="64"/>
        <v>836341</v>
      </c>
      <c r="Q1126" s="1">
        <v>54679</v>
      </c>
      <c r="R1126" s="1">
        <v>50759</v>
      </c>
      <c r="S1126" s="1">
        <v>0</v>
      </c>
      <c r="T1126" s="1">
        <v>291</v>
      </c>
      <c r="U1126" s="1">
        <f t="shared" si="65"/>
        <v>105729</v>
      </c>
      <c r="V1126" s="1">
        <f t="shared" si="63"/>
        <v>1422784</v>
      </c>
    </row>
    <row r="1127" spans="2:22" s="15" customFormat="1" ht="13.2" customHeight="1" outlineLevel="2">
      <c r="B1127" s="16">
        <v>4</v>
      </c>
      <c r="C1127" s="15" t="s">
        <v>3919</v>
      </c>
      <c r="D1127" s="71" t="s">
        <v>2890</v>
      </c>
      <c r="E1127" s="71" t="s">
        <v>2891</v>
      </c>
      <c r="F1127" s="71"/>
      <c r="G1127" s="8" t="s">
        <v>2892</v>
      </c>
      <c r="H1127" s="1">
        <v>179741</v>
      </c>
      <c r="I1127" s="1">
        <v>45346</v>
      </c>
      <c r="J1127" s="1">
        <v>0</v>
      </c>
      <c r="K1127" s="1">
        <v>117675</v>
      </c>
      <c r="L1127" s="1">
        <v>0</v>
      </c>
      <c r="M1127" s="1">
        <v>0</v>
      </c>
      <c r="N1127" s="1">
        <v>133317</v>
      </c>
      <c r="O1127" s="1">
        <v>196168</v>
      </c>
      <c r="P1127" s="1">
        <f t="shared" si="64"/>
        <v>329485</v>
      </c>
      <c r="Q1127" s="1">
        <v>20804</v>
      </c>
      <c r="R1127" s="1">
        <v>19312</v>
      </c>
      <c r="S1127" s="1">
        <v>0</v>
      </c>
      <c r="T1127" s="1">
        <v>109</v>
      </c>
      <c r="U1127" s="1">
        <f t="shared" si="65"/>
        <v>40225</v>
      </c>
      <c r="V1127" s="1">
        <f t="shared" si="63"/>
        <v>541330</v>
      </c>
    </row>
    <row r="1128" spans="2:22" s="15" customFormat="1" ht="13.2" customHeight="1" outlineLevel="2">
      <c r="B1128" s="16">
        <v>4</v>
      </c>
      <c r="C1128" s="15" t="s">
        <v>3919</v>
      </c>
      <c r="D1128" s="71" t="s">
        <v>2893</v>
      </c>
      <c r="E1128" s="71" t="s">
        <v>2894</v>
      </c>
      <c r="F1128" s="71"/>
      <c r="G1128" s="8" t="s">
        <v>2895</v>
      </c>
      <c r="H1128" s="1">
        <v>6220974</v>
      </c>
      <c r="I1128" s="1">
        <v>1334011</v>
      </c>
      <c r="J1128" s="1">
        <v>0</v>
      </c>
      <c r="K1128" s="1">
        <v>3326671</v>
      </c>
      <c r="L1128" s="1">
        <v>0</v>
      </c>
      <c r="M1128" s="1">
        <v>0</v>
      </c>
      <c r="N1128" s="1">
        <v>3922051</v>
      </c>
      <c r="O1128" s="1">
        <v>4973045</v>
      </c>
      <c r="P1128" s="1">
        <f t="shared" si="64"/>
        <v>8895096</v>
      </c>
      <c r="Q1128" s="1">
        <v>612024</v>
      </c>
      <c r="R1128" s="1">
        <v>568146</v>
      </c>
      <c r="S1128" s="1">
        <v>0</v>
      </c>
      <c r="T1128" s="1">
        <v>3242</v>
      </c>
      <c r="U1128" s="1">
        <f t="shared" si="65"/>
        <v>1183412</v>
      </c>
      <c r="V1128" s="1">
        <f t="shared" si="63"/>
        <v>15925318</v>
      </c>
    </row>
    <row r="1129" spans="2:22" s="15" customFormat="1" ht="13.2" customHeight="1" outlineLevel="2">
      <c r="B1129" s="16">
        <v>4</v>
      </c>
      <c r="C1129" s="15" t="s">
        <v>3919</v>
      </c>
      <c r="D1129" s="71" t="s">
        <v>2896</v>
      </c>
      <c r="E1129" s="71" t="s">
        <v>2897</v>
      </c>
      <c r="F1129" s="71"/>
      <c r="G1129" s="8" t="s">
        <v>2898</v>
      </c>
      <c r="H1129" s="1">
        <v>6849440</v>
      </c>
      <c r="I1129" s="1">
        <v>1217818</v>
      </c>
      <c r="J1129" s="1">
        <v>0</v>
      </c>
      <c r="K1129" s="1">
        <v>2867373</v>
      </c>
      <c r="L1129" s="1">
        <v>0</v>
      </c>
      <c r="M1129" s="1">
        <v>0</v>
      </c>
      <c r="N1129" s="1">
        <v>3580435</v>
      </c>
      <c r="O1129" s="1">
        <v>3539105</v>
      </c>
      <c r="P1129" s="1">
        <f t="shared" si="64"/>
        <v>7119540</v>
      </c>
      <c r="Q1129" s="1">
        <v>558716</v>
      </c>
      <c r="R1129" s="1">
        <v>518659</v>
      </c>
      <c r="S1129" s="1">
        <v>0</v>
      </c>
      <c r="T1129" s="1">
        <v>2959</v>
      </c>
      <c r="U1129" s="1">
        <f t="shared" si="65"/>
        <v>1080334</v>
      </c>
      <c r="V1129" s="1">
        <f t="shared" si="63"/>
        <v>14538201</v>
      </c>
    </row>
    <row r="1130" spans="2:22" s="15" customFormat="1" ht="13.2" customHeight="1" outlineLevel="2">
      <c r="B1130" s="16">
        <v>4</v>
      </c>
      <c r="C1130" s="15" t="s">
        <v>3919</v>
      </c>
      <c r="D1130" s="71" t="s">
        <v>2899</v>
      </c>
      <c r="E1130" s="71" t="s">
        <v>2900</v>
      </c>
      <c r="F1130" s="71"/>
      <c r="G1130" s="8" t="s">
        <v>2901</v>
      </c>
      <c r="H1130" s="1">
        <v>894831</v>
      </c>
      <c r="I1130" s="1">
        <v>124866</v>
      </c>
      <c r="J1130" s="1">
        <v>0</v>
      </c>
      <c r="K1130" s="1">
        <v>266102</v>
      </c>
      <c r="L1130" s="1">
        <v>0</v>
      </c>
      <c r="M1130" s="1">
        <v>0</v>
      </c>
      <c r="N1130" s="1">
        <v>367106</v>
      </c>
      <c r="O1130" s="1">
        <v>198212</v>
      </c>
      <c r="P1130" s="1">
        <f t="shared" si="64"/>
        <v>565318</v>
      </c>
      <c r="Q1130" s="1">
        <v>57286</v>
      </c>
      <c r="R1130" s="1">
        <v>53179</v>
      </c>
      <c r="S1130" s="1">
        <v>0</v>
      </c>
      <c r="T1130" s="1">
        <v>302</v>
      </c>
      <c r="U1130" s="1">
        <f t="shared" si="65"/>
        <v>110767</v>
      </c>
      <c r="V1130" s="1">
        <f t="shared" si="63"/>
        <v>1490618</v>
      </c>
    </row>
    <row r="1131" spans="2:22" s="15" customFormat="1" ht="13.2" customHeight="1" outlineLevel="2">
      <c r="B1131" s="16">
        <v>4</v>
      </c>
      <c r="C1131" s="15" t="s">
        <v>3919</v>
      </c>
      <c r="D1131" s="71" t="s">
        <v>2902</v>
      </c>
      <c r="E1131" s="71" t="s">
        <v>2903</v>
      </c>
      <c r="F1131" s="71"/>
      <c r="G1131" s="8" t="s">
        <v>2904</v>
      </c>
      <c r="H1131" s="1">
        <v>496485</v>
      </c>
      <c r="I1131" s="1">
        <v>100485</v>
      </c>
      <c r="J1131" s="1">
        <v>0</v>
      </c>
      <c r="K1131" s="1">
        <v>246545</v>
      </c>
      <c r="L1131" s="1">
        <v>0</v>
      </c>
      <c r="M1131" s="1">
        <v>0</v>
      </c>
      <c r="N1131" s="1">
        <v>295433</v>
      </c>
      <c r="O1131" s="1">
        <v>350756</v>
      </c>
      <c r="P1131" s="1">
        <f t="shared" si="64"/>
        <v>646189</v>
      </c>
      <c r="Q1131" s="1">
        <v>46101</v>
      </c>
      <c r="R1131" s="1">
        <v>42796</v>
      </c>
      <c r="S1131" s="1">
        <v>0</v>
      </c>
      <c r="T1131" s="1">
        <v>245</v>
      </c>
      <c r="U1131" s="1">
        <f t="shared" si="65"/>
        <v>89142</v>
      </c>
      <c r="V1131" s="1">
        <f t="shared" si="63"/>
        <v>1199592</v>
      </c>
    </row>
    <row r="1132" spans="2:22" s="15" customFormat="1" ht="13.2" customHeight="1" outlineLevel="2">
      <c r="B1132" s="16">
        <v>4</v>
      </c>
      <c r="C1132" s="15" t="s">
        <v>3919</v>
      </c>
      <c r="D1132" s="71" t="s">
        <v>2905</v>
      </c>
      <c r="E1132" s="71" t="s">
        <v>2906</v>
      </c>
      <c r="F1132" s="71"/>
      <c r="G1132" s="8" t="s">
        <v>2907</v>
      </c>
      <c r="H1132" s="1">
        <v>514995</v>
      </c>
      <c r="I1132" s="1">
        <v>98956</v>
      </c>
      <c r="J1132" s="1">
        <v>0</v>
      </c>
      <c r="K1132" s="1">
        <v>239012</v>
      </c>
      <c r="L1132" s="1">
        <v>0</v>
      </c>
      <c r="M1132" s="1">
        <v>0</v>
      </c>
      <c r="N1132" s="1">
        <v>290932</v>
      </c>
      <c r="O1132" s="1">
        <v>323116</v>
      </c>
      <c r="P1132" s="1">
        <f t="shared" si="64"/>
        <v>614048</v>
      </c>
      <c r="Q1132" s="1">
        <v>45399</v>
      </c>
      <c r="R1132" s="1">
        <v>42144</v>
      </c>
      <c r="S1132" s="1">
        <v>0</v>
      </c>
      <c r="T1132" s="1">
        <v>239</v>
      </c>
      <c r="U1132" s="1">
        <f t="shared" si="65"/>
        <v>87782</v>
      </c>
      <c r="V1132" s="1">
        <f t="shared" si="63"/>
        <v>1181317</v>
      </c>
    </row>
    <row r="1133" spans="2:22" s="15" customFormat="1" ht="13.2" customHeight="1" outlineLevel="2">
      <c r="B1133" s="16">
        <v>4</v>
      </c>
      <c r="C1133" s="15" t="s">
        <v>3919</v>
      </c>
      <c r="D1133" s="71" t="s">
        <v>2908</v>
      </c>
      <c r="E1133" s="71" t="s">
        <v>2909</v>
      </c>
      <c r="F1133" s="71"/>
      <c r="G1133" s="8" t="s">
        <v>2910</v>
      </c>
      <c r="H1133" s="1">
        <v>191014</v>
      </c>
      <c r="I1133" s="1">
        <v>40971</v>
      </c>
      <c r="J1133" s="1">
        <v>0</v>
      </c>
      <c r="K1133" s="1">
        <v>102181</v>
      </c>
      <c r="L1133" s="1">
        <v>0</v>
      </c>
      <c r="M1133" s="1">
        <v>0</v>
      </c>
      <c r="N1133" s="1">
        <v>120459</v>
      </c>
      <c r="O1133" s="1">
        <v>152784</v>
      </c>
      <c r="P1133" s="1">
        <f t="shared" si="64"/>
        <v>273243</v>
      </c>
      <c r="Q1133" s="1">
        <v>18797</v>
      </c>
      <c r="R1133" s="1">
        <v>17450</v>
      </c>
      <c r="S1133" s="1">
        <v>0</v>
      </c>
      <c r="T1133" s="1">
        <v>100</v>
      </c>
      <c r="U1133" s="1">
        <f t="shared" si="65"/>
        <v>36347</v>
      </c>
      <c r="V1133" s="1">
        <f t="shared" si="63"/>
        <v>489120</v>
      </c>
    </row>
    <row r="1134" spans="2:22" s="15" customFormat="1" ht="13.2" customHeight="1" outlineLevel="2">
      <c r="B1134" s="16">
        <v>4</v>
      </c>
      <c r="C1134" s="15" t="s">
        <v>3919</v>
      </c>
      <c r="D1134" s="71" t="s">
        <v>2911</v>
      </c>
      <c r="E1134" s="71" t="s">
        <v>2912</v>
      </c>
      <c r="F1134" s="71"/>
      <c r="G1134" s="8" t="s">
        <v>2913</v>
      </c>
      <c r="H1134" s="1">
        <v>323421</v>
      </c>
      <c r="I1134" s="1">
        <v>48821</v>
      </c>
      <c r="J1134" s="1">
        <v>0</v>
      </c>
      <c r="K1134" s="1">
        <v>107878</v>
      </c>
      <c r="L1134" s="1">
        <v>0</v>
      </c>
      <c r="M1134" s="1">
        <v>0</v>
      </c>
      <c r="N1134" s="1">
        <v>143538</v>
      </c>
      <c r="O1134" s="1">
        <v>100124</v>
      </c>
      <c r="P1134" s="1">
        <f t="shared" si="64"/>
        <v>243662</v>
      </c>
      <c r="Q1134" s="1">
        <v>22399</v>
      </c>
      <c r="R1134" s="1">
        <v>20793</v>
      </c>
      <c r="S1134" s="1">
        <v>0</v>
      </c>
      <c r="T1134" s="1">
        <v>119</v>
      </c>
      <c r="U1134" s="1">
        <f t="shared" si="65"/>
        <v>43311</v>
      </c>
      <c r="V1134" s="1">
        <f t="shared" si="63"/>
        <v>582829</v>
      </c>
    </row>
    <row r="1135" spans="2:22" s="15" customFormat="1" ht="13.2" customHeight="1" outlineLevel="2">
      <c r="B1135" s="16">
        <v>4</v>
      </c>
      <c r="C1135" s="15" t="s">
        <v>3919</v>
      </c>
      <c r="D1135" s="71" t="s">
        <v>2914</v>
      </c>
      <c r="E1135" s="71" t="s">
        <v>2915</v>
      </c>
      <c r="F1135" s="71"/>
      <c r="G1135" s="8" t="s">
        <v>2916</v>
      </c>
      <c r="H1135" s="1">
        <v>21075868</v>
      </c>
      <c r="I1135" s="1">
        <v>3581511</v>
      </c>
      <c r="J1135" s="1">
        <v>0</v>
      </c>
      <c r="K1135" s="1">
        <v>8297687</v>
      </c>
      <c r="L1135" s="1">
        <v>0</v>
      </c>
      <c r="M1135" s="1">
        <v>0</v>
      </c>
      <c r="N1135" s="1">
        <v>10529794</v>
      </c>
      <c r="O1135" s="1">
        <v>9611115</v>
      </c>
      <c r="P1135" s="1">
        <f t="shared" si="64"/>
        <v>20140909</v>
      </c>
      <c r="Q1135" s="1">
        <v>1643142</v>
      </c>
      <c r="R1135" s="1">
        <v>1525339</v>
      </c>
      <c r="S1135" s="1">
        <v>0</v>
      </c>
      <c r="T1135" s="1">
        <v>8702</v>
      </c>
      <c r="U1135" s="1">
        <f t="shared" si="65"/>
        <v>3177183</v>
      </c>
      <c r="V1135" s="1">
        <f t="shared" si="63"/>
        <v>42755770</v>
      </c>
    </row>
    <row r="1136" spans="2:22" s="15" customFormat="1" ht="13.2" customHeight="1" outlineLevel="2">
      <c r="B1136" s="16">
        <v>4</v>
      </c>
      <c r="C1136" s="15" t="s">
        <v>3919</v>
      </c>
      <c r="D1136" s="71" t="s">
        <v>2917</v>
      </c>
      <c r="E1136" s="71" t="s">
        <v>2918</v>
      </c>
      <c r="F1136" s="71"/>
      <c r="G1136" s="8" t="s">
        <v>2919</v>
      </c>
      <c r="H1136" s="1">
        <v>289792</v>
      </c>
      <c r="I1136" s="1">
        <v>79599</v>
      </c>
      <c r="J1136" s="1">
        <v>0</v>
      </c>
      <c r="K1136" s="1">
        <v>210291</v>
      </c>
      <c r="L1136" s="1">
        <v>0</v>
      </c>
      <c r="M1136" s="1">
        <v>0</v>
      </c>
      <c r="N1136" s="1">
        <v>234024</v>
      </c>
      <c r="O1136" s="1">
        <v>366348</v>
      </c>
      <c r="P1136" s="1">
        <f t="shared" si="64"/>
        <v>600372</v>
      </c>
      <c r="Q1136" s="1">
        <v>36519</v>
      </c>
      <c r="R1136" s="1">
        <v>33901</v>
      </c>
      <c r="S1136" s="1">
        <v>0</v>
      </c>
      <c r="T1136" s="1">
        <v>193</v>
      </c>
      <c r="U1136" s="1">
        <f t="shared" si="65"/>
        <v>70613</v>
      </c>
      <c r="V1136" s="1">
        <f t="shared" si="63"/>
        <v>950243</v>
      </c>
    </row>
    <row r="1137" spans="2:22" s="15" customFormat="1" ht="13.2" customHeight="1" outlineLevel="2">
      <c r="B1137" s="16">
        <v>4</v>
      </c>
      <c r="C1137" s="15" t="s">
        <v>3919</v>
      </c>
      <c r="D1137" s="71" t="s">
        <v>2920</v>
      </c>
      <c r="E1137" s="71" t="s">
        <v>2921</v>
      </c>
      <c r="F1137" s="71"/>
      <c r="G1137" s="8" t="s">
        <v>2922</v>
      </c>
      <c r="H1137" s="1">
        <v>1089824</v>
      </c>
      <c r="I1137" s="1">
        <v>173268</v>
      </c>
      <c r="J1137" s="1">
        <v>0</v>
      </c>
      <c r="K1137" s="1">
        <v>391262</v>
      </c>
      <c r="L1137" s="1">
        <v>0</v>
      </c>
      <c r="M1137" s="1">
        <v>0</v>
      </c>
      <c r="N1137" s="1">
        <v>509416</v>
      </c>
      <c r="O1137" s="1">
        <v>404938</v>
      </c>
      <c r="P1137" s="1">
        <f t="shared" si="64"/>
        <v>914354</v>
      </c>
      <c r="Q1137" s="1">
        <v>79493</v>
      </c>
      <c r="R1137" s="1">
        <v>73794</v>
      </c>
      <c r="S1137" s="1">
        <v>0</v>
      </c>
      <c r="T1137" s="1">
        <v>422</v>
      </c>
      <c r="U1137" s="1">
        <f t="shared" si="65"/>
        <v>153709</v>
      </c>
      <c r="V1137" s="1">
        <f t="shared" si="63"/>
        <v>2068463</v>
      </c>
    </row>
    <row r="1138" spans="2:22" s="15" customFormat="1" ht="13.2" customHeight="1" outlineLevel="2">
      <c r="B1138" s="16">
        <v>4</v>
      </c>
      <c r="C1138" s="15" t="s">
        <v>3919</v>
      </c>
      <c r="D1138" s="71" t="s">
        <v>2923</v>
      </c>
      <c r="E1138" s="71" t="s">
        <v>2924</v>
      </c>
      <c r="F1138" s="71"/>
      <c r="G1138" s="8" t="s">
        <v>2925</v>
      </c>
      <c r="H1138" s="1">
        <v>3033505</v>
      </c>
      <c r="I1138" s="1">
        <v>508058</v>
      </c>
      <c r="J1138" s="1">
        <v>0</v>
      </c>
      <c r="K1138" s="1">
        <v>1170736</v>
      </c>
      <c r="L1138" s="1">
        <v>0</v>
      </c>
      <c r="M1138" s="1">
        <v>0</v>
      </c>
      <c r="N1138" s="1">
        <v>1493714</v>
      </c>
      <c r="O1138" s="1">
        <v>1325966</v>
      </c>
      <c r="P1138" s="1">
        <f t="shared" si="64"/>
        <v>2819680</v>
      </c>
      <c r="Q1138" s="1">
        <v>233090</v>
      </c>
      <c r="R1138" s="1">
        <v>216378</v>
      </c>
      <c r="S1138" s="1">
        <v>0</v>
      </c>
      <c r="T1138" s="1">
        <v>1235</v>
      </c>
      <c r="U1138" s="1">
        <f t="shared" si="65"/>
        <v>450703</v>
      </c>
      <c r="V1138" s="1">
        <f t="shared" si="63"/>
        <v>6065160</v>
      </c>
    </row>
    <row r="1139" spans="2:22" s="15" customFormat="1" ht="13.2" customHeight="1" outlineLevel="2">
      <c r="B1139" s="16">
        <v>4</v>
      </c>
      <c r="C1139" s="15" t="s">
        <v>3919</v>
      </c>
      <c r="D1139" s="71" t="s">
        <v>2926</v>
      </c>
      <c r="E1139" s="71" t="s">
        <v>2927</v>
      </c>
      <c r="F1139" s="71"/>
      <c r="G1139" s="8" t="s">
        <v>2928</v>
      </c>
      <c r="H1139" s="1">
        <v>2358268</v>
      </c>
      <c r="I1139" s="1">
        <v>452515</v>
      </c>
      <c r="J1139" s="1">
        <v>0</v>
      </c>
      <c r="K1139" s="1">
        <v>1092522</v>
      </c>
      <c r="L1139" s="1">
        <v>0</v>
      </c>
      <c r="M1139" s="1">
        <v>0</v>
      </c>
      <c r="N1139" s="1">
        <v>1330414</v>
      </c>
      <c r="O1139" s="1">
        <v>1474831</v>
      </c>
      <c r="P1139" s="1">
        <f t="shared" si="64"/>
        <v>2805245</v>
      </c>
      <c r="Q1139" s="1">
        <v>207607</v>
      </c>
      <c r="R1139" s="1">
        <v>192723</v>
      </c>
      <c r="S1139" s="1">
        <v>0</v>
      </c>
      <c r="T1139" s="1">
        <v>1100</v>
      </c>
      <c r="U1139" s="1">
        <f t="shared" si="65"/>
        <v>401430</v>
      </c>
      <c r="V1139" s="1">
        <f t="shared" si="63"/>
        <v>5402090</v>
      </c>
    </row>
    <row r="1140" spans="2:22" s="15" customFormat="1" ht="13.2" customHeight="1" outlineLevel="2">
      <c r="B1140" s="16">
        <v>4</v>
      </c>
      <c r="C1140" s="15" t="s">
        <v>3919</v>
      </c>
      <c r="D1140" s="71" t="s">
        <v>2929</v>
      </c>
      <c r="E1140" s="71" t="s">
        <v>2930</v>
      </c>
      <c r="F1140" s="71"/>
      <c r="G1140" s="8" t="s">
        <v>2931</v>
      </c>
      <c r="H1140" s="1">
        <v>645829</v>
      </c>
      <c r="I1140" s="1">
        <v>59326</v>
      </c>
      <c r="J1140" s="1">
        <v>0</v>
      </c>
      <c r="K1140" s="1">
        <v>94468</v>
      </c>
      <c r="L1140" s="1">
        <v>0</v>
      </c>
      <c r="M1140" s="1">
        <v>0</v>
      </c>
      <c r="N1140" s="1">
        <v>174425</v>
      </c>
      <c r="O1140" s="1">
        <v>0</v>
      </c>
      <c r="P1140" s="1">
        <f t="shared" si="64"/>
        <v>174425</v>
      </c>
      <c r="Q1140" s="1">
        <v>27219</v>
      </c>
      <c r="R1140" s="1">
        <v>25267</v>
      </c>
      <c r="S1140" s="1">
        <v>0</v>
      </c>
      <c r="T1140" s="1">
        <v>94664</v>
      </c>
      <c r="U1140" s="1">
        <f t="shared" si="65"/>
        <v>147150</v>
      </c>
      <c r="V1140" s="1">
        <f t="shared" si="63"/>
        <v>708246</v>
      </c>
    </row>
    <row r="1141" spans="2:22" s="15" customFormat="1" ht="13.2" customHeight="1" outlineLevel="2">
      <c r="B1141" s="16">
        <v>4</v>
      </c>
      <c r="C1141" s="15" t="s">
        <v>3919</v>
      </c>
      <c r="D1141" s="71" t="s">
        <v>2932</v>
      </c>
      <c r="E1141" s="71" t="s">
        <v>2933</v>
      </c>
      <c r="F1141" s="71"/>
      <c r="G1141" s="8" t="s">
        <v>2934</v>
      </c>
      <c r="H1141" s="1">
        <v>474635</v>
      </c>
      <c r="I1141" s="1">
        <v>102535</v>
      </c>
      <c r="J1141" s="1">
        <v>0</v>
      </c>
      <c r="K1141" s="1">
        <v>256206</v>
      </c>
      <c r="L1141" s="1">
        <v>0</v>
      </c>
      <c r="M1141" s="1">
        <v>0</v>
      </c>
      <c r="N1141" s="1">
        <v>301457</v>
      </c>
      <c r="O1141" s="1">
        <v>385250</v>
      </c>
      <c r="P1141" s="1">
        <f t="shared" si="64"/>
        <v>686707</v>
      </c>
      <c r="Q1141" s="1">
        <v>47041</v>
      </c>
      <c r="R1141" s="1">
        <v>43669</v>
      </c>
      <c r="S1141" s="1">
        <v>0</v>
      </c>
      <c r="T1141" s="1">
        <v>249</v>
      </c>
      <c r="U1141" s="1">
        <f t="shared" si="65"/>
        <v>90959</v>
      </c>
      <c r="V1141" s="1">
        <f t="shared" si="63"/>
        <v>1224054</v>
      </c>
    </row>
    <row r="1142" spans="2:22" s="15" customFormat="1" ht="13.2" customHeight="1" outlineLevel="2">
      <c r="B1142" s="16">
        <v>4</v>
      </c>
      <c r="C1142" s="15" t="s">
        <v>3919</v>
      </c>
      <c r="D1142" s="71" t="s">
        <v>2935</v>
      </c>
      <c r="E1142" s="71" t="s">
        <v>2936</v>
      </c>
      <c r="F1142" s="71"/>
      <c r="G1142" s="8" t="s">
        <v>2937</v>
      </c>
      <c r="H1142" s="1">
        <v>212569</v>
      </c>
      <c r="I1142" s="1">
        <v>51647</v>
      </c>
      <c r="J1142" s="1">
        <v>0</v>
      </c>
      <c r="K1142" s="1">
        <v>132889</v>
      </c>
      <c r="L1142" s="1">
        <v>0</v>
      </c>
      <c r="M1142" s="1">
        <v>0</v>
      </c>
      <c r="N1142" s="1">
        <v>151843</v>
      </c>
      <c r="O1142" s="1">
        <v>216713</v>
      </c>
      <c r="P1142" s="1">
        <f t="shared" si="64"/>
        <v>368556</v>
      </c>
      <c r="Q1142" s="1">
        <v>23695</v>
      </c>
      <c r="R1142" s="1">
        <v>21996</v>
      </c>
      <c r="S1142" s="1">
        <v>0</v>
      </c>
      <c r="T1142" s="1">
        <v>125</v>
      </c>
      <c r="U1142" s="1">
        <f t="shared" si="65"/>
        <v>45816</v>
      </c>
      <c r="V1142" s="1">
        <f t="shared" si="63"/>
        <v>616551</v>
      </c>
    </row>
    <row r="1143" spans="2:22" s="15" customFormat="1" ht="13.2" customHeight="1" outlineLevel="2">
      <c r="B1143" s="16">
        <v>4</v>
      </c>
      <c r="C1143" s="15" t="s">
        <v>3919</v>
      </c>
      <c r="D1143" s="71" t="s">
        <v>2938</v>
      </c>
      <c r="E1143" s="71" t="s">
        <v>2939</v>
      </c>
      <c r="F1143" s="71"/>
      <c r="G1143" s="8" t="s">
        <v>2940</v>
      </c>
      <c r="H1143" s="1">
        <v>55720</v>
      </c>
      <c r="I1143" s="1">
        <v>16629.86</v>
      </c>
      <c r="J1143" s="1">
        <v>-702.86</v>
      </c>
      <c r="K1143" s="1">
        <v>44527</v>
      </c>
      <c r="L1143" s="1">
        <v>0</v>
      </c>
      <c r="M1143" s="1">
        <v>0</v>
      </c>
      <c r="N1143" s="1">
        <v>48891</v>
      </c>
      <c r="O1143" s="1">
        <v>80658</v>
      </c>
      <c r="P1143" s="1">
        <f t="shared" si="64"/>
        <v>129549</v>
      </c>
      <c r="Q1143" s="1">
        <v>7629</v>
      </c>
      <c r="R1143" s="1">
        <v>7082</v>
      </c>
      <c r="S1143" s="1">
        <v>0</v>
      </c>
      <c r="T1143" s="1">
        <v>640</v>
      </c>
      <c r="U1143" s="1">
        <f t="shared" si="65"/>
        <v>15351</v>
      </c>
      <c r="V1143" s="1">
        <f t="shared" si="63"/>
        <v>198518</v>
      </c>
    </row>
    <row r="1144" spans="2:22" s="15" customFormat="1" ht="13.2" customHeight="1" outlineLevel="2">
      <c r="B1144" s="16">
        <v>4</v>
      </c>
      <c r="C1144" s="15" t="s">
        <v>3919</v>
      </c>
      <c r="D1144" s="71" t="s">
        <v>2941</v>
      </c>
      <c r="E1144" s="71" t="s">
        <v>2942</v>
      </c>
      <c r="F1144" s="71"/>
      <c r="G1144" s="8" t="s">
        <v>2943</v>
      </c>
      <c r="H1144" s="1">
        <v>743698</v>
      </c>
      <c r="I1144" s="1">
        <v>94116</v>
      </c>
      <c r="J1144" s="1">
        <v>0</v>
      </c>
      <c r="K1144" s="1">
        <v>190546</v>
      </c>
      <c r="L1144" s="1">
        <v>0</v>
      </c>
      <c r="M1144" s="1">
        <v>0</v>
      </c>
      <c r="N1144" s="1">
        <v>276707</v>
      </c>
      <c r="O1144" s="1">
        <v>90214</v>
      </c>
      <c r="P1144" s="1">
        <f t="shared" si="64"/>
        <v>366921</v>
      </c>
      <c r="Q1144" s="1">
        <v>43179</v>
      </c>
      <c r="R1144" s="1">
        <v>40084</v>
      </c>
      <c r="S1144" s="1">
        <v>0</v>
      </c>
      <c r="T1144" s="1">
        <v>229</v>
      </c>
      <c r="U1144" s="1">
        <f t="shared" si="65"/>
        <v>83492</v>
      </c>
      <c r="V1144" s="1">
        <f t="shared" si="63"/>
        <v>1123557</v>
      </c>
    </row>
    <row r="1145" spans="2:22" s="15" customFormat="1" ht="13.2" customHeight="1" outlineLevel="2">
      <c r="B1145" s="16">
        <v>4</v>
      </c>
      <c r="C1145" s="15" t="s">
        <v>3919</v>
      </c>
      <c r="D1145" s="71" t="s">
        <v>2944</v>
      </c>
      <c r="E1145" s="71" t="s">
        <v>2945</v>
      </c>
      <c r="F1145" s="71"/>
      <c r="G1145" s="8" t="s">
        <v>2946</v>
      </c>
      <c r="H1145" s="1">
        <v>877175</v>
      </c>
      <c r="I1145" s="1">
        <v>219899</v>
      </c>
      <c r="J1145" s="1">
        <v>0</v>
      </c>
      <c r="K1145" s="1">
        <v>569851</v>
      </c>
      <c r="L1145" s="1">
        <v>0</v>
      </c>
      <c r="M1145" s="1">
        <v>0</v>
      </c>
      <c r="N1145" s="1">
        <v>646512</v>
      </c>
      <c r="O1145" s="1">
        <v>946568</v>
      </c>
      <c r="P1145" s="1">
        <f t="shared" si="64"/>
        <v>1593080</v>
      </c>
      <c r="Q1145" s="1">
        <v>100886</v>
      </c>
      <c r="R1145" s="1">
        <v>93653</v>
      </c>
      <c r="S1145" s="1">
        <v>0</v>
      </c>
      <c r="T1145" s="1">
        <v>534</v>
      </c>
      <c r="U1145" s="1">
        <f t="shared" si="65"/>
        <v>195073</v>
      </c>
      <c r="V1145" s="1">
        <f t="shared" si="63"/>
        <v>2625134</v>
      </c>
    </row>
    <row r="1146" spans="2:22" s="15" customFormat="1" ht="13.2" customHeight="1" outlineLevel="2">
      <c r="B1146" s="16">
        <v>4</v>
      </c>
      <c r="C1146" s="15" t="s">
        <v>3919</v>
      </c>
      <c r="D1146" s="71" t="s">
        <v>2947</v>
      </c>
      <c r="E1146" s="71" t="s">
        <v>2948</v>
      </c>
      <c r="F1146" s="71"/>
      <c r="G1146" s="8" t="s">
        <v>2949</v>
      </c>
      <c r="H1146" s="1">
        <v>2262347</v>
      </c>
      <c r="I1146" s="1">
        <v>365232</v>
      </c>
      <c r="J1146" s="1">
        <v>0</v>
      </c>
      <c r="K1146" s="1">
        <v>829793</v>
      </c>
      <c r="L1146" s="1">
        <v>0</v>
      </c>
      <c r="M1146" s="1">
        <v>0</v>
      </c>
      <c r="N1146" s="1">
        <v>1073800</v>
      </c>
      <c r="O1146" s="1">
        <v>883410</v>
      </c>
      <c r="P1146" s="1">
        <f t="shared" si="64"/>
        <v>1957210</v>
      </c>
      <c r="Q1146" s="1">
        <v>167563</v>
      </c>
      <c r="R1146" s="1">
        <v>155550</v>
      </c>
      <c r="S1146" s="1">
        <v>0</v>
      </c>
      <c r="T1146" s="1">
        <v>888</v>
      </c>
      <c r="U1146" s="1">
        <f t="shared" si="65"/>
        <v>324001</v>
      </c>
      <c r="V1146" s="1">
        <f t="shared" si="63"/>
        <v>4360117</v>
      </c>
    </row>
    <row r="1147" spans="2:22" s="15" customFormat="1" ht="13.2" customHeight="1" outlineLevel="2">
      <c r="B1147" s="16">
        <v>4</v>
      </c>
      <c r="C1147" s="15" t="s">
        <v>3919</v>
      </c>
      <c r="D1147" s="71" t="s">
        <v>2950</v>
      </c>
      <c r="E1147" s="71" t="s">
        <v>2951</v>
      </c>
      <c r="F1147" s="71"/>
      <c r="G1147" s="8" t="s">
        <v>2952</v>
      </c>
      <c r="H1147" s="1">
        <v>257151</v>
      </c>
      <c r="I1147" s="1">
        <v>58159</v>
      </c>
      <c r="J1147" s="1">
        <v>0</v>
      </c>
      <c r="K1147" s="1">
        <v>147076</v>
      </c>
      <c r="L1147" s="1">
        <v>0</v>
      </c>
      <c r="M1147" s="1">
        <v>0</v>
      </c>
      <c r="N1147" s="1">
        <v>170995</v>
      </c>
      <c r="O1147" s="1">
        <v>228852</v>
      </c>
      <c r="P1147" s="1">
        <f t="shared" si="64"/>
        <v>399847</v>
      </c>
      <c r="Q1147" s="1">
        <v>26683</v>
      </c>
      <c r="R1147" s="1">
        <v>24770</v>
      </c>
      <c r="S1147" s="1">
        <v>0</v>
      </c>
      <c r="T1147" s="1">
        <v>143</v>
      </c>
      <c r="U1147" s="1">
        <f t="shared" si="65"/>
        <v>51596</v>
      </c>
      <c r="V1147" s="1">
        <f t="shared" si="63"/>
        <v>694319</v>
      </c>
    </row>
    <row r="1148" spans="2:22" s="15" customFormat="1" ht="13.2" customHeight="1" outlineLevel="2">
      <c r="B1148" s="16">
        <v>4</v>
      </c>
      <c r="C1148" s="15" t="s">
        <v>3919</v>
      </c>
      <c r="D1148" s="71" t="s">
        <v>2953</v>
      </c>
      <c r="E1148" s="71" t="s">
        <v>2954</v>
      </c>
      <c r="F1148" s="71"/>
      <c r="G1148" s="8" t="s">
        <v>2955</v>
      </c>
      <c r="H1148" s="1">
        <v>305392</v>
      </c>
      <c r="I1148" s="1">
        <v>62113</v>
      </c>
      <c r="J1148" s="1">
        <v>0</v>
      </c>
      <c r="K1148" s="1">
        <v>152616</v>
      </c>
      <c r="L1148" s="1">
        <v>0</v>
      </c>
      <c r="M1148" s="1">
        <v>0</v>
      </c>
      <c r="N1148" s="1">
        <v>182617</v>
      </c>
      <c r="O1148" s="1">
        <v>218099</v>
      </c>
      <c r="P1148" s="1">
        <f t="shared" si="64"/>
        <v>400716</v>
      </c>
      <c r="Q1148" s="1">
        <v>28497</v>
      </c>
      <c r="R1148" s="1">
        <v>26454</v>
      </c>
      <c r="S1148" s="1">
        <v>0</v>
      </c>
      <c r="T1148" s="1">
        <v>151</v>
      </c>
      <c r="U1148" s="1">
        <f t="shared" si="65"/>
        <v>55102</v>
      </c>
      <c r="V1148" s="1">
        <f t="shared" si="63"/>
        <v>741509</v>
      </c>
    </row>
    <row r="1149" spans="2:22" s="15" customFormat="1" ht="13.2" customHeight="1" outlineLevel="2">
      <c r="B1149" s="16">
        <v>4</v>
      </c>
      <c r="C1149" s="15" t="s">
        <v>3919</v>
      </c>
      <c r="D1149" s="71" t="s">
        <v>2956</v>
      </c>
      <c r="E1149" s="71" t="s">
        <v>2957</v>
      </c>
      <c r="F1149" s="71"/>
      <c r="G1149" s="8" t="s">
        <v>2958</v>
      </c>
      <c r="H1149" s="1">
        <v>929128</v>
      </c>
      <c r="I1149" s="1">
        <v>182638</v>
      </c>
      <c r="J1149" s="1">
        <v>0</v>
      </c>
      <c r="K1149" s="1">
        <v>444232</v>
      </c>
      <c r="L1149" s="1">
        <v>0</v>
      </c>
      <c r="M1149" s="1">
        <v>0</v>
      </c>
      <c r="N1149" s="1">
        <v>536961</v>
      </c>
      <c r="O1149" s="1">
        <v>614641</v>
      </c>
      <c r="P1149" s="1">
        <f t="shared" si="64"/>
        <v>1151602</v>
      </c>
      <c r="Q1149" s="1">
        <v>83791</v>
      </c>
      <c r="R1149" s="1">
        <v>77784</v>
      </c>
      <c r="S1149" s="1">
        <v>0</v>
      </c>
      <c r="T1149" s="1">
        <v>443</v>
      </c>
      <c r="U1149" s="1">
        <f t="shared" si="65"/>
        <v>162018</v>
      </c>
      <c r="V1149" s="1">
        <f t="shared" si="63"/>
        <v>2180306</v>
      </c>
    </row>
    <row r="1150" spans="2:22" s="15" customFormat="1" ht="13.2" customHeight="1" outlineLevel="2">
      <c r="B1150" s="16">
        <v>4</v>
      </c>
      <c r="C1150" s="15" t="s">
        <v>3919</v>
      </c>
      <c r="D1150" s="71" t="s">
        <v>2959</v>
      </c>
      <c r="E1150" s="71" t="s">
        <v>2960</v>
      </c>
      <c r="F1150" s="71"/>
      <c r="G1150" s="8" t="s">
        <v>2961</v>
      </c>
      <c r="H1150" s="1">
        <v>5695856</v>
      </c>
      <c r="I1150" s="1">
        <v>932524</v>
      </c>
      <c r="J1150" s="1">
        <v>0</v>
      </c>
      <c r="K1150" s="1">
        <v>2130308</v>
      </c>
      <c r="L1150" s="1">
        <v>0</v>
      </c>
      <c r="M1150" s="1">
        <v>0</v>
      </c>
      <c r="N1150" s="1">
        <v>2741660</v>
      </c>
      <c r="O1150" s="1">
        <v>2324341</v>
      </c>
      <c r="P1150" s="1">
        <f t="shared" si="64"/>
        <v>5066001</v>
      </c>
      <c r="Q1150" s="1">
        <v>427828</v>
      </c>
      <c r="R1150" s="1">
        <v>397155</v>
      </c>
      <c r="S1150" s="1">
        <v>0</v>
      </c>
      <c r="T1150" s="1">
        <v>2266</v>
      </c>
      <c r="U1150" s="1">
        <f t="shared" si="65"/>
        <v>827249</v>
      </c>
      <c r="V1150" s="1">
        <f t="shared" si="63"/>
        <v>11132392</v>
      </c>
    </row>
    <row r="1151" spans="2:22" s="15" customFormat="1" ht="13.2" customHeight="1" outlineLevel="2">
      <c r="B1151" s="16">
        <v>4</v>
      </c>
      <c r="C1151" s="15" t="s">
        <v>3919</v>
      </c>
      <c r="D1151" s="71" t="s">
        <v>2962</v>
      </c>
      <c r="E1151" s="71" t="s">
        <v>2963</v>
      </c>
      <c r="F1151" s="71"/>
      <c r="G1151" s="8" t="s">
        <v>2964</v>
      </c>
      <c r="H1151" s="1">
        <v>355315</v>
      </c>
      <c r="I1151" s="1">
        <v>90704</v>
      </c>
      <c r="J1151" s="1">
        <v>0</v>
      </c>
      <c r="K1151" s="1">
        <v>235990</v>
      </c>
      <c r="L1151" s="1">
        <v>0</v>
      </c>
      <c r="M1151" s="1">
        <v>0</v>
      </c>
      <c r="N1151" s="1">
        <v>266670</v>
      </c>
      <c r="O1151" s="1">
        <v>395991</v>
      </c>
      <c r="P1151" s="1">
        <f t="shared" si="64"/>
        <v>662661</v>
      </c>
      <c r="Q1151" s="1">
        <v>41613</v>
      </c>
      <c r="R1151" s="1">
        <v>38630</v>
      </c>
      <c r="S1151" s="1">
        <v>0</v>
      </c>
      <c r="T1151" s="1">
        <v>219</v>
      </c>
      <c r="U1151" s="1">
        <f t="shared" si="65"/>
        <v>80462</v>
      </c>
      <c r="V1151" s="1">
        <f t="shared" si="63"/>
        <v>1082800</v>
      </c>
    </row>
    <row r="1152" spans="2:22" s="15" customFormat="1" ht="13.2" customHeight="1" outlineLevel="2">
      <c r="B1152" s="16">
        <v>4</v>
      </c>
      <c r="C1152" s="15" t="s">
        <v>3919</v>
      </c>
      <c r="D1152" s="71" t="s">
        <v>2965</v>
      </c>
      <c r="E1152" s="71" t="s">
        <v>2966</v>
      </c>
      <c r="F1152" s="71"/>
      <c r="G1152" s="8" t="s">
        <v>2967</v>
      </c>
      <c r="H1152" s="1">
        <v>3475205</v>
      </c>
      <c r="I1152" s="1">
        <v>642081</v>
      </c>
      <c r="J1152" s="1">
        <v>0</v>
      </c>
      <c r="K1152" s="1">
        <v>1531507</v>
      </c>
      <c r="L1152" s="1">
        <v>0</v>
      </c>
      <c r="M1152" s="1">
        <v>0</v>
      </c>
      <c r="N1152" s="1">
        <v>1887746</v>
      </c>
      <c r="O1152" s="1">
        <v>1982330</v>
      </c>
      <c r="P1152" s="1">
        <f t="shared" si="64"/>
        <v>3870076</v>
      </c>
      <c r="Q1152" s="1">
        <v>294577</v>
      </c>
      <c r="R1152" s="1">
        <v>273458</v>
      </c>
      <c r="S1152" s="1">
        <v>0</v>
      </c>
      <c r="T1152" s="1">
        <v>1561</v>
      </c>
      <c r="U1152" s="1">
        <f t="shared" si="65"/>
        <v>569596</v>
      </c>
      <c r="V1152" s="1">
        <f t="shared" si="63"/>
        <v>7665111</v>
      </c>
    </row>
    <row r="1153" spans="2:22" s="15" customFormat="1" ht="13.2" customHeight="1" outlineLevel="2">
      <c r="B1153" s="16">
        <v>4</v>
      </c>
      <c r="C1153" s="15" t="s">
        <v>3919</v>
      </c>
      <c r="D1153" s="71" t="s">
        <v>2968</v>
      </c>
      <c r="E1153" s="71" t="s">
        <v>2969</v>
      </c>
      <c r="F1153" s="71"/>
      <c r="G1153" s="8" t="s">
        <v>2970</v>
      </c>
      <c r="H1153" s="1">
        <v>839459</v>
      </c>
      <c r="I1153" s="1">
        <v>205893</v>
      </c>
      <c r="J1153" s="1">
        <v>0</v>
      </c>
      <c r="K1153" s="1">
        <v>530927</v>
      </c>
      <c r="L1153" s="1">
        <v>0</v>
      </c>
      <c r="M1153" s="1">
        <v>0</v>
      </c>
      <c r="N1153" s="1">
        <v>605334</v>
      </c>
      <c r="O1153" s="1">
        <v>870756</v>
      </c>
      <c r="P1153" s="1">
        <f t="shared" si="64"/>
        <v>1476090</v>
      </c>
      <c r="Q1153" s="1">
        <v>94461</v>
      </c>
      <c r="R1153" s="1">
        <v>87688</v>
      </c>
      <c r="S1153" s="1">
        <v>0</v>
      </c>
      <c r="T1153" s="1">
        <v>500</v>
      </c>
      <c r="U1153" s="1">
        <f t="shared" si="65"/>
        <v>182649</v>
      </c>
      <c r="V1153" s="1">
        <f t="shared" si="63"/>
        <v>2457934</v>
      </c>
    </row>
    <row r="1154" spans="2:22" s="15" customFormat="1" ht="13.2" customHeight="1" outlineLevel="2">
      <c r="B1154" s="16">
        <v>4</v>
      </c>
      <c r="C1154" s="15" t="s">
        <v>3919</v>
      </c>
      <c r="D1154" s="71" t="s">
        <v>2971</v>
      </c>
      <c r="E1154" s="71" t="s">
        <v>2972</v>
      </c>
      <c r="F1154" s="71"/>
      <c r="G1154" s="8" t="s">
        <v>2973</v>
      </c>
      <c r="H1154" s="1">
        <v>561019</v>
      </c>
      <c r="I1154" s="1">
        <v>116429</v>
      </c>
      <c r="J1154" s="1">
        <v>0</v>
      </c>
      <c r="K1154" s="1">
        <v>287722</v>
      </c>
      <c r="L1154" s="1">
        <v>0</v>
      </c>
      <c r="M1154" s="1">
        <v>0</v>
      </c>
      <c r="N1154" s="1">
        <v>342304</v>
      </c>
      <c r="O1154" s="1">
        <v>418577</v>
      </c>
      <c r="P1154" s="1">
        <f t="shared" si="64"/>
        <v>760881</v>
      </c>
      <c r="Q1154" s="1">
        <v>53415</v>
      </c>
      <c r="R1154" s="1">
        <v>49586</v>
      </c>
      <c r="S1154" s="1">
        <v>0</v>
      </c>
      <c r="T1154" s="1">
        <v>282</v>
      </c>
      <c r="U1154" s="1">
        <f t="shared" si="65"/>
        <v>103283</v>
      </c>
      <c r="V1154" s="1">
        <f t="shared" si="63"/>
        <v>1389910</v>
      </c>
    </row>
    <row r="1155" spans="2:22" s="15" customFormat="1" ht="13.2" customHeight="1" outlineLevel="2">
      <c r="B1155" s="16">
        <v>4</v>
      </c>
      <c r="C1155" s="15" t="s">
        <v>3919</v>
      </c>
      <c r="D1155" s="71" t="s">
        <v>2974</v>
      </c>
      <c r="E1155" s="71" t="s">
        <v>2975</v>
      </c>
      <c r="F1155" s="71"/>
      <c r="G1155" s="8" t="s">
        <v>2976</v>
      </c>
      <c r="H1155" s="1">
        <v>152041</v>
      </c>
      <c r="I1155" s="1">
        <v>30590</v>
      </c>
      <c r="J1155" s="1">
        <v>0</v>
      </c>
      <c r="K1155" s="1">
        <v>74923</v>
      </c>
      <c r="L1155" s="1">
        <v>0</v>
      </c>
      <c r="M1155" s="1">
        <v>0</v>
      </c>
      <c r="N1155" s="1">
        <v>89937</v>
      </c>
      <c r="O1155" s="1">
        <v>106012</v>
      </c>
      <c r="P1155" s="1">
        <f t="shared" si="64"/>
        <v>195949</v>
      </c>
      <c r="Q1155" s="1">
        <v>14034</v>
      </c>
      <c r="R1155" s="1">
        <v>13028</v>
      </c>
      <c r="S1155" s="1">
        <v>0</v>
      </c>
      <c r="T1155" s="1">
        <v>74</v>
      </c>
      <c r="U1155" s="1">
        <f t="shared" si="65"/>
        <v>27136</v>
      </c>
      <c r="V1155" s="1">
        <f t="shared" si="63"/>
        <v>365187</v>
      </c>
    </row>
    <row r="1156" spans="2:22" s="15" customFormat="1" ht="13.2" customHeight="1" outlineLevel="2">
      <c r="B1156" s="16">
        <v>4</v>
      </c>
      <c r="C1156" s="15" t="s">
        <v>3919</v>
      </c>
      <c r="D1156" s="71" t="s">
        <v>2977</v>
      </c>
      <c r="E1156" s="71" t="s">
        <v>2978</v>
      </c>
      <c r="F1156" s="71"/>
      <c r="G1156" s="8" t="s">
        <v>2979</v>
      </c>
      <c r="H1156" s="1">
        <v>1553881</v>
      </c>
      <c r="I1156" s="1">
        <v>223318</v>
      </c>
      <c r="J1156" s="1">
        <v>0</v>
      </c>
      <c r="K1156" s="1">
        <v>482658</v>
      </c>
      <c r="L1156" s="1">
        <v>0</v>
      </c>
      <c r="M1156" s="1">
        <v>0</v>
      </c>
      <c r="N1156" s="1">
        <v>656567</v>
      </c>
      <c r="O1156" s="1">
        <v>394281</v>
      </c>
      <c r="P1156" s="1">
        <f t="shared" si="64"/>
        <v>1050848</v>
      </c>
      <c r="Q1156" s="1">
        <v>102455</v>
      </c>
      <c r="R1156" s="1">
        <v>95110</v>
      </c>
      <c r="S1156" s="1">
        <v>0</v>
      </c>
      <c r="T1156" s="1">
        <v>543</v>
      </c>
      <c r="U1156" s="1">
        <f t="shared" si="65"/>
        <v>198108</v>
      </c>
      <c r="V1156" s="1">
        <f t="shared" si="63"/>
        <v>2665961</v>
      </c>
    </row>
    <row r="1157" spans="2:22" s="15" customFormat="1" ht="13.2" customHeight="1" outlineLevel="2">
      <c r="B1157" s="16">
        <v>4</v>
      </c>
      <c r="C1157" s="15" t="s">
        <v>3919</v>
      </c>
      <c r="D1157" s="71" t="s">
        <v>2980</v>
      </c>
      <c r="E1157" s="71" t="s">
        <v>2981</v>
      </c>
      <c r="F1157" s="71"/>
      <c r="G1157" s="8" t="s">
        <v>2982</v>
      </c>
      <c r="H1157" s="1">
        <v>12529802</v>
      </c>
      <c r="I1157" s="1">
        <v>2275327</v>
      </c>
      <c r="J1157" s="1">
        <v>0</v>
      </c>
      <c r="K1157" s="1">
        <v>5396041</v>
      </c>
      <c r="L1157" s="1">
        <v>0</v>
      </c>
      <c r="M1157" s="1">
        <v>0</v>
      </c>
      <c r="N1157" s="1">
        <v>6689558</v>
      </c>
      <c r="O1157" s="1">
        <v>6841044</v>
      </c>
      <c r="P1157" s="1">
        <f t="shared" si="64"/>
        <v>13530602</v>
      </c>
      <c r="Q1157" s="1">
        <v>1043885</v>
      </c>
      <c r="R1157" s="1">
        <v>969045</v>
      </c>
      <c r="S1157" s="1">
        <v>0</v>
      </c>
      <c r="T1157" s="1">
        <v>5528</v>
      </c>
      <c r="U1157" s="1">
        <f t="shared" si="65"/>
        <v>2018458</v>
      </c>
      <c r="V1157" s="1">
        <f t="shared" si="63"/>
        <v>27162660</v>
      </c>
    </row>
    <row r="1158" spans="2:22" s="15" customFormat="1" ht="13.2" customHeight="1" outlineLevel="2">
      <c r="B1158" s="16">
        <v>4</v>
      </c>
      <c r="C1158" s="15" t="s">
        <v>3919</v>
      </c>
      <c r="D1158" s="71" t="s">
        <v>2983</v>
      </c>
      <c r="E1158" s="71" t="s">
        <v>2984</v>
      </c>
      <c r="F1158" s="71"/>
      <c r="G1158" s="8" t="s">
        <v>2985</v>
      </c>
      <c r="H1158" s="1">
        <v>52782</v>
      </c>
      <c r="I1158" s="1">
        <v>13490</v>
      </c>
      <c r="J1158" s="1">
        <v>0</v>
      </c>
      <c r="K1158" s="1">
        <v>35109</v>
      </c>
      <c r="L1158" s="1">
        <v>0</v>
      </c>
      <c r="M1158" s="1">
        <v>0</v>
      </c>
      <c r="N1158" s="1">
        <v>39663</v>
      </c>
      <c r="O1158" s="1">
        <v>58953</v>
      </c>
      <c r="P1158" s="1">
        <f t="shared" si="64"/>
        <v>98616</v>
      </c>
      <c r="Q1158" s="1">
        <v>6189</v>
      </c>
      <c r="R1158" s="1">
        <v>5746</v>
      </c>
      <c r="S1158" s="1">
        <v>0</v>
      </c>
      <c r="T1158" s="1">
        <v>33</v>
      </c>
      <c r="U1158" s="1">
        <f t="shared" si="65"/>
        <v>11968</v>
      </c>
      <c r="V1158" s="1">
        <f t="shared" ref="V1158:V1184" si="66">H1158-I1158-J1158+K1158+P1158-U1158</f>
        <v>161049</v>
      </c>
    </row>
    <row r="1159" spans="2:22" s="15" customFormat="1" ht="13.2" customHeight="1" outlineLevel="2">
      <c r="B1159" s="16">
        <v>4</v>
      </c>
      <c r="C1159" s="15" t="s">
        <v>3919</v>
      </c>
      <c r="D1159" s="71" t="s">
        <v>2986</v>
      </c>
      <c r="E1159" s="71" t="s">
        <v>2987</v>
      </c>
      <c r="F1159" s="71"/>
      <c r="G1159" s="8" t="s">
        <v>2988</v>
      </c>
      <c r="H1159" s="1">
        <v>6535394</v>
      </c>
      <c r="I1159" s="1">
        <v>1122126</v>
      </c>
      <c r="J1159" s="1">
        <v>0</v>
      </c>
      <c r="K1159" s="1">
        <v>2609591</v>
      </c>
      <c r="L1159" s="1">
        <v>0</v>
      </c>
      <c r="M1159" s="1">
        <v>0</v>
      </c>
      <c r="N1159" s="1">
        <v>3299096</v>
      </c>
      <c r="O1159" s="1">
        <v>3069328</v>
      </c>
      <c r="P1159" s="1">
        <f t="shared" si="64"/>
        <v>6368424</v>
      </c>
      <c r="Q1159" s="1">
        <v>514814</v>
      </c>
      <c r="R1159" s="1">
        <v>477905</v>
      </c>
      <c r="S1159" s="1">
        <v>0</v>
      </c>
      <c r="T1159" s="1">
        <v>2726</v>
      </c>
      <c r="U1159" s="1">
        <f t="shared" si="65"/>
        <v>995445</v>
      </c>
      <c r="V1159" s="1">
        <f t="shared" si="66"/>
        <v>13395838</v>
      </c>
    </row>
    <row r="1160" spans="2:22" s="15" customFormat="1" ht="13.2" customHeight="1" outlineLevel="2">
      <c r="B1160" s="16">
        <v>4</v>
      </c>
      <c r="C1160" s="15" t="s">
        <v>3919</v>
      </c>
      <c r="D1160" s="71" t="s">
        <v>2989</v>
      </c>
      <c r="E1160" s="71" t="s">
        <v>2990</v>
      </c>
      <c r="F1160" s="71"/>
      <c r="G1160" s="8" t="s">
        <v>2991</v>
      </c>
      <c r="H1160" s="1">
        <v>2458143</v>
      </c>
      <c r="I1160" s="1">
        <v>413697</v>
      </c>
      <c r="J1160" s="1">
        <v>0</v>
      </c>
      <c r="K1160" s="1">
        <v>955024</v>
      </c>
      <c r="L1160" s="1">
        <v>0</v>
      </c>
      <c r="M1160" s="1">
        <v>0</v>
      </c>
      <c r="N1160" s="1">
        <v>1216284</v>
      </c>
      <c r="O1160" s="1">
        <v>1089907</v>
      </c>
      <c r="P1160" s="1">
        <f t="shared" si="64"/>
        <v>2306191</v>
      </c>
      <c r="Q1160" s="1">
        <v>189797</v>
      </c>
      <c r="R1160" s="1">
        <v>176190</v>
      </c>
      <c r="S1160" s="1">
        <v>0</v>
      </c>
      <c r="T1160" s="1">
        <v>1005</v>
      </c>
      <c r="U1160" s="1">
        <f t="shared" si="65"/>
        <v>366992</v>
      </c>
      <c r="V1160" s="1">
        <f t="shared" si="66"/>
        <v>4938669</v>
      </c>
    </row>
    <row r="1161" spans="2:22" s="15" customFormat="1" ht="13.2" customHeight="1" outlineLevel="2">
      <c r="B1161" s="16">
        <v>4</v>
      </c>
      <c r="C1161" s="15" t="s">
        <v>3919</v>
      </c>
      <c r="D1161" s="71" t="s">
        <v>2992</v>
      </c>
      <c r="E1161" s="71" t="s">
        <v>2993</v>
      </c>
      <c r="F1161" s="71"/>
      <c r="G1161" s="8" t="s">
        <v>2994</v>
      </c>
      <c r="H1161" s="1">
        <v>260116</v>
      </c>
      <c r="I1161" s="1">
        <v>52080</v>
      </c>
      <c r="J1161" s="1">
        <v>0</v>
      </c>
      <c r="K1161" s="1">
        <v>127371</v>
      </c>
      <c r="L1161" s="1">
        <v>0</v>
      </c>
      <c r="M1161" s="1">
        <v>0</v>
      </c>
      <c r="N1161" s="1">
        <v>153114</v>
      </c>
      <c r="O1161" s="1">
        <v>179390</v>
      </c>
      <c r="P1161" s="1">
        <f t="shared" si="64"/>
        <v>332504</v>
      </c>
      <c r="Q1161" s="1">
        <v>23893</v>
      </c>
      <c r="R1161" s="1">
        <v>22180</v>
      </c>
      <c r="S1161" s="1">
        <v>0</v>
      </c>
      <c r="T1161" s="1">
        <v>126</v>
      </c>
      <c r="U1161" s="1">
        <f t="shared" si="65"/>
        <v>46199</v>
      </c>
      <c r="V1161" s="1">
        <f t="shared" si="66"/>
        <v>621712</v>
      </c>
    </row>
    <row r="1162" spans="2:22" s="15" customFormat="1" ht="13.2" customHeight="1" outlineLevel="2">
      <c r="B1162" s="16">
        <v>4</v>
      </c>
      <c r="C1162" s="15" t="s">
        <v>3919</v>
      </c>
      <c r="D1162" s="71" t="s">
        <v>2995</v>
      </c>
      <c r="E1162" s="71" t="s">
        <v>2996</v>
      </c>
      <c r="F1162" s="71"/>
      <c r="G1162" s="8" t="s">
        <v>2997</v>
      </c>
      <c r="H1162" s="1">
        <v>1690510</v>
      </c>
      <c r="I1162" s="1">
        <v>339810</v>
      </c>
      <c r="J1162" s="1">
        <v>0</v>
      </c>
      <c r="K1162" s="1">
        <v>832057</v>
      </c>
      <c r="L1162" s="1">
        <v>0</v>
      </c>
      <c r="M1162" s="1">
        <v>0</v>
      </c>
      <c r="N1162" s="1">
        <v>999054</v>
      </c>
      <c r="O1162" s="1">
        <v>1176248</v>
      </c>
      <c r="P1162" s="1">
        <f t="shared" si="64"/>
        <v>2175302</v>
      </c>
      <c r="Q1162" s="1">
        <v>155899</v>
      </c>
      <c r="R1162" s="1">
        <v>144722</v>
      </c>
      <c r="S1162" s="1">
        <v>0</v>
      </c>
      <c r="T1162" s="1">
        <v>825</v>
      </c>
      <c r="U1162" s="1">
        <f t="shared" si="65"/>
        <v>301446</v>
      </c>
      <c r="V1162" s="1">
        <f t="shared" si="66"/>
        <v>4056613</v>
      </c>
    </row>
    <row r="1163" spans="2:22" s="15" customFormat="1" ht="13.2" customHeight="1" outlineLevel="2">
      <c r="B1163" s="16">
        <v>4</v>
      </c>
      <c r="C1163" s="15" t="s">
        <v>3919</v>
      </c>
      <c r="D1163" s="71" t="s">
        <v>2998</v>
      </c>
      <c r="E1163" s="71" t="s">
        <v>2999</v>
      </c>
      <c r="F1163" s="71"/>
      <c r="G1163" s="8" t="s">
        <v>3000</v>
      </c>
      <c r="H1163" s="1">
        <v>1300497</v>
      </c>
      <c r="I1163" s="1">
        <v>752887</v>
      </c>
      <c r="J1163" s="1">
        <v>0</v>
      </c>
      <c r="K1163" s="1">
        <v>2197724</v>
      </c>
      <c r="L1163" s="1">
        <v>0</v>
      </c>
      <c r="M1163" s="1">
        <v>0</v>
      </c>
      <c r="N1163" s="1">
        <v>2213518</v>
      </c>
      <c r="O1163" s="1">
        <v>4696933</v>
      </c>
      <c r="P1163" s="1">
        <f t="shared" si="64"/>
        <v>6910451</v>
      </c>
      <c r="Q1163" s="1">
        <v>345413</v>
      </c>
      <c r="R1163" s="1">
        <v>320649</v>
      </c>
      <c r="S1163" s="1">
        <v>0</v>
      </c>
      <c r="T1163" s="1">
        <v>1829</v>
      </c>
      <c r="U1163" s="1">
        <f t="shared" si="65"/>
        <v>667891</v>
      </c>
      <c r="V1163" s="1">
        <f t="shared" si="66"/>
        <v>8987894</v>
      </c>
    </row>
    <row r="1164" spans="2:22" s="15" customFormat="1" ht="13.2" customHeight="1" outlineLevel="2">
      <c r="B1164" s="16">
        <v>4</v>
      </c>
      <c r="C1164" s="15" t="s">
        <v>3919</v>
      </c>
      <c r="D1164" s="71" t="s">
        <v>3001</v>
      </c>
      <c r="E1164" s="71" t="s">
        <v>3002</v>
      </c>
      <c r="F1164" s="71"/>
      <c r="G1164" s="8" t="s">
        <v>3003</v>
      </c>
      <c r="H1164" s="1">
        <v>250339</v>
      </c>
      <c r="I1164" s="1">
        <v>55033</v>
      </c>
      <c r="J1164" s="1">
        <v>0</v>
      </c>
      <c r="K1164" s="1">
        <v>138153</v>
      </c>
      <c r="L1164" s="1">
        <v>0</v>
      </c>
      <c r="M1164" s="1">
        <v>0</v>
      </c>
      <c r="N1164" s="1">
        <v>161802</v>
      </c>
      <c r="O1164" s="1">
        <v>210551</v>
      </c>
      <c r="P1164" s="1">
        <f t="shared" si="64"/>
        <v>372353</v>
      </c>
      <c r="Q1164" s="1">
        <v>25249</v>
      </c>
      <c r="R1164" s="1">
        <v>23439</v>
      </c>
      <c r="S1164" s="1">
        <v>0</v>
      </c>
      <c r="T1164" s="1">
        <v>134</v>
      </c>
      <c r="U1164" s="1">
        <f t="shared" si="65"/>
        <v>48822</v>
      </c>
      <c r="V1164" s="1">
        <f t="shared" si="66"/>
        <v>656990</v>
      </c>
    </row>
    <row r="1165" spans="2:22" s="15" customFormat="1" ht="13.2" customHeight="1" outlineLevel="2">
      <c r="B1165" s="16">
        <v>4</v>
      </c>
      <c r="C1165" s="15" t="s">
        <v>3919</v>
      </c>
      <c r="D1165" s="71" t="s">
        <v>3004</v>
      </c>
      <c r="E1165" s="71" t="s">
        <v>3005</v>
      </c>
      <c r="F1165" s="71"/>
      <c r="G1165" s="8" t="s">
        <v>3006</v>
      </c>
      <c r="H1165" s="1">
        <v>92288</v>
      </c>
      <c r="I1165" s="1">
        <v>23137</v>
      </c>
      <c r="J1165" s="1">
        <v>0</v>
      </c>
      <c r="K1165" s="1">
        <v>59960</v>
      </c>
      <c r="L1165" s="1">
        <v>0</v>
      </c>
      <c r="M1165" s="1">
        <v>0</v>
      </c>
      <c r="N1165" s="1">
        <v>68025</v>
      </c>
      <c r="O1165" s="1">
        <v>99603</v>
      </c>
      <c r="P1165" s="1">
        <f t="shared" si="64"/>
        <v>167628</v>
      </c>
      <c r="Q1165" s="1">
        <v>10615</v>
      </c>
      <c r="R1165" s="1">
        <v>9854</v>
      </c>
      <c r="S1165" s="1">
        <v>0</v>
      </c>
      <c r="T1165" s="1">
        <v>56</v>
      </c>
      <c r="U1165" s="1">
        <f t="shared" si="65"/>
        <v>20525</v>
      </c>
      <c r="V1165" s="1">
        <f t="shared" si="66"/>
        <v>276214</v>
      </c>
    </row>
    <row r="1166" spans="2:22" s="15" customFormat="1" ht="13.2" customHeight="1" outlineLevel="2">
      <c r="B1166" s="16">
        <v>4</v>
      </c>
      <c r="C1166" s="15" t="s">
        <v>3919</v>
      </c>
      <c r="D1166" s="71" t="s">
        <v>3007</v>
      </c>
      <c r="E1166" s="71" t="s">
        <v>3008</v>
      </c>
      <c r="F1166" s="71"/>
      <c r="G1166" s="8" t="s">
        <v>3009</v>
      </c>
      <c r="H1166" s="1">
        <v>518254</v>
      </c>
      <c r="I1166" s="1">
        <v>96704</v>
      </c>
      <c r="J1166" s="1">
        <v>0</v>
      </c>
      <c r="K1166" s="1">
        <v>231408</v>
      </c>
      <c r="L1166" s="1">
        <v>0</v>
      </c>
      <c r="M1166" s="1">
        <v>0</v>
      </c>
      <c r="N1166" s="1">
        <v>284316</v>
      </c>
      <c r="O1166" s="1">
        <v>302966</v>
      </c>
      <c r="P1166" s="1">
        <f t="shared" si="64"/>
        <v>587282</v>
      </c>
      <c r="Q1166" s="1">
        <v>44367</v>
      </c>
      <c r="R1166" s="1">
        <v>41186</v>
      </c>
      <c r="S1166" s="1">
        <v>0</v>
      </c>
      <c r="T1166" s="1">
        <v>235</v>
      </c>
      <c r="U1166" s="1">
        <f t="shared" si="65"/>
        <v>85788</v>
      </c>
      <c r="V1166" s="1">
        <f t="shared" si="66"/>
        <v>1154452</v>
      </c>
    </row>
    <row r="1167" spans="2:22" s="15" customFormat="1" ht="13.2" customHeight="1" outlineLevel="2">
      <c r="B1167" s="16">
        <v>4</v>
      </c>
      <c r="C1167" s="15" t="s">
        <v>3919</v>
      </c>
      <c r="D1167" s="71" t="s">
        <v>3010</v>
      </c>
      <c r="E1167" s="71" t="s">
        <v>3011</v>
      </c>
      <c r="F1167" s="71"/>
      <c r="G1167" s="8" t="s">
        <v>3012</v>
      </c>
      <c r="H1167" s="1">
        <v>888207</v>
      </c>
      <c r="I1167" s="1">
        <v>193045</v>
      </c>
      <c r="J1167" s="1">
        <v>0</v>
      </c>
      <c r="K1167" s="1">
        <v>483145</v>
      </c>
      <c r="L1167" s="1">
        <v>0</v>
      </c>
      <c r="M1167" s="1">
        <v>0</v>
      </c>
      <c r="N1167" s="1">
        <v>567561</v>
      </c>
      <c r="O1167" s="1">
        <v>729939</v>
      </c>
      <c r="P1167" s="1">
        <f t="shared" si="64"/>
        <v>1297500</v>
      </c>
      <c r="Q1167" s="1">
        <v>88566</v>
      </c>
      <c r="R1167" s="1">
        <v>82216</v>
      </c>
      <c r="S1167" s="1">
        <v>0</v>
      </c>
      <c r="T1167" s="1">
        <v>469</v>
      </c>
      <c r="U1167" s="1">
        <f t="shared" si="65"/>
        <v>171251</v>
      </c>
      <c r="V1167" s="1">
        <f t="shared" si="66"/>
        <v>2304556</v>
      </c>
    </row>
    <row r="1168" spans="2:22" s="15" customFormat="1" ht="13.2" customHeight="1" outlineLevel="2">
      <c r="B1168" s="16">
        <v>4</v>
      </c>
      <c r="C1168" s="15" t="s">
        <v>3919</v>
      </c>
      <c r="D1168" s="71" t="s">
        <v>3013</v>
      </c>
      <c r="E1168" s="71" t="s">
        <v>3014</v>
      </c>
      <c r="F1168" s="71"/>
      <c r="G1168" s="8" t="s">
        <v>3015</v>
      </c>
      <c r="H1168" s="1">
        <v>894084</v>
      </c>
      <c r="I1168" s="1">
        <v>155963</v>
      </c>
      <c r="J1168" s="1">
        <v>0</v>
      </c>
      <c r="K1168" s="1">
        <v>364774</v>
      </c>
      <c r="L1168" s="1">
        <v>0</v>
      </c>
      <c r="M1168" s="1">
        <v>0</v>
      </c>
      <c r="N1168" s="1">
        <v>458541</v>
      </c>
      <c r="O1168" s="1">
        <v>438807</v>
      </c>
      <c r="P1168" s="1">
        <f t="shared" si="64"/>
        <v>897348</v>
      </c>
      <c r="Q1168" s="1">
        <v>71554</v>
      </c>
      <c r="R1168" s="1">
        <v>66424</v>
      </c>
      <c r="S1168" s="1">
        <v>0</v>
      </c>
      <c r="T1168" s="1">
        <v>380</v>
      </c>
      <c r="U1168" s="1">
        <f t="shared" si="65"/>
        <v>138358</v>
      </c>
      <c r="V1168" s="1">
        <f t="shared" si="66"/>
        <v>1861885</v>
      </c>
    </row>
    <row r="1169" spans="2:22" s="15" customFormat="1" ht="13.2" customHeight="1" outlineLevel="2">
      <c r="B1169" s="16">
        <v>4</v>
      </c>
      <c r="C1169" s="15" t="s">
        <v>3919</v>
      </c>
      <c r="D1169" s="71" t="s">
        <v>3016</v>
      </c>
      <c r="E1169" s="71" t="s">
        <v>3017</v>
      </c>
      <c r="F1169" s="71"/>
      <c r="G1169" s="8" t="s">
        <v>3018</v>
      </c>
      <c r="H1169" s="1">
        <v>452223</v>
      </c>
      <c r="I1169" s="1">
        <v>100651</v>
      </c>
      <c r="J1169" s="1">
        <v>0</v>
      </c>
      <c r="K1169" s="1">
        <v>253483</v>
      </c>
      <c r="L1169" s="1">
        <v>0</v>
      </c>
      <c r="M1169" s="1">
        <v>0</v>
      </c>
      <c r="N1169" s="1">
        <v>295920</v>
      </c>
      <c r="O1169" s="1">
        <v>389886</v>
      </c>
      <c r="P1169" s="1">
        <f t="shared" si="64"/>
        <v>685806</v>
      </c>
      <c r="Q1169" s="1">
        <v>46177</v>
      </c>
      <c r="R1169" s="1">
        <v>42867</v>
      </c>
      <c r="S1169" s="1">
        <v>0</v>
      </c>
      <c r="T1169" s="1">
        <v>245</v>
      </c>
      <c r="U1169" s="1">
        <f t="shared" si="65"/>
        <v>89289</v>
      </c>
      <c r="V1169" s="1">
        <f t="shared" si="66"/>
        <v>1201572</v>
      </c>
    </row>
    <row r="1170" spans="2:22" s="15" customFormat="1" ht="13.2" customHeight="1" outlineLevel="2">
      <c r="B1170" s="16">
        <v>4</v>
      </c>
      <c r="C1170" s="15" t="s">
        <v>3919</v>
      </c>
      <c r="D1170" s="71" t="s">
        <v>3019</v>
      </c>
      <c r="E1170" s="71" t="s">
        <v>3020</v>
      </c>
      <c r="F1170" s="71"/>
      <c r="G1170" s="8" t="s">
        <v>3021</v>
      </c>
      <c r="H1170" s="1">
        <v>594836</v>
      </c>
      <c r="I1170" s="1">
        <v>118691</v>
      </c>
      <c r="J1170" s="1">
        <v>0</v>
      </c>
      <c r="K1170" s="1">
        <v>289992</v>
      </c>
      <c r="L1170" s="1">
        <v>0</v>
      </c>
      <c r="M1170" s="1">
        <v>0</v>
      </c>
      <c r="N1170" s="1">
        <v>348955</v>
      </c>
      <c r="O1170" s="1">
        <v>407114</v>
      </c>
      <c r="P1170" s="1">
        <f t="shared" si="64"/>
        <v>756069</v>
      </c>
      <c r="Q1170" s="1">
        <v>54453</v>
      </c>
      <c r="R1170" s="1">
        <v>50549</v>
      </c>
      <c r="S1170" s="1">
        <v>0</v>
      </c>
      <c r="T1170" s="1">
        <v>288</v>
      </c>
      <c r="U1170" s="1">
        <f t="shared" si="65"/>
        <v>105290</v>
      </c>
      <c r="V1170" s="1">
        <f t="shared" si="66"/>
        <v>1416916</v>
      </c>
    </row>
    <row r="1171" spans="2:22" s="15" customFormat="1" ht="13.2" customHeight="1" outlineLevel="2">
      <c r="B1171" s="16">
        <v>4</v>
      </c>
      <c r="C1171" s="15" t="s">
        <v>3919</v>
      </c>
      <c r="D1171" s="71" t="s">
        <v>3022</v>
      </c>
      <c r="E1171" s="71" t="s">
        <v>3023</v>
      </c>
      <c r="F1171" s="71"/>
      <c r="G1171" s="8" t="s">
        <v>3024</v>
      </c>
      <c r="H1171" s="1">
        <v>577020</v>
      </c>
      <c r="I1171" s="1">
        <v>95020</v>
      </c>
      <c r="J1171" s="1">
        <v>0</v>
      </c>
      <c r="K1171" s="1">
        <v>217556</v>
      </c>
      <c r="L1171" s="1">
        <v>0</v>
      </c>
      <c r="M1171" s="1">
        <v>0</v>
      </c>
      <c r="N1171" s="1">
        <v>279362</v>
      </c>
      <c r="O1171" s="1">
        <v>239714</v>
      </c>
      <c r="P1171" s="1">
        <f t="shared" si="64"/>
        <v>519076</v>
      </c>
      <c r="Q1171" s="1">
        <v>43594</v>
      </c>
      <c r="R1171" s="1">
        <v>40468</v>
      </c>
      <c r="S1171" s="1">
        <v>0</v>
      </c>
      <c r="T1171" s="1">
        <v>231</v>
      </c>
      <c r="U1171" s="1">
        <f t="shared" si="65"/>
        <v>84293</v>
      </c>
      <c r="V1171" s="1">
        <f t="shared" si="66"/>
        <v>1134339</v>
      </c>
    </row>
    <row r="1172" spans="2:22" s="15" customFormat="1" ht="13.2" customHeight="1" outlineLevel="2">
      <c r="B1172" s="16">
        <v>4</v>
      </c>
      <c r="C1172" s="15" t="s">
        <v>3919</v>
      </c>
      <c r="D1172" s="71" t="s">
        <v>3025</v>
      </c>
      <c r="E1172" s="71" t="s">
        <v>3026</v>
      </c>
      <c r="F1172" s="71"/>
      <c r="G1172" s="8" t="s">
        <v>3027</v>
      </c>
      <c r="H1172" s="1">
        <v>284102</v>
      </c>
      <c r="I1172" s="1">
        <v>96970</v>
      </c>
      <c r="J1172" s="1">
        <v>0</v>
      </c>
      <c r="K1172" s="1">
        <v>266174</v>
      </c>
      <c r="L1172" s="1">
        <v>0</v>
      </c>
      <c r="M1172" s="1">
        <v>0</v>
      </c>
      <c r="N1172" s="1">
        <v>285099</v>
      </c>
      <c r="O1172" s="1">
        <v>505254</v>
      </c>
      <c r="P1172" s="1">
        <f t="shared" si="64"/>
        <v>790353</v>
      </c>
      <c r="Q1172" s="1">
        <v>44489</v>
      </c>
      <c r="R1172" s="1">
        <v>41299</v>
      </c>
      <c r="S1172" s="1">
        <v>0</v>
      </c>
      <c r="T1172" s="1">
        <v>237</v>
      </c>
      <c r="U1172" s="1">
        <f t="shared" si="65"/>
        <v>86025</v>
      </c>
      <c r="V1172" s="1">
        <f t="shared" si="66"/>
        <v>1157634</v>
      </c>
    </row>
    <row r="1173" spans="2:22" s="15" customFormat="1" ht="13.2" customHeight="1" outlineLevel="2">
      <c r="B1173" s="16">
        <v>4</v>
      </c>
      <c r="C1173" s="15" t="s">
        <v>3919</v>
      </c>
      <c r="D1173" s="71" t="s">
        <v>3028</v>
      </c>
      <c r="E1173" s="71" t="s">
        <v>3029</v>
      </c>
      <c r="F1173" s="71"/>
      <c r="G1173" s="8" t="s">
        <v>3030</v>
      </c>
      <c r="H1173" s="1">
        <v>161150</v>
      </c>
      <c r="I1173" s="1">
        <v>29162</v>
      </c>
      <c r="J1173" s="1">
        <v>0</v>
      </c>
      <c r="K1173" s="1">
        <v>69082</v>
      </c>
      <c r="L1173" s="1">
        <v>0</v>
      </c>
      <c r="M1173" s="1">
        <v>0</v>
      </c>
      <c r="N1173" s="1">
        <v>85741</v>
      </c>
      <c r="O1173" s="1">
        <v>87210</v>
      </c>
      <c r="P1173" s="1">
        <f t="shared" si="64"/>
        <v>172951</v>
      </c>
      <c r="Q1173" s="1">
        <v>13380</v>
      </c>
      <c r="R1173" s="1">
        <v>12420</v>
      </c>
      <c r="S1173" s="1">
        <v>0</v>
      </c>
      <c r="T1173" s="1">
        <v>72</v>
      </c>
      <c r="U1173" s="1">
        <f t="shared" si="65"/>
        <v>25872</v>
      </c>
      <c r="V1173" s="1">
        <f t="shared" si="66"/>
        <v>348149</v>
      </c>
    </row>
    <row r="1174" spans="2:22" s="15" customFormat="1" ht="13.2" customHeight="1" outlineLevel="2">
      <c r="B1174" s="16">
        <v>4</v>
      </c>
      <c r="C1174" s="15" t="s">
        <v>3919</v>
      </c>
      <c r="D1174" s="71" t="s">
        <v>3031</v>
      </c>
      <c r="E1174" s="71" t="s">
        <v>3032</v>
      </c>
      <c r="F1174" s="71"/>
      <c r="G1174" s="8" t="s">
        <v>3033</v>
      </c>
      <c r="H1174" s="1">
        <v>1654209</v>
      </c>
      <c r="I1174" s="1">
        <v>281821</v>
      </c>
      <c r="J1174" s="1">
        <v>0</v>
      </c>
      <c r="K1174" s="1">
        <v>653533</v>
      </c>
      <c r="L1174" s="1">
        <v>0</v>
      </c>
      <c r="M1174" s="1">
        <v>0</v>
      </c>
      <c r="N1174" s="1">
        <v>828563</v>
      </c>
      <c r="O1174" s="1">
        <v>759865</v>
      </c>
      <c r="P1174" s="1">
        <f t="shared" si="64"/>
        <v>1588428</v>
      </c>
      <c r="Q1174" s="1">
        <v>129295</v>
      </c>
      <c r="R1174" s="1">
        <v>120025</v>
      </c>
      <c r="S1174" s="1">
        <v>0</v>
      </c>
      <c r="T1174" s="1">
        <v>684</v>
      </c>
      <c r="U1174" s="1">
        <f t="shared" si="65"/>
        <v>250004</v>
      </c>
      <c r="V1174" s="1">
        <f t="shared" si="66"/>
        <v>3364345</v>
      </c>
    </row>
    <row r="1175" spans="2:22" s="15" customFormat="1" ht="13.2" customHeight="1" outlineLevel="2">
      <c r="B1175" s="16">
        <v>4</v>
      </c>
      <c r="C1175" s="15" t="s">
        <v>3919</v>
      </c>
      <c r="D1175" s="71" t="s">
        <v>3034</v>
      </c>
      <c r="E1175" s="71" t="s">
        <v>3035</v>
      </c>
      <c r="F1175" s="71"/>
      <c r="G1175" s="8" t="s">
        <v>3036</v>
      </c>
      <c r="H1175" s="1">
        <v>262252</v>
      </c>
      <c r="I1175" s="1">
        <v>69329</v>
      </c>
      <c r="J1175" s="1">
        <v>0</v>
      </c>
      <c r="K1175" s="1">
        <v>181734</v>
      </c>
      <c r="L1175" s="1">
        <v>0</v>
      </c>
      <c r="M1175" s="1">
        <v>0</v>
      </c>
      <c r="N1175" s="1">
        <v>203833</v>
      </c>
      <c r="O1175" s="1">
        <v>310667</v>
      </c>
      <c r="P1175" s="1">
        <f t="shared" si="64"/>
        <v>514500</v>
      </c>
      <c r="Q1175" s="1">
        <v>31807</v>
      </c>
      <c r="R1175" s="1">
        <v>29527</v>
      </c>
      <c r="S1175" s="1">
        <v>0</v>
      </c>
      <c r="T1175" s="1">
        <v>169</v>
      </c>
      <c r="U1175" s="1">
        <f t="shared" si="65"/>
        <v>61503</v>
      </c>
      <c r="V1175" s="1">
        <f t="shared" si="66"/>
        <v>827654</v>
      </c>
    </row>
    <row r="1176" spans="2:22" s="15" customFormat="1" ht="13.2" customHeight="1" outlineLevel="2">
      <c r="B1176" s="16">
        <v>4</v>
      </c>
      <c r="C1176" s="15" t="s">
        <v>3919</v>
      </c>
      <c r="D1176" s="71" t="s">
        <v>3037</v>
      </c>
      <c r="E1176" s="71" t="s">
        <v>3038</v>
      </c>
      <c r="F1176" s="71"/>
      <c r="G1176" s="8" t="s">
        <v>3039</v>
      </c>
      <c r="H1176" s="1">
        <v>13340412</v>
      </c>
      <c r="I1176" s="1">
        <v>2157591</v>
      </c>
      <c r="J1176" s="1">
        <v>0</v>
      </c>
      <c r="K1176" s="1">
        <v>4905467</v>
      </c>
      <c r="L1176" s="1">
        <v>0</v>
      </c>
      <c r="M1176" s="1">
        <v>0</v>
      </c>
      <c r="N1176" s="1">
        <v>6343406</v>
      </c>
      <c r="O1176" s="1">
        <v>5239444</v>
      </c>
      <c r="P1176" s="1">
        <f t="shared" si="64"/>
        <v>11582850</v>
      </c>
      <c r="Q1176" s="1">
        <v>989869</v>
      </c>
      <c r="R1176" s="1">
        <v>918901</v>
      </c>
      <c r="S1176" s="1">
        <v>0</v>
      </c>
      <c r="T1176" s="1">
        <v>5242</v>
      </c>
      <c r="U1176" s="1">
        <f t="shared" si="65"/>
        <v>1914012</v>
      </c>
      <c r="V1176" s="1">
        <f t="shared" si="66"/>
        <v>25757126</v>
      </c>
    </row>
    <row r="1177" spans="2:22" s="15" customFormat="1" ht="13.2" customHeight="1" outlineLevel="2">
      <c r="B1177" s="16">
        <v>4</v>
      </c>
      <c r="C1177" s="15" t="s">
        <v>3919</v>
      </c>
      <c r="D1177" s="71" t="s">
        <v>3040</v>
      </c>
      <c r="E1177" s="71" t="s">
        <v>3041</v>
      </c>
      <c r="F1177" s="71"/>
      <c r="G1177" s="8" t="s">
        <v>3039</v>
      </c>
      <c r="H1177" s="1">
        <v>1721656</v>
      </c>
      <c r="I1177" s="1">
        <v>382578</v>
      </c>
      <c r="J1177" s="1">
        <v>0</v>
      </c>
      <c r="K1177" s="1">
        <v>963094</v>
      </c>
      <c r="L1177" s="1">
        <v>0</v>
      </c>
      <c r="M1177" s="1">
        <v>0</v>
      </c>
      <c r="N1177" s="1">
        <v>1124797</v>
      </c>
      <c r="O1177" s="1">
        <v>1479608</v>
      </c>
      <c r="P1177" s="1">
        <f t="shared" si="64"/>
        <v>2604405</v>
      </c>
      <c r="Q1177" s="1">
        <v>175521</v>
      </c>
      <c r="R1177" s="1">
        <v>162937</v>
      </c>
      <c r="S1177" s="1">
        <v>0</v>
      </c>
      <c r="T1177" s="1">
        <v>930</v>
      </c>
      <c r="U1177" s="1">
        <f t="shared" si="65"/>
        <v>339388</v>
      </c>
      <c r="V1177" s="1">
        <f t="shared" si="66"/>
        <v>4567189</v>
      </c>
    </row>
    <row r="1178" spans="2:22" s="15" customFormat="1" ht="13.2" customHeight="1" outlineLevel="2">
      <c r="B1178" s="16">
        <v>4</v>
      </c>
      <c r="C1178" s="15" t="s">
        <v>3919</v>
      </c>
      <c r="D1178" s="71" t="s">
        <v>3042</v>
      </c>
      <c r="E1178" s="71" t="s">
        <v>3043</v>
      </c>
      <c r="F1178" s="71"/>
      <c r="G1178" s="8" t="s">
        <v>3044</v>
      </c>
      <c r="H1178" s="1">
        <v>275608</v>
      </c>
      <c r="I1178" s="1">
        <v>66509</v>
      </c>
      <c r="J1178" s="1">
        <v>0</v>
      </c>
      <c r="K1178" s="1">
        <v>170857</v>
      </c>
      <c r="L1178" s="1">
        <v>0</v>
      </c>
      <c r="M1178" s="1">
        <v>0</v>
      </c>
      <c r="N1178" s="1">
        <v>195536</v>
      </c>
      <c r="O1178" s="1">
        <v>277473</v>
      </c>
      <c r="P1178" s="1">
        <f t="shared" ref="P1178:P1242" si="67">SUM(L1178:O1178)</f>
        <v>473009</v>
      </c>
      <c r="Q1178" s="1">
        <v>30513</v>
      </c>
      <c r="R1178" s="1">
        <v>28325</v>
      </c>
      <c r="S1178" s="1">
        <v>0</v>
      </c>
      <c r="T1178" s="1">
        <v>161</v>
      </c>
      <c r="U1178" s="1">
        <f t="shared" ref="U1178:U1242" si="68">SUM(Q1178:T1178)</f>
        <v>58999</v>
      </c>
      <c r="V1178" s="1">
        <f t="shared" si="66"/>
        <v>793966</v>
      </c>
    </row>
    <row r="1179" spans="2:22" s="15" customFormat="1" ht="13.2" customHeight="1" outlineLevel="2">
      <c r="B1179" s="16">
        <v>4</v>
      </c>
      <c r="C1179" s="15" t="s">
        <v>3919</v>
      </c>
      <c r="D1179" s="71" t="s">
        <v>3045</v>
      </c>
      <c r="E1179" s="71" t="s">
        <v>3046</v>
      </c>
      <c r="F1179" s="71"/>
      <c r="G1179" s="8" t="s">
        <v>3047</v>
      </c>
      <c r="H1179" s="1">
        <v>1414288</v>
      </c>
      <c r="I1179" s="1">
        <v>351702</v>
      </c>
      <c r="J1179" s="1">
        <v>0</v>
      </c>
      <c r="K1179" s="1">
        <v>909771</v>
      </c>
      <c r="L1179" s="1">
        <v>0</v>
      </c>
      <c r="M1179" s="1">
        <v>0</v>
      </c>
      <c r="N1179" s="1">
        <v>1034024</v>
      </c>
      <c r="O1179" s="1">
        <v>1504228</v>
      </c>
      <c r="P1179" s="1">
        <f t="shared" si="67"/>
        <v>2538252</v>
      </c>
      <c r="Q1179" s="1">
        <v>161356</v>
      </c>
      <c r="R1179" s="1">
        <v>149788</v>
      </c>
      <c r="S1179" s="1">
        <v>0</v>
      </c>
      <c r="T1179" s="1">
        <v>856</v>
      </c>
      <c r="U1179" s="1">
        <f t="shared" si="68"/>
        <v>312000</v>
      </c>
      <c r="V1179" s="1">
        <f t="shared" si="66"/>
        <v>4198609</v>
      </c>
    </row>
    <row r="1180" spans="2:22" s="15" customFormat="1" ht="13.2" customHeight="1" outlineLevel="2">
      <c r="B1180" s="16">
        <v>4</v>
      </c>
      <c r="C1180" s="15" t="s">
        <v>3919</v>
      </c>
      <c r="D1180" s="71" t="s">
        <v>3048</v>
      </c>
      <c r="E1180" s="71" t="s">
        <v>3049</v>
      </c>
      <c r="F1180" s="71"/>
      <c r="G1180" s="8" t="s">
        <v>3050</v>
      </c>
      <c r="H1180" s="1">
        <v>445625</v>
      </c>
      <c r="I1180" s="1">
        <v>83251</v>
      </c>
      <c r="J1180" s="1">
        <v>0</v>
      </c>
      <c r="K1180" s="1">
        <v>199287</v>
      </c>
      <c r="L1180" s="1">
        <v>0</v>
      </c>
      <c r="M1180" s="1">
        <v>0</v>
      </c>
      <c r="N1180" s="1">
        <v>244758</v>
      </c>
      <c r="O1180" s="1">
        <v>261259</v>
      </c>
      <c r="P1180" s="1">
        <f t="shared" si="67"/>
        <v>506017</v>
      </c>
      <c r="Q1180" s="1">
        <v>38194</v>
      </c>
      <c r="R1180" s="1">
        <v>35455</v>
      </c>
      <c r="S1180" s="1">
        <v>0</v>
      </c>
      <c r="T1180" s="1">
        <v>201</v>
      </c>
      <c r="U1180" s="1">
        <f t="shared" si="68"/>
        <v>73850</v>
      </c>
      <c r="V1180" s="1">
        <f t="shared" si="66"/>
        <v>993828</v>
      </c>
    </row>
    <row r="1181" spans="2:22" s="15" customFormat="1" ht="13.2" customHeight="1" outlineLevel="2">
      <c r="B1181" s="16">
        <v>4</v>
      </c>
      <c r="C1181" s="15" t="s">
        <v>3919</v>
      </c>
      <c r="D1181" s="71" t="s">
        <v>3051</v>
      </c>
      <c r="E1181" s="71" t="s">
        <v>3052</v>
      </c>
      <c r="F1181" s="71"/>
      <c r="G1181" s="8" t="s">
        <v>3053</v>
      </c>
      <c r="H1181" s="1">
        <v>52780544</v>
      </c>
      <c r="I1181" s="1">
        <v>8119538.96</v>
      </c>
      <c r="J1181" s="1">
        <v>6330668.04</v>
      </c>
      <c r="K1181" s="1">
        <v>19004198</v>
      </c>
      <c r="L1181" s="1">
        <v>0</v>
      </c>
      <c r="M1181" s="1">
        <v>0</v>
      </c>
      <c r="N1181" s="1">
        <v>23871781</v>
      </c>
      <c r="O1181" s="1">
        <v>22907179</v>
      </c>
      <c r="P1181" s="1">
        <f t="shared" si="67"/>
        <v>46778960</v>
      </c>
      <c r="Q1181" s="1">
        <v>3725119</v>
      </c>
      <c r="R1181" s="1">
        <v>3458049</v>
      </c>
      <c r="S1181" s="1">
        <v>0</v>
      </c>
      <c r="T1181" s="1">
        <v>0</v>
      </c>
      <c r="U1181" s="1">
        <f t="shared" si="68"/>
        <v>7183168</v>
      </c>
      <c r="V1181" s="1">
        <f t="shared" si="66"/>
        <v>96930327</v>
      </c>
    </row>
    <row r="1182" spans="2:22" s="15" customFormat="1" ht="13.2" customHeight="1" outlineLevel="2">
      <c r="B1182" s="16">
        <v>4</v>
      </c>
      <c r="C1182" s="15" t="s">
        <v>3919</v>
      </c>
      <c r="D1182" s="71" t="s">
        <v>3054</v>
      </c>
      <c r="E1182" s="71" t="s">
        <v>3055</v>
      </c>
      <c r="F1182" s="71"/>
      <c r="G1182" s="8" t="s">
        <v>3056</v>
      </c>
      <c r="H1182" s="1">
        <v>3927188</v>
      </c>
      <c r="I1182" s="1">
        <v>772315</v>
      </c>
      <c r="J1182" s="1">
        <v>0</v>
      </c>
      <c r="K1182" s="1">
        <v>1878776</v>
      </c>
      <c r="L1182" s="1">
        <v>0</v>
      </c>
      <c r="M1182" s="1">
        <v>0</v>
      </c>
      <c r="N1182" s="1">
        <v>2270635</v>
      </c>
      <c r="O1182" s="1">
        <v>2600657</v>
      </c>
      <c r="P1182" s="1">
        <f t="shared" si="67"/>
        <v>4871292</v>
      </c>
      <c r="Q1182" s="1">
        <v>354326</v>
      </c>
      <c r="R1182" s="1">
        <v>328923</v>
      </c>
      <c r="S1182" s="1">
        <v>0</v>
      </c>
      <c r="T1182" s="1">
        <v>1875</v>
      </c>
      <c r="U1182" s="1">
        <f t="shared" si="68"/>
        <v>685124</v>
      </c>
      <c r="V1182" s="1">
        <f t="shared" si="66"/>
        <v>9219817</v>
      </c>
    </row>
    <row r="1183" spans="2:22" s="15" customFormat="1" ht="13.2" customHeight="1" outlineLevel="2">
      <c r="B1183" s="16">
        <v>4</v>
      </c>
      <c r="C1183" s="15" t="s">
        <v>3919</v>
      </c>
      <c r="D1183" s="71" t="s">
        <v>3057</v>
      </c>
      <c r="E1183" s="71" t="s">
        <v>3058</v>
      </c>
      <c r="F1183" s="71"/>
      <c r="G1183" s="8" t="s">
        <v>3059</v>
      </c>
      <c r="H1183" s="1">
        <v>580278</v>
      </c>
      <c r="I1183" s="1">
        <v>84059</v>
      </c>
      <c r="J1183" s="1">
        <v>0</v>
      </c>
      <c r="K1183" s="1">
        <v>182344</v>
      </c>
      <c r="L1183" s="1">
        <v>0</v>
      </c>
      <c r="M1183" s="1">
        <v>0</v>
      </c>
      <c r="N1183" s="1">
        <v>247134</v>
      </c>
      <c r="O1183" s="1">
        <v>152350</v>
      </c>
      <c r="P1183" s="1">
        <f t="shared" si="67"/>
        <v>399484</v>
      </c>
      <c r="Q1183" s="1">
        <v>38565</v>
      </c>
      <c r="R1183" s="1">
        <v>35800</v>
      </c>
      <c r="S1183" s="1">
        <v>0</v>
      </c>
      <c r="T1183" s="1">
        <v>204</v>
      </c>
      <c r="U1183" s="1">
        <f t="shared" si="68"/>
        <v>74569</v>
      </c>
      <c r="V1183" s="1">
        <f t="shared" si="66"/>
        <v>1003478</v>
      </c>
    </row>
    <row r="1184" spans="2:22" s="15" customFormat="1" ht="13.2" customHeight="1" outlineLevel="2">
      <c r="B1184" s="16">
        <v>4</v>
      </c>
      <c r="C1184" s="15" t="s">
        <v>3919</v>
      </c>
      <c r="D1184" s="71" t="s">
        <v>3060</v>
      </c>
      <c r="E1184" s="71" t="s">
        <v>3061</v>
      </c>
      <c r="F1184" s="71"/>
      <c r="G1184" s="8" t="s">
        <v>3062</v>
      </c>
      <c r="H1184" s="1">
        <v>128481</v>
      </c>
      <c r="I1184" s="1">
        <v>28660</v>
      </c>
      <c r="J1184" s="1">
        <v>0</v>
      </c>
      <c r="K1184" s="1">
        <v>72220</v>
      </c>
      <c r="L1184" s="1">
        <v>0</v>
      </c>
      <c r="M1184" s="1">
        <v>0</v>
      </c>
      <c r="N1184" s="1">
        <v>84261</v>
      </c>
      <c r="O1184" s="1">
        <v>111262</v>
      </c>
      <c r="P1184" s="1">
        <f t="shared" si="67"/>
        <v>195523</v>
      </c>
      <c r="Q1184" s="1">
        <v>13149</v>
      </c>
      <c r="R1184" s="1">
        <v>12206</v>
      </c>
      <c r="S1184" s="1">
        <v>0</v>
      </c>
      <c r="T1184" s="1">
        <v>69</v>
      </c>
      <c r="U1184" s="1">
        <f t="shared" si="68"/>
        <v>25424</v>
      </c>
      <c r="V1184" s="1">
        <f t="shared" si="66"/>
        <v>342140</v>
      </c>
    </row>
    <row r="1185" spans="2:22" s="63" customFormat="1" ht="13.2" customHeight="1" outlineLevel="1">
      <c r="B1185" s="65"/>
      <c r="C1185" s="63" t="s">
        <v>3963</v>
      </c>
      <c r="D1185" s="72"/>
      <c r="E1185" s="72"/>
      <c r="F1185" s="72"/>
      <c r="G1185" s="13"/>
      <c r="H1185" s="14">
        <f t="shared" ref="H1185:V1185" si="69">SUBTOTAL(9,H134:H1184)</f>
        <v>5359479549</v>
      </c>
      <c r="I1185" s="14">
        <f t="shared" si="69"/>
        <v>867093783.37000024</v>
      </c>
      <c r="J1185" s="14">
        <f t="shared" si="69"/>
        <v>8424564.6300000008</v>
      </c>
      <c r="K1185" s="14">
        <f t="shared" si="69"/>
        <v>1972889160</v>
      </c>
      <c r="L1185" s="14">
        <f t="shared" si="69"/>
        <v>0</v>
      </c>
      <c r="M1185" s="14">
        <f t="shared" si="69"/>
        <v>0</v>
      </c>
      <c r="N1185" s="14">
        <f t="shared" si="69"/>
        <v>2549291820</v>
      </c>
      <c r="O1185" s="14">
        <f t="shared" si="69"/>
        <v>2194467435</v>
      </c>
      <c r="P1185" s="14">
        <f t="shared" si="69"/>
        <v>4743759255</v>
      </c>
      <c r="Q1185" s="14">
        <f t="shared" si="69"/>
        <v>397809270</v>
      </c>
      <c r="R1185" s="14">
        <f t="shared" si="69"/>
        <v>369288634</v>
      </c>
      <c r="S1185" s="14">
        <f t="shared" si="69"/>
        <v>0</v>
      </c>
      <c r="T1185" s="14">
        <f t="shared" si="69"/>
        <v>82223245</v>
      </c>
      <c r="U1185" s="14">
        <f t="shared" si="69"/>
        <v>849321149</v>
      </c>
      <c r="V1185" s="14">
        <f t="shared" si="69"/>
        <v>10351288467</v>
      </c>
    </row>
    <row r="1186" spans="2:22" s="15" customFormat="1" ht="13.2" customHeight="1" outlineLevel="2">
      <c r="B1186" s="16">
        <v>5</v>
      </c>
      <c r="C1186" s="15" t="s">
        <v>3956</v>
      </c>
      <c r="D1186" s="71" t="s">
        <v>3063</v>
      </c>
      <c r="E1186" s="71" t="s">
        <v>3064</v>
      </c>
      <c r="F1186" s="71"/>
      <c r="G1186" s="8" t="s">
        <v>3065</v>
      </c>
      <c r="H1186" s="1">
        <v>555516</v>
      </c>
      <c r="I1186" s="1">
        <v>149582</v>
      </c>
      <c r="J1186" s="1">
        <v>0</v>
      </c>
      <c r="K1186" s="1">
        <v>393597</v>
      </c>
      <c r="L1186" s="1">
        <v>0</v>
      </c>
      <c r="M1186" s="1">
        <v>0</v>
      </c>
      <c r="N1186" s="1">
        <v>439780</v>
      </c>
      <c r="O1186" s="1">
        <v>679094</v>
      </c>
      <c r="P1186" s="1">
        <f t="shared" si="67"/>
        <v>1118874</v>
      </c>
      <c r="Q1186" s="1">
        <v>68626</v>
      </c>
      <c r="R1186" s="1">
        <v>63706</v>
      </c>
      <c r="S1186" s="1">
        <v>0</v>
      </c>
      <c r="T1186" s="1">
        <v>364</v>
      </c>
      <c r="U1186" s="1">
        <f t="shared" si="68"/>
        <v>132696</v>
      </c>
      <c r="V1186" s="1">
        <f t="shared" ref="V1186:V1249" si="70">H1186-I1186-J1186+K1186+P1186-U1186</f>
        <v>1785709</v>
      </c>
    </row>
    <row r="1187" spans="2:22" s="15" customFormat="1" ht="13.2" customHeight="1" outlineLevel="2">
      <c r="B1187" s="16">
        <v>5</v>
      </c>
      <c r="C1187" s="15" t="s">
        <v>3956</v>
      </c>
      <c r="D1187" s="71" t="s">
        <v>3066</v>
      </c>
      <c r="E1187" s="71" t="s">
        <v>3067</v>
      </c>
      <c r="F1187" s="71"/>
      <c r="G1187" s="8" t="s">
        <v>3068</v>
      </c>
      <c r="H1187" s="1">
        <v>419555</v>
      </c>
      <c r="I1187" s="1">
        <v>198717</v>
      </c>
      <c r="J1187" s="1">
        <v>0</v>
      </c>
      <c r="K1187" s="1">
        <v>569009</v>
      </c>
      <c r="L1187" s="1">
        <v>0</v>
      </c>
      <c r="M1187" s="1">
        <v>0</v>
      </c>
      <c r="N1187" s="1">
        <v>584232</v>
      </c>
      <c r="O1187" s="1">
        <v>1174450</v>
      </c>
      <c r="P1187" s="1">
        <f t="shared" si="67"/>
        <v>1758682</v>
      </c>
      <c r="Q1187" s="1">
        <v>91168</v>
      </c>
      <c r="R1187" s="1">
        <v>84631</v>
      </c>
      <c r="S1187" s="1">
        <v>0</v>
      </c>
      <c r="T1187" s="1">
        <v>481</v>
      </c>
      <c r="U1187" s="1">
        <f t="shared" si="68"/>
        <v>176280</v>
      </c>
      <c r="V1187" s="1">
        <f t="shared" si="70"/>
        <v>2372249</v>
      </c>
    </row>
    <row r="1188" spans="2:22" s="15" customFormat="1" ht="13.2" customHeight="1" outlineLevel="2">
      <c r="B1188" s="16">
        <v>5</v>
      </c>
      <c r="C1188" s="15" t="s">
        <v>3956</v>
      </c>
      <c r="D1188" s="71" t="s">
        <v>3069</v>
      </c>
      <c r="E1188" s="71" t="s">
        <v>3070</v>
      </c>
      <c r="F1188" s="71"/>
      <c r="G1188" s="8" t="s">
        <v>3071</v>
      </c>
      <c r="H1188" s="1">
        <v>273792</v>
      </c>
      <c r="I1188" s="1">
        <v>60190</v>
      </c>
      <c r="J1188" s="1">
        <v>0</v>
      </c>
      <c r="K1188" s="1">
        <v>151093</v>
      </c>
      <c r="L1188" s="1">
        <v>0</v>
      </c>
      <c r="M1188" s="1">
        <v>0</v>
      </c>
      <c r="N1188" s="1">
        <v>176959</v>
      </c>
      <c r="O1188" s="1">
        <v>230271</v>
      </c>
      <c r="P1188" s="1">
        <f t="shared" si="67"/>
        <v>407230</v>
      </c>
      <c r="Q1188" s="1">
        <v>27614</v>
      </c>
      <c r="R1188" s="1">
        <v>25634</v>
      </c>
      <c r="S1188" s="1">
        <v>0</v>
      </c>
      <c r="T1188" s="1">
        <v>145</v>
      </c>
      <c r="U1188" s="1">
        <f t="shared" si="68"/>
        <v>53393</v>
      </c>
      <c r="V1188" s="1">
        <f t="shared" si="70"/>
        <v>718532</v>
      </c>
    </row>
    <row r="1189" spans="2:22" s="15" customFormat="1" ht="13.2" customHeight="1" outlineLevel="2">
      <c r="B1189" s="16">
        <v>5</v>
      </c>
      <c r="C1189" s="15" t="s">
        <v>3956</v>
      </c>
      <c r="D1189" s="71" t="s">
        <v>3072</v>
      </c>
      <c r="E1189" s="71" t="s">
        <v>3073</v>
      </c>
      <c r="F1189" s="71"/>
      <c r="G1189" s="8" t="s">
        <v>3074</v>
      </c>
      <c r="H1189" s="1">
        <v>12394</v>
      </c>
      <c r="I1189" s="1">
        <v>21324</v>
      </c>
      <c r="J1189" s="1">
        <v>0</v>
      </c>
      <c r="K1189" s="1">
        <v>65781</v>
      </c>
      <c r="L1189" s="1">
        <v>0</v>
      </c>
      <c r="M1189" s="1">
        <v>0</v>
      </c>
      <c r="N1189" s="1">
        <v>62689</v>
      </c>
      <c r="O1189" s="1">
        <v>153919</v>
      </c>
      <c r="P1189" s="1">
        <f t="shared" si="67"/>
        <v>216608</v>
      </c>
      <c r="Q1189" s="1">
        <v>9782</v>
      </c>
      <c r="R1189" s="1">
        <v>9081</v>
      </c>
      <c r="S1189" s="1">
        <v>0</v>
      </c>
      <c r="T1189" s="1">
        <v>50</v>
      </c>
      <c r="U1189" s="1">
        <f t="shared" si="68"/>
        <v>18913</v>
      </c>
      <c r="V1189" s="1">
        <f t="shared" si="70"/>
        <v>254546</v>
      </c>
    </row>
    <row r="1190" spans="2:22" s="15" customFormat="1" ht="13.2" customHeight="1" outlineLevel="2">
      <c r="B1190" s="16">
        <v>5</v>
      </c>
      <c r="C1190" s="15" t="s">
        <v>3956</v>
      </c>
      <c r="D1190" s="71" t="s">
        <v>3075</v>
      </c>
      <c r="E1190" s="71" t="s">
        <v>3076</v>
      </c>
      <c r="F1190" s="71"/>
      <c r="G1190" s="8" t="s">
        <v>3077</v>
      </c>
      <c r="H1190" s="1">
        <v>262572</v>
      </c>
      <c r="I1190" s="1">
        <v>42728</v>
      </c>
      <c r="J1190" s="1">
        <v>0</v>
      </c>
      <c r="K1190" s="1">
        <v>97378</v>
      </c>
      <c r="L1190" s="1">
        <v>0</v>
      </c>
      <c r="M1190" s="1">
        <v>0</v>
      </c>
      <c r="N1190" s="1">
        <v>125622</v>
      </c>
      <c r="O1190" s="1">
        <v>105140</v>
      </c>
      <c r="P1190" s="1">
        <f t="shared" si="67"/>
        <v>230762</v>
      </c>
      <c r="Q1190" s="1">
        <v>19603</v>
      </c>
      <c r="R1190" s="1">
        <v>18197</v>
      </c>
      <c r="S1190" s="1">
        <v>0</v>
      </c>
      <c r="T1190" s="1">
        <v>103</v>
      </c>
      <c r="U1190" s="1">
        <f t="shared" si="68"/>
        <v>37903</v>
      </c>
      <c r="V1190" s="1">
        <f t="shared" si="70"/>
        <v>510081</v>
      </c>
    </row>
    <row r="1191" spans="2:22" s="15" customFormat="1" ht="13.2" customHeight="1" outlineLevel="2">
      <c r="B1191" s="16">
        <v>5</v>
      </c>
      <c r="C1191" s="15" t="s">
        <v>3956</v>
      </c>
      <c r="D1191" s="71" t="s">
        <v>3078</v>
      </c>
      <c r="E1191" s="71" t="s">
        <v>3079</v>
      </c>
      <c r="F1191" s="71"/>
      <c r="G1191" s="8" t="s">
        <v>3080</v>
      </c>
      <c r="H1191" s="1">
        <v>238105</v>
      </c>
      <c r="I1191" s="1">
        <v>49312</v>
      </c>
      <c r="J1191" s="1">
        <v>0</v>
      </c>
      <c r="K1191" s="1">
        <v>121795</v>
      </c>
      <c r="L1191" s="1">
        <v>0</v>
      </c>
      <c r="M1191" s="1">
        <v>0</v>
      </c>
      <c r="N1191" s="1">
        <v>144983</v>
      </c>
      <c r="O1191" s="1">
        <v>176873</v>
      </c>
      <c r="P1191" s="1">
        <f t="shared" si="67"/>
        <v>321856</v>
      </c>
      <c r="Q1191" s="1">
        <v>22624</v>
      </c>
      <c r="R1191" s="1">
        <v>21002</v>
      </c>
      <c r="S1191" s="1">
        <v>0</v>
      </c>
      <c r="T1191" s="1">
        <v>121</v>
      </c>
      <c r="U1191" s="1">
        <f t="shared" si="68"/>
        <v>43747</v>
      </c>
      <c r="V1191" s="1">
        <f t="shared" si="70"/>
        <v>588697</v>
      </c>
    </row>
    <row r="1192" spans="2:22" s="15" customFormat="1" ht="13.2" customHeight="1" outlineLevel="2">
      <c r="B1192" s="16">
        <v>5</v>
      </c>
      <c r="C1192" s="15" t="s">
        <v>3956</v>
      </c>
      <c r="D1192" s="71" t="s">
        <v>3081</v>
      </c>
      <c r="E1192" s="71" t="s">
        <v>3082</v>
      </c>
      <c r="F1192" s="71"/>
      <c r="G1192" s="8" t="s">
        <v>3083</v>
      </c>
      <c r="H1192" s="1">
        <v>125035</v>
      </c>
      <c r="I1192" s="1">
        <v>30510.62</v>
      </c>
      <c r="J1192" s="1">
        <v>-1174.6199999999999</v>
      </c>
      <c r="K1192" s="1">
        <v>78414</v>
      </c>
      <c r="L1192" s="1">
        <v>0</v>
      </c>
      <c r="M1192" s="1">
        <v>0</v>
      </c>
      <c r="N1192" s="1">
        <v>89702</v>
      </c>
      <c r="O1192" s="1">
        <v>128488</v>
      </c>
      <c r="P1192" s="1">
        <f t="shared" si="67"/>
        <v>218190</v>
      </c>
      <c r="Q1192" s="1">
        <v>13998</v>
      </c>
      <c r="R1192" s="1">
        <v>12994</v>
      </c>
      <c r="S1192" s="1">
        <v>0</v>
      </c>
      <c r="T1192" s="1">
        <v>1078</v>
      </c>
      <c r="U1192" s="1">
        <f t="shared" si="68"/>
        <v>28070</v>
      </c>
      <c r="V1192" s="1">
        <f t="shared" si="70"/>
        <v>364233</v>
      </c>
    </row>
    <row r="1193" spans="2:22" s="15" customFormat="1" ht="13.2" customHeight="1" outlineLevel="2">
      <c r="B1193" s="16">
        <v>5</v>
      </c>
      <c r="C1193" s="15" t="s">
        <v>3956</v>
      </c>
      <c r="D1193" s="71" t="s">
        <v>3084</v>
      </c>
      <c r="E1193" s="71" t="s">
        <v>3085</v>
      </c>
      <c r="F1193" s="71"/>
      <c r="G1193" s="8" t="s">
        <v>3086</v>
      </c>
      <c r="H1193" s="1">
        <v>103025</v>
      </c>
      <c r="I1193" s="1">
        <v>30915</v>
      </c>
      <c r="J1193" s="1">
        <v>0</v>
      </c>
      <c r="K1193" s="1">
        <v>83050</v>
      </c>
      <c r="L1193" s="1">
        <v>0</v>
      </c>
      <c r="M1193" s="1">
        <v>0</v>
      </c>
      <c r="N1193" s="1">
        <v>90886</v>
      </c>
      <c r="O1193" s="1">
        <v>150417</v>
      </c>
      <c r="P1193" s="1">
        <f t="shared" si="67"/>
        <v>241303</v>
      </c>
      <c r="Q1193" s="1">
        <v>14183</v>
      </c>
      <c r="R1193" s="1">
        <v>13166</v>
      </c>
      <c r="S1193" s="1">
        <v>0</v>
      </c>
      <c r="T1193" s="1">
        <v>74</v>
      </c>
      <c r="U1193" s="1">
        <f t="shared" si="68"/>
        <v>27423</v>
      </c>
      <c r="V1193" s="1">
        <f t="shared" si="70"/>
        <v>369040</v>
      </c>
    </row>
    <row r="1194" spans="2:22" s="15" customFormat="1" ht="13.2" customHeight="1" outlineLevel="2">
      <c r="B1194" s="16">
        <v>5</v>
      </c>
      <c r="C1194" s="15" t="s">
        <v>3956</v>
      </c>
      <c r="D1194" s="71" t="s">
        <v>3087</v>
      </c>
      <c r="E1194" s="71" t="s">
        <v>3088</v>
      </c>
      <c r="F1194" s="71"/>
      <c r="G1194" s="8" t="s">
        <v>4121</v>
      </c>
      <c r="H1194" s="1">
        <v>49096</v>
      </c>
      <c r="I1194" s="1">
        <v>35880</v>
      </c>
      <c r="J1194" s="1">
        <v>0</v>
      </c>
      <c r="K1194" s="1">
        <v>106599</v>
      </c>
      <c r="L1194" s="1">
        <v>0</v>
      </c>
      <c r="M1194" s="1">
        <v>0</v>
      </c>
      <c r="N1194" s="1">
        <v>105486</v>
      </c>
      <c r="O1194" s="1">
        <v>234847</v>
      </c>
      <c r="P1194" s="1">
        <f t="shared" si="67"/>
        <v>340333</v>
      </c>
      <c r="Q1194" s="1">
        <v>16461</v>
      </c>
      <c r="R1194" s="1">
        <v>15281</v>
      </c>
      <c r="S1194" s="1">
        <v>0</v>
      </c>
      <c r="T1194" s="1">
        <v>86</v>
      </c>
      <c r="U1194" s="1">
        <f t="shared" si="68"/>
        <v>31828</v>
      </c>
      <c r="V1194" s="1">
        <f t="shared" si="70"/>
        <v>428320</v>
      </c>
    </row>
    <row r="1195" spans="2:22" s="15" customFormat="1" ht="13.2" customHeight="1" outlineLevel="2">
      <c r="B1195" s="16">
        <v>5</v>
      </c>
      <c r="C1195" s="15" t="s">
        <v>3956</v>
      </c>
      <c r="D1195" s="71" t="s">
        <v>3089</v>
      </c>
      <c r="E1195" s="71" t="s">
        <v>3090</v>
      </c>
      <c r="F1195" s="71"/>
      <c r="G1195" s="8" t="s">
        <v>3091</v>
      </c>
      <c r="H1195" s="1">
        <v>54385</v>
      </c>
      <c r="I1195" s="1">
        <v>0</v>
      </c>
      <c r="J1195" s="1">
        <v>0</v>
      </c>
      <c r="K1195" s="1">
        <v>-7879</v>
      </c>
      <c r="L1195" s="1">
        <v>0</v>
      </c>
      <c r="M1195" s="1">
        <v>0</v>
      </c>
      <c r="N1195" s="1">
        <v>0</v>
      </c>
      <c r="O1195" s="1">
        <v>0</v>
      </c>
      <c r="P1195" s="1">
        <f t="shared" si="67"/>
        <v>0</v>
      </c>
      <c r="Q1195" s="1">
        <v>0</v>
      </c>
      <c r="R1195" s="1">
        <v>0</v>
      </c>
      <c r="S1195" s="1">
        <v>0</v>
      </c>
      <c r="T1195" s="1">
        <v>46506</v>
      </c>
      <c r="U1195" s="1">
        <f t="shared" si="68"/>
        <v>46506</v>
      </c>
      <c r="V1195" s="1">
        <f t="shared" si="70"/>
        <v>0</v>
      </c>
    </row>
    <row r="1196" spans="2:22" s="15" customFormat="1" ht="13.2" customHeight="1" outlineLevel="2">
      <c r="B1196" s="16">
        <v>5</v>
      </c>
      <c r="C1196" s="15" t="s">
        <v>3956</v>
      </c>
      <c r="D1196" s="71" t="s">
        <v>3092</v>
      </c>
      <c r="E1196" s="71" t="s">
        <v>3093</v>
      </c>
      <c r="F1196" s="71"/>
      <c r="G1196" s="8" t="s">
        <v>4122</v>
      </c>
      <c r="H1196" s="1">
        <v>348023</v>
      </c>
      <c r="I1196" s="1">
        <v>56433</v>
      </c>
      <c r="J1196" s="1">
        <v>0</v>
      </c>
      <c r="K1196" s="1">
        <v>128433</v>
      </c>
      <c r="L1196" s="1">
        <v>0</v>
      </c>
      <c r="M1196" s="1">
        <v>0</v>
      </c>
      <c r="N1196" s="1">
        <v>165911</v>
      </c>
      <c r="O1196" s="1">
        <v>137801</v>
      </c>
      <c r="P1196" s="1">
        <f t="shared" si="67"/>
        <v>303712</v>
      </c>
      <c r="Q1196" s="1">
        <v>25890</v>
      </c>
      <c r="R1196" s="1">
        <v>24034</v>
      </c>
      <c r="S1196" s="1">
        <v>0</v>
      </c>
      <c r="T1196" s="1">
        <v>136</v>
      </c>
      <c r="U1196" s="1">
        <f t="shared" si="68"/>
        <v>50060</v>
      </c>
      <c r="V1196" s="1">
        <f t="shared" si="70"/>
        <v>673675</v>
      </c>
    </row>
    <row r="1197" spans="2:22" s="15" customFormat="1" ht="13.2" customHeight="1" outlineLevel="2">
      <c r="B1197" s="16">
        <v>5</v>
      </c>
      <c r="C1197" s="15" t="s">
        <v>3956</v>
      </c>
      <c r="D1197" s="71" t="s">
        <v>3571</v>
      </c>
      <c r="E1197" s="71" t="s">
        <v>3572</v>
      </c>
      <c r="F1197" s="71"/>
      <c r="G1197" s="8" t="s">
        <v>3931</v>
      </c>
      <c r="H1197" s="1">
        <v>129176</v>
      </c>
      <c r="I1197" s="1">
        <v>39822</v>
      </c>
      <c r="J1197" s="1">
        <v>0</v>
      </c>
      <c r="K1197" s="1">
        <v>107496</v>
      </c>
      <c r="L1197" s="1">
        <v>0</v>
      </c>
      <c r="M1197" s="1">
        <v>0</v>
      </c>
      <c r="N1197" s="1">
        <v>117081</v>
      </c>
      <c r="O1197" s="1">
        <v>196800</v>
      </c>
      <c r="P1197" s="1">
        <f t="shared" si="67"/>
        <v>313881</v>
      </c>
      <c r="Q1197" s="1">
        <v>18270</v>
      </c>
      <c r="R1197" s="1">
        <v>16960</v>
      </c>
      <c r="S1197" s="1">
        <v>0</v>
      </c>
      <c r="T1197" s="1">
        <v>97</v>
      </c>
      <c r="U1197" s="1">
        <f t="shared" si="68"/>
        <v>35327</v>
      </c>
      <c r="V1197" s="1">
        <f t="shared" si="70"/>
        <v>475404</v>
      </c>
    </row>
    <row r="1198" spans="2:22" s="15" customFormat="1" ht="13.2" customHeight="1" outlineLevel="2">
      <c r="B1198" s="16">
        <v>5</v>
      </c>
      <c r="C1198" s="15" t="s">
        <v>3956</v>
      </c>
      <c r="D1198" s="71" t="s">
        <v>3094</v>
      </c>
      <c r="E1198" s="71" t="s">
        <v>3095</v>
      </c>
      <c r="F1198" s="71"/>
      <c r="G1198" s="8" t="s">
        <v>4123</v>
      </c>
      <c r="H1198" s="1">
        <v>132167</v>
      </c>
      <c r="I1198" s="1">
        <v>106801</v>
      </c>
      <c r="J1198" s="1">
        <v>0</v>
      </c>
      <c r="K1198" s="1">
        <v>319340</v>
      </c>
      <c r="L1198" s="1">
        <v>0</v>
      </c>
      <c r="M1198" s="1">
        <v>0</v>
      </c>
      <c r="N1198" s="1">
        <v>314002</v>
      </c>
      <c r="O1198" s="1">
        <v>711028</v>
      </c>
      <c r="P1198" s="1">
        <f t="shared" si="67"/>
        <v>1025030</v>
      </c>
      <c r="Q1198" s="1">
        <v>48999</v>
      </c>
      <c r="R1198" s="1">
        <v>45486</v>
      </c>
      <c r="S1198" s="1">
        <v>0</v>
      </c>
      <c r="T1198" s="1">
        <v>260</v>
      </c>
      <c r="U1198" s="1">
        <f t="shared" si="68"/>
        <v>94745</v>
      </c>
      <c r="V1198" s="1">
        <f t="shared" si="70"/>
        <v>1274991</v>
      </c>
    </row>
    <row r="1199" spans="2:22" s="15" customFormat="1" ht="13.2" customHeight="1" outlineLevel="2">
      <c r="B1199" s="16">
        <v>5</v>
      </c>
      <c r="C1199" s="15" t="s">
        <v>3956</v>
      </c>
      <c r="D1199" s="71" t="s">
        <v>3096</v>
      </c>
      <c r="E1199" s="71" t="s">
        <v>3097</v>
      </c>
      <c r="F1199" s="71"/>
      <c r="G1199" s="8" t="s">
        <v>3098</v>
      </c>
      <c r="H1199" s="1">
        <v>702456</v>
      </c>
      <c r="I1199" s="1">
        <v>131785</v>
      </c>
      <c r="J1199" s="1">
        <v>0</v>
      </c>
      <c r="K1199" s="1">
        <v>315903</v>
      </c>
      <c r="L1199" s="1">
        <v>0</v>
      </c>
      <c r="M1199" s="1">
        <v>0</v>
      </c>
      <c r="N1199" s="1">
        <v>387451</v>
      </c>
      <c r="O1199" s="1">
        <v>416110</v>
      </c>
      <c r="P1199" s="1">
        <f t="shared" si="67"/>
        <v>803561</v>
      </c>
      <c r="Q1199" s="1">
        <v>60461</v>
      </c>
      <c r="R1199" s="1">
        <v>56126</v>
      </c>
      <c r="S1199" s="1">
        <v>0</v>
      </c>
      <c r="T1199" s="1">
        <v>320</v>
      </c>
      <c r="U1199" s="1">
        <f t="shared" si="68"/>
        <v>116907</v>
      </c>
      <c r="V1199" s="1">
        <f t="shared" si="70"/>
        <v>1573228</v>
      </c>
    </row>
    <row r="1200" spans="2:22" s="15" customFormat="1" ht="13.2" customHeight="1" outlineLevel="2">
      <c r="B1200" s="16">
        <v>5</v>
      </c>
      <c r="C1200" s="15" t="s">
        <v>3956</v>
      </c>
      <c r="D1200" s="71" t="s">
        <v>3099</v>
      </c>
      <c r="E1200" s="71" t="s">
        <v>3100</v>
      </c>
      <c r="F1200" s="71"/>
      <c r="G1200" s="8" t="s">
        <v>4186</v>
      </c>
      <c r="H1200" s="1">
        <v>146406</v>
      </c>
      <c r="I1200" s="1">
        <v>59539</v>
      </c>
      <c r="J1200" s="1">
        <v>0</v>
      </c>
      <c r="K1200" s="1">
        <v>167485</v>
      </c>
      <c r="L1200" s="1">
        <v>0</v>
      </c>
      <c r="M1200" s="1">
        <v>0</v>
      </c>
      <c r="N1200" s="1">
        <v>175043</v>
      </c>
      <c r="O1200" s="1">
        <v>334177</v>
      </c>
      <c r="P1200" s="1">
        <f t="shared" si="67"/>
        <v>509220</v>
      </c>
      <c r="Q1200" s="1">
        <v>27315</v>
      </c>
      <c r="R1200" s="1">
        <v>25357</v>
      </c>
      <c r="S1200" s="1">
        <v>0</v>
      </c>
      <c r="T1200" s="1">
        <v>144</v>
      </c>
      <c r="U1200" s="1">
        <f t="shared" si="68"/>
        <v>52816</v>
      </c>
      <c r="V1200" s="1">
        <f t="shared" si="70"/>
        <v>710756</v>
      </c>
    </row>
    <row r="1201" spans="2:22" s="15" customFormat="1" ht="13.2" customHeight="1" outlineLevel="2">
      <c r="B1201" s="16">
        <v>5</v>
      </c>
      <c r="C1201" s="15" t="s">
        <v>3956</v>
      </c>
      <c r="D1201" s="71" t="s">
        <v>3101</v>
      </c>
      <c r="E1201" s="71" t="s">
        <v>3102</v>
      </c>
      <c r="F1201" s="71"/>
      <c r="G1201" s="8" t="s">
        <v>3103</v>
      </c>
      <c r="H1201" s="1">
        <v>117851</v>
      </c>
      <c r="I1201" s="1">
        <v>50646</v>
      </c>
      <c r="J1201" s="1">
        <v>0</v>
      </c>
      <c r="K1201" s="1">
        <v>143439</v>
      </c>
      <c r="L1201" s="1">
        <v>0</v>
      </c>
      <c r="M1201" s="1">
        <v>0</v>
      </c>
      <c r="N1201" s="1">
        <v>148900</v>
      </c>
      <c r="O1201" s="1">
        <v>289988</v>
      </c>
      <c r="P1201" s="1">
        <f t="shared" si="67"/>
        <v>438888</v>
      </c>
      <c r="Q1201" s="1">
        <v>23235</v>
      </c>
      <c r="R1201" s="1">
        <v>21570</v>
      </c>
      <c r="S1201" s="1">
        <v>0</v>
      </c>
      <c r="T1201" s="1">
        <v>123</v>
      </c>
      <c r="U1201" s="1">
        <f t="shared" si="68"/>
        <v>44928</v>
      </c>
      <c r="V1201" s="1">
        <f t="shared" si="70"/>
        <v>604604</v>
      </c>
    </row>
    <row r="1202" spans="2:22" s="15" customFormat="1" ht="13.2" customHeight="1" outlineLevel="2">
      <c r="B1202" s="16">
        <v>5</v>
      </c>
      <c r="C1202" s="15" t="s">
        <v>3956</v>
      </c>
      <c r="D1202" s="71" t="s">
        <v>3104</v>
      </c>
      <c r="E1202" s="71" t="s">
        <v>3105</v>
      </c>
      <c r="F1202" s="71"/>
      <c r="G1202" s="8" t="s">
        <v>3106</v>
      </c>
      <c r="H1202" s="1">
        <v>257205</v>
      </c>
      <c r="I1202" s="1">
        <v>0</v>
      </c>
      <c r="J1202" s="1">
        <v>0</v>
      </c>
      <c r="K1202" s="1">
        <v>-37260</v>
      </c>
      <c r="L1202" s="1">
        <v>0</v>
      </c>
      <c r="M1202" s="1">
        <v>0</v>
      </c>
      <c r="N1202" s="1">
        <v>0</v>
      </c>
      <c r="O1202" s="1">
        <v>0</v>
      </c>
      <c r="P1202" s="1">
        <f t="shared" si="67"/>
        <v>0</v>
      </c>
      <c r="Q1202" s="1">
        <v>0</v>
      </c>
      <c r="R1202" s="1">
        <v>0</v>
      </c>
      <c r="S1202" s="1">
        <v>0</v>
      </c>
      <c r="T1202" s="1">
        <v>219945</v>
      </c>
      <c r="U1202" s="1">
        <f t="shared" si="68"/>
        <v>219945</v>
      </c>
      <c r="V1202" s="1">
        <f t="shared" si="70"/>
        <v>0</v>
      </c>
    </row>
    <row r="1203" spans="2:22" s="15" customFormat="1" ht="13.2" customHeight="1" outlineLevel="2">
      <c r="B1203" s="16">
        <v>5</v>
      </c>
      <c r="C1203" s="15" t="s">
        <v>3956</v>
      </c>
      <c r="D1203" s="71" t="s">
        <v>3107</v>
      </c>
      <c r="E1203" s="71" t="s">
        <v>3108</v>
      </c>
      <c r="F1203" s="71"/>
      <c r="G1203" s="8" t="s">
        <v>3109</v>
      </c>
      <c r="H1203" s="1">
        <v>7841</v>
      </c>
      <c r="I1203" s="1">
        <v>0.34999999999990905</v>
      </c>
      <c r="J1203" s="1">
        <v>1416.65</v>
      </c>
      <c r="K1203" s="1">
        <v>-931</v>
      </c>
      <c r="L1203" s="1">
        <v>0</v>
      </c>
      <c r="M1203" s="1">
        <v>0</v>
      </c>
      <c r="N1203" s="1">
        <v>0</v>
      </c>
      <c r="O1203" s="1">
        <v>1212</v>
      </c>
      <c r="P1203" s="1">
        <f t="shared" si="67"/>
        <v>1212</v>
      </c>
      <c r="Q1203" s="1">
        <v>0</v>
      </c>
      <c r="R1203" s="1">
        <v>0</v>
      </c>
      <c r="S1203" s="1">
        <v>0</v>
      </c>
      <c r="T1203" s="1">
        <v>6705</v>
      </c>
      <c r="U1203" s="1">
        <f t="shared" si="68"/>
        <v>6705</v>
      </c>
      <c r="V1203" s="1">
        <f t="shared" si="70"/>
        <v>0</v>
      </c>
    </row>
    <row r="1204" spans="2:22" s="15" customFormat="1" ht="13.2" customHeight="1" outlineLevel="2">
      <c r="B1204" s="16">
        <v>5</v>
      </c>
      <c r="C1204" s="15" t="s">
        <v>3956</v>
      </c>
      <c r="D1204" s="71" t="s">
        <v>3110</v>
      </c>
      <c r="E1204" s="71" t="s">
        <v>3111</v>
      </c>
      <c r="F1204" s="71"/>
      <c r="G1204" s="8" t="s">
        <v>3112</v>
      </c>
      <c r="H1204" s="1">
        <v>217617</v>
      </c>
      <c r="I1204" s="1">
        <v>40685.47</v>
      </c>
      <c r="J1204" s="1">
        <v>-3494.4700000000003</v>
      </c>
      <c r="K1204" s="1">
        <v>96911</v>
      </c>
      <c r="L1204" s="1">
        <v>0</v>
      </c>
      <c r="M1204" s="1">
        <v>0</v>
      </c>
      <c r="N1204" s="1">
        <v>119615</v>
      </c>
      <c r="O1204" s="1">
        <v>127818</v>
      </c>
      <c r="P1204" s="1">
        <f t="shared" si="67"/>
        <v>247433</v>
      </c>
      <c r="Q1204" s="1">
        <v>18666</v>
      </c>
      <c r="R1204" s="1">
        <v>17327</v>
      </c>
      <c r="S1204" s="1">
        <v>0</v>
      </c>
      <c r="T1204" s="1">
        <v>3086</v>
      </c>
      <c r="U1204" s="1">
        <f t="shared" si="68"/>
        <v>39079</v>
      </c>
      <c r="V1204" s="1">
        <f t="shared" si="70"/>
        <v>485691</v>
      </c>
    </row>
    <row r="1205" spans="2:22" s="15" customFormat="1" ht="13.2" customHeight="1" outlineLevel="2">
      <c r="B1205" s="16">
        <v>5</v>
      </c>
      <c r="C1205" s="15" t="s">
        <v>3956</v>
      </c>
      <c r="D1205" s="71" t="s">
        <v>3113</v>
      </c>
      <c r="E1205" s="71" t="s">
        <v>3114</v>
      </c>
      <c r="F1205" s="71"/>
      <c r="G1205" s="8" t="s">
        <v>3115</v>
      </c>
      <c r="H1205" s="1">
        <v>249431</v>
      </c>
      <c r="I1205" s="1">
        <v>52699</v>
      </c>
      <c r="J1205" s="1">
        <v>0</v>
      </c>
      <c r="K1205" s="1">
        <v>130882</v>
      </c>
      <c r="L1205" s="1">
        <v>0</v>
      </c>
      <c r="M1205" s="1">
        <v>0</v>
      </c>
      <c r="N1205" s="1">
        <v>154933</v>
      </c>
      <c r="O1205" s="1">
        <v>193301</v>
      </c>
      <c r="P1205" s="1">
        <f t="shared" si="67"/>
        <v>348234</v>
      </c>
      <c r="Q1205" s="1">
        <v>24177</v>
      </c>
      <c r="R1205" s="1">
        <v>22444</v>
      </c>
      <c r="S1205" s="1">
        <v>0</v>
      </c>
      <c r="T1205" s="1">
        <v>127</v>
      </c>
      <c r="U1205" s="1">
        <f t="shared" si="68"/>
        <v>46748</v>
      </c>
      <c r="V1205" s="1">
        <f t="shared" si="70"/>
        <v>629100</v>
      </c>
    </row>
    <row r="1206" spans="2:22" s="15" customFormat="1" ht="13.2" customHeight="1" outlineLevel="2">
      <c r="B1206" s="16">
        <v>5</v>
      </c>
      <c r="C1206" s="15" t="s">
        <v>3956</v>
      </c>
      <c r="D1206" s="71" t="s">
        <v>3932</v>
      </c>
      <c r="E1206" s="71" t="s">
        <v>3933</v>
      </c>
      <c r="F1206" s="71"/>
      <c r="G1206" s="8" t="s">
        <v>3934</v>
      </c>
      <c r="H1206" s="1">
        <v>0</v>
      </c>
      <c r="I1206" s="1">
        <v>13326</v>
      </c>
      <c r="J1206" s="1">
        <v>-8446</v>
      </c>
      <c r="K1206" s="1">
        <v>41007</v>
      </c>
      <c r="L1206" s="1">
        <v>0</v>
      </c>
      <c r="M1206" s="1">
        <v>0</v>
      </c>
      <c r="N1206" s="1">
        <v>39175</v>
      </c>
      <c r="O1206" s="1">
        <v>102809</v>
      </c>
      <c r="P1206" s="1">
        <f t="shared" si="67"/>
        <v>141984</v>
      </c>
      <c r="Q1206" s="1">
        <v>6113</v>
      </c>
      <c r="R1206" s="1">
        <v>5675</v>
      </c>
      <c r="S1206" s="1">
        <v>0</v>
      </c>
      <c r="T1206" s="1">
        <v>7254</v>
      </c>
      <c r="U1206" s="1">
        <f t="shared" si="68"/>
        <v>19042</v>
      </c>
      <c r="V1206" s="1">
        <f t="shared" si="70"/>
        <v>159069</v>
      </c>
    </row>
    <row r="1207" spans="2:22" s="15" customFormat="1" ht="13.2" customHeight="1" outlineLevel="2">
      <c r="B1207" s="16">
        <v>5</v>
      </c>
      <c r="C1207" s="15" t="s">
        <v>3956</v>
      </c>
      <c r="D1207" s="71" t="s">
        <v>3116</v>
      </c>
      <c r="E1207" s="71" t="s">
        <v>3117</v>
      </c>
      <c r="F1207" s="71"/>
      <c r="G1207" s="8" t="s">
        <v>3118</v>
      </c>
      <c r="H1207" s="1">
        <v>179100</v>
      </c>
      <c r="I1207" s="1">
        <v>37298</v>
      </c>
      <c r="J1207" s="1">
        <v>0</v>
      </c>
      <c r="K1207" s="1">
        <v>92261</v>
      </c>
      <c r="L1207" s="1">
        <v>0</v>
      </c>
      <c r="M1207" s="1">
        <v>0</v>
      </c>
      <c r="N1207" s="1">
        <v>109656</v>
      </c>
      <c r="O1207" s="1">
        <v>134619</v>
      </c>
      <c r="P1207" s="1">
        <f t="shared" si="67"/>
        <v>244275</v>
      </c>
      <c r="Q1207" s="1">
        <v>17111</v>
      </c>
      <c r="R1207" s="1">
        <v>15885</v>
      </c>
      <c r="S1207" s="1">
        <v>0</v>
      </c>
      <c r="T1207" s="1">
        <v>90</v>
      </c>
      <c r="U1207" s="1">
        <f t="shared" si="68"/>
        <v>33086</v>
      </c>
      <c r="V1207" s="1">
        <f t="shared" si="70"/>
        <v>445252</v>
      </c>
    </row>
    <row r="1208" spans="2:22" s="15" customFormat="1" ht="13.2" customHeight="1" outlineLevel="2">
      <c r="B1208" s="16">
        <v>5</v>
      </c>
      <c r="C1208" s="15" t="s">
        <v>3956</v>
      </c>
      <c r="D1208" s="71" t="s">
        <v>3119</v>
      </c>
      <c r="E1208" s="71" t="s">
        <v>3120</v>
      </c>
      <c r="F1208" s="71"/>
      <c r="G1208" s="8" t="s">
        <v>4125</v>
      </c>
      <c r="H1208" s="1">
        <v>190372</v>
      </c>
      <c r="I1208" s="1">
        <v>47154</v>
      </c>
      <c r="J1208" s="1">
        <v>0</v>
      </c>
      <c r="K1208" s="1">
        <v>121868</v>
      </c>
      <c r="L1208" s="1">
        <v>0</v>
      </c>
      <c r="M1208" s="1">
        <v>0</v>
      </c>
      <c r="N1208" s="1">
        <v>138637</v>
      </c>
      <c r="O1208" s="1">
        <v>201037</v>
      </c>
      <c r="P1208" s="1">
        <f t="shared" si="67"/>
        <v>339674</v>
      </c>
      <c r="Q1208" s="1">
        <v>21634</v>
      </c>
      <c r="R1208" s="1">
        <v>20083</v>
      </c>
      <c r="S1208" s="1">
        <v>0</v>
      </c>
      <c r="T1208" s="1">
        <v>115</v>
      </c>
      <c r="U1208" s="1">
        <f t="shared" si="68"/>
        <v>41832</v>
      </c>
      <c r="V1208" s="1">
        <f t="shared" si="70"/>
        <v>562928</v>
      </c>
    </row>
    <row r="1209" spans="2:22" s="15" customFormat="1" ht="13.2" customHeight="1" outlineLevel="2">
      <c r="B1209" s="16">
        <v>5</v>
      </c>
      <c r="C1209" s="15" t="s">
        <v>3956</v>
      </c>
      <c r="D1209" s="71" t="s">
        <v>3121</v>
      </c>
      <c r="E1209" s="71" t="s">
        <v>3122</v>
      </c>
      <c r="F1209" s="71"/>
      <c r="G1209" s="8" t="s">
        <v>3123</v>
      </c>
      <c r="H1209" s="1">
        <v>162191</v>
      </c>
      <c r="I1209" s="1">
        <v>57633</v>
      </c>
      <c r="J1209" s="1">
        <v>0</v>
      </c>
      <c r="K1209" s="1">
        <v>159161</v>
      </c>
      <c r="L1209" s="1">
        <v>0</v>
      </c>
      <c r="M1209" s="1">
        <v>0</v>
      </c>
      <c r="N1209" s="1">
        <v>169446</v>
      </c>
      <c r="O1209" s="1">
        <v>305988</v>
      </c>
      <c r="P1209" s="1">
        <f t="shared" si="67"/>
        <v>475434</v>
      </c>
      <c r="Q1209" s="1">
        <v>26441</v>
      </c>
      <c r="R1209" s="1">
        <v>24546</v>
      </c>
      <c r="S1209" s="1">
        <v>0</v>
      </c>
      <c r="T1209" s="1">
        <v>140</v>
      </c>
      <c r="U1209" s="1">
        <f t="shared" si="68"/>
        <v>51127</v>
      </c>
      <c r="V1209" s="1">
        <f t="shared" si="70"/>
        <v>688026</v>
      </c>
    </row>
    <row r="1210" spans="2:22" s="15" customFormat="1" ht="13.2" customHeight="1" outlineLevel="2">
      <c r="B1210" s="16">
        <v>5</v>
      </c>
      <c r="C1210" s="15" t="s">
        <v>3956</v>
      </c>
      <c r="D1210" s="71" t="s">
        <v>3124</v>
      </c>
      <c r="E1210" s="71" t="s">
        <v>3125</v>
      </c>
      <c r="F1210" s="71"/>
      <c r="G1210" s="8" t="s">
        <v>4126</v>
      </c>
      <c r="H1210" s="1">
        <v>16802</v>
      </c>
      <c r="I1210" s="1">
        <v>20611</v>
      </c>
      <c r="J1210" s="1">
        <v>0</v>
      </c>
      <c r="K1210" s="1">
        <v>62889</v>
      </c>
      <c r="L1210" s="1">
        <v>0</v>
      </c>
      <c r="M1210" s="1">
        <v>0</v>
      </c>
      <c r="N1210" s="1">
        <v>60600</v>
      </c>
      <c r="O1210" s="1">
        <v>144666</v>
      </c>
      <c r="P1210" s="1">
        <f t="shared" si="67"/>
        <v>205266</v>
      </c>
      <c r="Q1210" s="1">
        <v>9456</v>
      </c>
      <c r="R1210" s="1">
        <v>8778</v>
      </c>
      <c r="S1210" s="1">
        <v>0</v>
      </c>
      <c r="T1210" s="1">
        <v>50</v>
      </c>
      <c r="U1210" s="1">
        <f t="shared" si="68"/>
        <v>18284</v>
      </c>
      <c r="V1210" s="1">
        <f t="shared" si="70"/>
        <v>246062</v>
      </c>
    </row>
    <row r="1211" spans="2:22" s="15" customFormat="1" ht="13.2" customHeight="1" outlineLevel="2">
      <c r="B1211" s="16">
        <v>5</v>
      </c>
      <c r="C1211" s="15" t="s">
        <v>3956</v>
      </c>
      <c r="D1211" s="71" t="s">
        <v>3126</v>
      </c>
      <c r="E1211" s="71" t="s">
        <v>3127</v>
      </c>
      <c r="F1211" s="71"/>
      <c r="G1211" s="8" t="s">
        <v>3128</v>
      </c>
      <c r="H1211" s="1">
        <v>239467</v>
      </c>
      <c r="I1211" s="1">
        <v>52907</v>
      </c>
      <c r="J1211" s="1">
        <v>0</v>
      </c>
      <c r="K1211" s="1">
        <v>132990</v>
      </c>
      <c r="L1211" s="1">
        <v>0</v>
      </c>
      <c r="M1211" s="1">
        <v>0</v>
      </c>
      <c r="N1211" s="1">
        <v>155551</v>
      </c>
      <c r="O1211" s="1">
        <v>203444</v>
      </c>
      <c r="P1211" s="1">
        <f t="shared" si="67"/>
        <v>358995</v>
      </c>
      <c r="Q1211" s="1">
        <v>24273</v>
      </c>
      <c r="R1211" s="1">
        <v>22533</v>
      </c>
      <c r="S1211" s="1">
        <v>0</v>
      </c>
      <c r="T1211" s="1">
        <v>129</v>
      </c>
      <c r="U1211" s="1">
        <f t="shared" si="68"/>
        <v>46935</v>
      </c>
      <c r="V1211" s="1">
        <f t="shared" si="70"/>
        <v>631610</v>
      </c>
    </row>
    <row r="1212" spans="2:22" s="15" customFormat="1" ht="13.2" customHeight="1" outlineLevel="2">
      <c r="B1212" s="16">
        <v>5</v>
      </c>
      <c r="C1212" s="15" t="s">
        <v>3956</v>
      </c>
      <c r="D1212" s="71" t="s">
        <v>3129</v>
      </c>
      <c r="E1212" s="71" t="s">
        <v>3130</v>
      </c>
      <c r="F1212" s="71"/>
      <c r="G1212" s="8" t="s">
        <v>4127</v>
      </c>
      <c r="H1212" s="1">
        <v>49630</v>
      </c>
      <c r="I1212" s="1">
        <v>12446</v>
      </c>
      <c r="J1212" s="1">
        <v>0</v>
      </c>
      <c r="K1212" s="1">
        <v>32252</v>
      </c>
      <c r="L1212" s="1">
        <v>0</v>
      </c>
      <c r="M1212" s="1">
        <v>0</v>
      </c>
      <c r="N1212" s="1">
        <v>36590</v>
      </c>
      <c r="O1212" s="1">
        <v>53584</v>
      </c>
      <c r="P1212" s="1">
        <f t="shared" si="67"/>
        <v>90174</v>
      </c>
      <c r="Q1212" s="1">
        <v>5710</v>
      </c>
      <c r="R1212" s="1">
        <v>5300</v>
      </c>
      <c r="S1212" s="1">
        <v>0</v>
      </c>
      <c r="T1212" s="1">
        <v>30</v>
      </c>
      <c r="U1212" s="1">
        <f t="shared" si="68"/>
        <v>11040</v>
      </c>
      <c r="V1212" s="1">
        <f t="shared" si="70"/>
        <v>148570</v>
      </c>
    </row>
    <row r="1213" spans="2:22" s="15" customFormat="1" ht="13.2" customHeight="1" outlineLevel="2">
      <c r="B1213" s="16">
        <v>5</v>
      </c>
      <c r="C1213" s="15" t="s">
        <v>3956</v>
      </c>
      <c r="D1213" s="71" t="s">
        <v>3131</v>
      </c>
      <c r="E1213" s="71" t="s">
        <v>3132</v>
      </c>
      <c r="F1213" s="71"/>
      <c r="G1213" s="8" t="s">
        <v>3133</v>
      </c>
      <c r="H1213" s="1">
        <v>519670</v>
      </c>
      <c r="I1213" s="1">
        <v>166542</v>
      </c>
      <c r="J1213" s="1">
        <v>0</v>
      </c>
      <c r="K1213" s="1">
        <v>452536</v>
      </c>
      <c r="L1213" s="1">
        <v>0</v>
      </c>
      <c r="M1213" s="1">
        <v>0</v>
      </c>
      <c r="N1213" s="1">
        <v>489637</v>
      </c>
      <c r="O1213" s="1">
        <v>840589</v>
      </c>
      <c r="P1213" s="1">
        <f t="shared" si="67"/>
        <v>1330226</v>
      </c>
      <c r="Q1213" s="1">
        <v>76406</v>
      </c>
      <c r="R1213" s="1">
        <v>70929</v>
      </c>
      <c r="S1213" s="1">
        <v>0</v>
      </c>
      <c r="T1213" s="1">
        <v>404</v>
      </c>
      <c r="U1213" s="1">
        <f t="shared" si="68"/>
        <v>147739</v>
      </c>
      <c r="V1213" s="1">
        <f t="shared" si="70"/>
        <v>1988151</v>
      </c>
    </row>
    <row r="1214" spans="2:22" s="15" customFormat="1" ht="13.2" customHeight="1" outlineLevel="2">
      <c r="B1214" s="16">
        <v>5</v>
      </c>
      <c r="C1214" s="15" t="s">
        <v>3956</v>
      </c>
      <c r="D1214" s="71" t="s">
        <v>3134</v>
      </c>
      <c r="E1214" s="71" t="s">
        <v>3135</v>
      </c>
      <c r="F1214" s="71"/>
      <c r="G1214" s="8" t="s">
        <v>4128</v>
      </c>
      <c r="H1214" s="1">
        <v>462134</v>
      </c>
      <c r="I1214" s="1">
        <v>119261</v>
      </c>
      <c r="J1214" s="1">
        <v>0</v>
      </c>
      <c r="K1214" s="1">
        <v>311029</v>
      </c>
      <c r="L1214" s="1">
        <v>0</v>
      </c>
      <c r="M1214" s="1">
        <v>0</v>
      </c>
      <c r="N1214" s="1">
        <v>350635</v>
      </c>
      <c r="O1214" s="1">
        <v>525001</v>
      </c>
      <c r="P1214" s="1">
        <f t="shared" si="67"/>
        <v>875636</v>
      </c>
      <c r="Q1214" s="1">
        <v>54716</v>
      </c>
      <c r="R1214" s="1">
        <v>50793</v>
      </c>
      <c r="S1214" s="1">
        <v>0</v>
      </c>
      <c r="T1214" s="1">
        <v>291</v>
      </c>
      <c r="U1214" s="1">
        <f t="shared" si="68"/>
        <v>105800</v>
      </c>
      <c r="V1214" s="1">
        <f t="shared" si="70"/>
        <v>1423738</v>
      </c>
    </row>
    <row r="1215" spans="2:22" s="15" customFormat="1" ht="13.2" customHeight="1" outlineLevel="2">
      <c r="B1215" s="16">
        <v>5</v>
      </c>
      <c r="C1215" s="15" t="s">
        <v>3956</v>
      </c>
      <c r="D1215" s="71" t="s">
        <v>3136</v>
      </c>
      <c r="E1215" s="71" t="s">
        <v>3137</v>
      </c>
      <c r="F1215" s="71"/>
      <c r="G1215" s="8" t="s">
        <v>3138</v>
      </c>
      <c r="H1215" s="1">
        <v>45596</v>
      </c>
      <c r="I1215" s="1">
        <v>26362</v>
      </c>
      <c r="J1215" s="1">
        <v>0</v>
      </c>
      <c r="K1215" s="1">
        <v>76944</v>
      </c>
      <c r="L1215" s="1">
        <v>0</v>
      </c>
      <c r="M1215" s="1">
        <v>0</v>
      </c>
      <c r="N1215" s="1">
        <v>77506</v>
      </c>
      <c r="O1215" s="1">
        <v>164411</v>
      </c>
      <c r="P1215" s="1">
        <f t="shared" si="67"/>
        <v>241917</v>
      </c>
      <c r="Q1215" s="1">
        <v>12095</v>
      </c>
      <c r="R1215" s="1">
        <v>11227</v>
      </c>
      <c r="S1215" s="1">
        <v>0</v>
      </c>
      <c r="T1215" s="1">
        <v>64</v>
      </c>
      <c r="U1215" s="1">
        <f t="shared" si="68"/>
        <v>23386</v>
      </c>
      <c r="V1215" s="1">
        <f t="shared" si="70"/>
        <v>314709</v>
      </c>
    </row>
    <row r="1216" spans="2:22" s="15" customFormat="1" ht="13.2" customHeight="1" outlineLevel="2">
      <c r="B1216" s="16">
        <v>5</v>
      </c>
      <c r="C1216" s="15" t="s">
        <v>3956</v>
      </c>
      <c r="D1216" s="71" t="s">
        <v>3935</v>
      </c>
      <c r="E1216" s="71" t="s">
        <v>3936</v>
      </c>
      <c r="F1216" s="71"/>
      <c r="G1216" s="8" t="s">
        <v>3937</v>
      </c>
      <c r="H1216" s="1">
        <v>0</v>
      </c>
      <c r="I1216" s="1">
        <v>11166</v>
      </c>
      <c r="J1216" s="1">
        <v>0</v>
      </c>
      <c r="K1216" s="1">
        <v>35389</v>
      </c>
      <c r="L1216" s="1">
        <v>0</v>
      </c>
      <c r="M1216" s="1">
        <v>0</v>
      </c>
      <c r="N1216" s="1">
        <v>32829</v>
      </c>
      <c r="O1216" s="1">
        <v>86154</v>
      </c>
      <c r="P1216" s="1">
        <f t="shared" si="67"/>
        <v>118983</v>
      </c>
      <c r="Q1216" s="1">
        <v>5123</v>
      </c>
      <c r="R1216" s="1">
        <v>4756</v>
      </c>
      <c r="S1216" s="1">
        <v>0</v>
      </c>
      <c r="T1216" s="1">
        <v>27</v>
      </c>
      <c r="U1216" s="1">
        <f t="shared" si="68"/>
        <v>9906</v>
      </c>
      <c r="V1216" s="1">
        <f t="shared" si="70"/>
        <v>133300</v>
      </c>
    </row>
    <row r="1217" spans="2:22" s="15" customFormat="1" ht="13.2" customHeight="1" outlineLevel="2">
      <c r="B1217" s="16">
        <v>5</v>
      </c>
      <c r="C1217" s="15" t="s">
        <v>3956</v>
      </c>
      <c r="D1217" s="71" t="s">
        <v>3139</v>
      </c>
      <c r="E1217" s="71" t="s">
        <v>3140</v>
      </c>
      <c r="F1217" s="71"/>
      <c r="G1217" s="8" t="s">
        <v>4129</v>
      </c>
      <c r="H1217" s="1">
        <v>437693</v>
      </c>
      <c r="I1217" s="1">
        <v>66502</v>
      </c>
      <c r="J1217" s="1">
        <v>0</v>
      </c>
      <c r="K1217" s="1">
        <v>147359</v>
      </c>
      <c r="L1217" s="1">
        <v>0</v>
      </c>
      <c r="M1217" s="1">
        <v>0</v>
      </c>
      <c r="N1217" s="1">
        <v>195519</v>
      </c>
      <c r="O1217" s="1">
        <v>138822</v>
      </c>
      <c r="P1217" s="1">
        <f t="shared" si="67"/>
        <v>334341</v>
      </c>
      <c r="Q1217" s="1">
        <v>30510</v>
      </c>
      <c r="R1217" s="1">
        <v>28323</v>
      </c>
      <c r="S1217" s="1">
        <v>0</v>
      </c>
      <c r="T1217" s="1">
        <v>162</v>
      </c>
      <c r="U1217" s="1">
        <f t="shared" si="68"/>
        <v>58995</v>
      </c>
      <c r="V1217" s="1">
        <f t="shared" si="70"/>
        <v>793896</v>
      </c>
    </row>
    <row r="1218" spans="2:22" s="15" customFormat="1" ht="13.2" customHeight="1" outlineLevel="2">
      <c r="B1218" s="16">
        <v>5</v>
      </c>
      <c r="C1218" s="15" t="s">
        <v>3956</v>
      </c>
      <c r="D1218" s="71" t="s">
        <v>3141</v>
      </c>
      <c r="E1218" s="71" t="s">
        <v>3142</v>
      </c>
      <c r="F1218" s="71"/>
      <c r="G1218" s="8" t="s">
        <v>3143</v>
      </c>
      <c r="H1218" s="1">
        <v>125196</v>
      </c>
      <c r="I1218" s="1">
        <v>25826</v>
      </c>
      <c r="J1218" s="1">
        <v>0</v>
      </c>
      <c r="K1218" s="1">
        <v>63715</v>
      </c>
      <c r="L1218" s="1">
        <v>0</v>
      </c>
      <c r="M1218" s="1">
        <v>0</v>
      </c>
      <c r="N1218" s="1">
        <v>75930</v>
      </c>
      <c r="O1218" s="1">
        <v>92207</v>
      </c>
      <c r="P1218" s="1">
        <f t="shared" si="67"/>
        <v>168137</v>
      </c>
      <c r="Q1218" s="1">
        <v>11849</v>
      </c>
      <c r="R1218" s="1">
        <v>10999</v>
      </c>
      <c r="S1218" s="1">
        <v>0</v>
      </c>
      <c r="T1218" s="1">
        <v>63</v>
      </c>
      <c r="U1218" s="1">
        <f t="shared" si="68"/>
        <v>22911</v>
      </c>
      <c r="V1218" s="1">
        <f t="shared" si="70"/>
        <v>308311</v>
      </c>
    </row>
    <row r="1219" spans="2:22" s="15" customFormat="1" ht="13.2" customHeight="1" outlineLevel="2">
      <c r="B1219" s="16">
        <v>5</v>
      </c>
      <c r="C1219" s="15" t="s">
        <v>3956</v>
      </c>
      <c r="D1219" s="71" t="s">
        <v>3144</v>
      </c>
      <c r="E1219" s="71" t="s">
        <v>3145</v>
      </c>
      <c r="F1219" s="71"/>
      <c r="G1219" s="8" t="s">
        <v>3146</v>
      </c>
      <c r="H1219" s="1">
        <v>145978</v>
      </c>
      <c r="I1219" s="1">
        <v>42792</v>
      </c>
      <c r="J1219" s="1">
        <v>0</v>
      </c>
      <c r="K1219" s="1">
        <v>114476</v>
      </c>
      <c r="L1219" s="1">
        <v>0</v>
      </c>
      <c r="M1219" s="1">
        <v>0</v>
      </c>
      <c r="N1219" s="1">
        <v>125813</v>
      </c>
      <c r="O1219" s="1">
        <v>205347</v>
      </c>
      <c r="P1219" s="1">
        <f t="shared" si="67"/>
        <v>331160</v>
      </c>
      <c r="Q1219" s="1">
        <v>19633</v>
      </c>
      <c r="R1219" s="1">
        <v>18225</v>
      </c>
      <c r="S1219" s="1">
        <v>0</v>
      </c>
      <c r="T1219" s="1">
        <v>105</v>
      </c>
      <c r="U1219" s="1">
        <f t="shared" si="68"/>
        <v>37963</v>
      </c>
      <c r="V1219" s="1">
        <f t="shared" si="70"/>
        <v>510859</v>
      </c>
    </row>
    <row r="1220" spans="2:22" s="15" customFormat="1" ht="13.2" customHeight="1" outlineLevel="2">
      <c r="B1220" s="16">
        <v>5</v>
      </c>
      <c r="C1220" s="15" t="s">
        <v>3956</v>
      </c>
      <c r="D1220" s="71" t="s">
        <v>3147</v>
      </c>
      <c r="E1220" s="71" t="s">
        <v>3148</v>
      </c>
      <c r="F1220" s="71"/>
      <c r="G1220" s="8" t="s">
        <v>4130</v>
      </c>
      <c r="H1220" s="1">
        <v>69316</v>
      </c>
      <c r="I1220" s="1">
        <v>12070</v>
      </c>
      <c r="J1220" s="1">
        <v>0</v>
      </c>
      <c r="K1220" s="1">
        <v>28209</v>
      </c>
      <c r="L1220" s="1">
        <v>0</v>
      </c>
      <c r="M1220" s="1">
        <v>0</v>
      </c>
      <c r="N1220" s="1">
        <v>35484</v>
      </c>
      <c r="O1220" s="1">
        <v>33848</v>
      </c>
      <c r="P1220" s="1">
        <f t="shared" si="67"/>
        <v>69332</v>
      </c>
      <c r="Q1220" s="1">
        <v>5537</v>
      </c>
      <c r="R1220" s="1">
        <v>5140</v>
      </c>
      <c r="S1220" s="1">
        <v>0</v>
      </c>
      <c r="T1220" s="1">
        <v>29</v>
      </c>
      <c r="U1220" s="1">
        <f t="shared" si="68"/>
        <v>10706</v>
      </c>
      <c r="V1220" s="1">
        <f t="shared" si="70"/>
        <v>144081</v>
      </c>
    </row>
    <row r="1221" spans="2:22" s="15" customFormat="1" ht="13.2" customHeight="1" outlineLevel="2">
      <c r="B1221" s="16">
        <v>5</v>
      </c>
      <c r="C1221" s="15" t="s">
        <v>3956</v>
      </c>
      <c r="D1221" s="71" t="s">
        <v>3426</v>
      </c>
      <c r="E1221" s="71" t="s">
        <v>3427</v>
      </c>
      <c r="F1221" s="71"/>
      <c r="G1221" s="8" t="s">
        <v>3938</v>
      </c>
      <c r="H1221" s="1">
        <v>71747</v>
      </c>
      <c r="I1221" s="1">
        <v>28999</v>
      </c>
      <c r="J1221" s="1">
        <v>0</v>
      </c>
      <c r="K1221" s="1">
        <v>81509</v>
      </c>
      <c r="L1221" s="1">
        <v>0</v>
      </c>
      <c r="M1221" s="1">
        <v>0</v>
      </c>
      <c r="N1221" s="1">
        <v>85254</v>
      </c>
      <c r="O1221" s="1">
        <v>162382</v>
      </c>
      <c r="P1221" s="1">
        <f t="shared" si="67"/>
        <v>247636</v>
      </c>
      <c r="Q1221" s="1">
        <v>13304</v>
      </c>
      <c r="R1221" s="1">
        <v>12350</v>
      </c>
      <c r="S1221" s="1">
        <v>0</v>
      </c>
      <c r="T1221" s="1">
        <v>69</v>
      </c>
      <c r="U1221" s="1">
        <f t="shared" si="68"/>
        <v>25723</v>
      </c>
      <c r="V1221" s="1">
        <f t="shared" si="70"/>
        <v>346170</v>
      </c>
    </row>
    <row r="1222" spans="2:22" s="15" customFormat="1" ht="13.2" customHeight="1" outlineLevel="2">
      <c r="B1222" s="16">
        <v>5</v>
      </c>
      <c r="C1222" s="15" t="s">
        <v>3956</v>
      </c>
      <c r="D1222" s="71" t="s">
        <v>3149</v>
      </c>
      <c r="E1222" s="71" t="s">
        <v>3150</v>
      </c>
      <c r="F1222" s="71"/>
      <c r="G1222" s="8" t="s">
        <v>3151</v>
      </c>
      <c r="H1222" s="1">
        <v>37075</v>
      </c>
      <c r="I1222" s="1">
        <v>44518</v>
      </c>
      <c r="J1222" s="1">
        <v>0</v>
      </c>
      <c r="K1222" s="1">
        <v>135722</v>
      </c>
      <c r="L1222" s="1">
        <v>0</v>
      </c>
      <c r="M1222" s="1">
        <v>0</v>
      </c>
      <c r="N1222" s="1">
        <v>130889</v>
      </c>
      <c r="O1222" s="1">
        <v>311793</v>
      </c>
      <c r="P1222" s="1">
        <f t="shared" si="67"/>
        <v>442682</v>
      </c>
      <c r="Q1222" s="1">
        <v>20425</v>
      </c>
      <c r="R1222" s="1">
        <v>18960</v>
      </c>
      <c r="S1222" s="1">
        <v>0</v>
      </c>
      <c r="T1222" s="1">
        <v>109</v>
      </c>
      <c r="U1222" s="1">
        <f t="shared" si="68"/>
        <v>39494</v>
      </c>
      <c r="V1222" s="1">
        <f t="shared" si="70"/>
        <v>531467</v>
      </c>
    </row>
    <row r="1223" spans="2:22" s="15" customFormat="1" ht="13.2" customHeight="1" outlineLevel="2">
      <c r="B1223" s="16">
        <v>5</v>
      </c>
      <c r="C1223" s="15" t="s">
        <v>3956</v>
      </c>
      <c r="D1223" s="71" t="s">
        <v>3152</v>
      </c>
      <c r="E1223" s="71" t="s">
        <v>3153</v>
      </c>
      <c r="F1223" s="71"/>
      <c r="G1223" s="8" t="s">
        <v>3154</v>
      </c>
      <c r="H1223" s="1">
        <v>7854</v>
      </c>
      <c r="I1223" s="1">
        <v>6621</v>
      </c>
      <c r="J1223" s="1">
        <v>0</v>
      </c>
      <c r="K1223" s="1">
        <v>19846</v>
      </c>
      <c r="L1223" s="1">
        <v>0</v>
      </c>
      <c r="M1223" s="1">
        <v>0</v>
      </c>
      <c r="N1223" s="1">
        <v>19466</v>
      </c>
      <c r="O1223" s="1">
        <v>44369</v>
      </c>
      <c r="P1223" s="1">
        <f t="shared" si="67"/>
        <v>63835</v>
      </c>
      <c r="Q1223" s="1">
        <v>3038</v>
      </c>
      <c r="R1223" s="1">
        <v>2820</v>
      </c>
      <c r="S1223" s="1">
        <v>0</v>
      </c>
      <c r="T1223" s="1">
        <v>16</v>
      </c>
      <c r="U1223" s="1">
        <f t="shared" si="68"/>
        <v>5874</v>
      </c>
      <c r="V1223" s="1">
        <f t="shared" si="70"/>
        <v>79040</v>
      </c>
    </row>
    <row r="1224" spans="2:22" s="15" customFormat="1" ht="13.2" customHeight="1" outlineLevel="2">
      <c r="B1224" s="16">
        <v>5</v>
      </c>
      <c r="C1224" s="15" t="s">
        <v>3956</v>
      </c>
      <c r="D1224" s="71" t="s">
        <v>3155</v>
      </c>
      <c r="E1224" s="71" t="s">
        <v>3156</v>
      </c>
      <c r="F1224" s="71"/>
      <c r="G1224" s="8" t="s">
        <v>3157</v>
      </c>
      <c r="H1224" s="1">
        <v>138258</v>
      </c>
      <c r="I1224" s="1">
        <v>44817</v>
      </c>
      <c r="J1224" s="1">
        <v>0</v>
      </c>
      <c r="K1224" s="1">
        <v>122013</v>
      </c>
      <c r="L1224" s="1">
        <v>0</v>
      </c>
      <c r="M1224" s="1">
        <v>0</v>
      </c>
      <c r="N1224" s="1">
        <v>131768</v>
      </c>
      <c r="O1224" s="1">
        <v>227575</v>
      </c>
      <c r="P1224" s="1">
        <f t="shared" si="67"/>
        <v>359343</v>
      </c>
      <c r="Q1224" s="1">
        <v>20562</v>
      </c>
      <c r="R1224" s="1">
        <v>19088</v>
      </c>
      <c r="S1224" s="1">
        <v>0</v>
      </c>
      <c r="T1224" s="1">
        <v>110</v>
      </c>
      <c r="U1224" s="1">
        <f t="shared" si="68"/>
        <v>39760</v>
      </c>
      <c r="V1224" s="1">
        <f t="shared" si="70"/>
        <v>535037</v>
      </c>
    </row>
    <row r="1225" spans="2:22" s="15" customFormat="1" ht="13.2" customHeight="1" outlineLevel="2">
      <c r="B1225" s="16">
        <v>5</v>
      </c>
      <c r="C1225" s="15" t="s">
        <v>3956</v>
      </c>
      <c r="D1225" s="71" t="s">
        <v>3158</v>
      </c>
      <c r="E1225" s="71" t="s">
        <v>3159</v>
      </c>
      <c r="F1225" s="71"/>
      <c r="G1225" s="8" t="s">
        <v>3160</v>
      </c>
      <c r="H1225" s="1">
        <v>23987</v>
      </c>
      <c r="I1225" s="1">
        <v>12451</v>
      </c>
      <c r="J1225" s="1">
        <v>0</v>
      </c>
      <c r="K1225" s="1">
        <v>35987</v>
      </c>
      <c r="L1225" s="1">
        <v>0</v>
      </c>
      <c r="M1225" s="1">
        <v>0</v>
      </c>
      <c r="N1225" s="1">
        <v>36607</v>
      </c>
      <c r="O1225" s="1">
        <v>75557</v>
      </c>
      <c r="P1225" s="1">
        <f t="shared" si="67"/>
        <v>112164</v>
      </c>
      <c r="Q1225" s="1">
        <v>5712</v>
      </c>
      <c r="R1225" s="1">
        <v>5303</v>
      </c>
      <c r="S1225" s="1">
        <v>0</v>
      </c>
      <c r="T1225" s="1">
        <v>31</v>
      </c>
      <c r="U1225" s="1">
        <f t="shared" si="68"/>
        <v>11046</v>
      </c>
      <c r="V1225" s="1">
        <f t="shared" si="70"/>
        <v>148641</v>
      </c>
    </row>
    <row r="1226" spans="2:22" s="15" customFormat="1" ht="13.2" customHeight="1" outlineLevel="2">
      <c r="B1226" s="16">
        <v>5</v>
      </c>
      <c r="C1226" s="15" t="s">
        <v>3956</v>
      </c>
      <c r="D1226" s="71" t="s">
        <v>3161</v>
      </c>
      <c r="E1226" s="71" t="s">
        <v>3162</v>
      </c>
      <c r="F1226" s="71"/>
      <c r="G1226" s="8" t="s">
        <v>3163</v>
      </c>
      <c r="H1226" s="1">
        <v>0</v>
      </c>
      <c r="I1226" s="1">
        <v>11149</v>
      </c>
      <c r="J1226" s="1">
        <v>0</v>
      </c>
      <c r="K1226" s="1">
        <v>35333</v>
      </c>
      <c r="L1226" s="1">
        <v>0</v>
      </c>
      <c r="M1226" s="1">
        <v>0</v>
      </c>
      <c r="N1226" s="1">
        <v>32777</v>
      </c>
      <c r="O1226" s="1">
        <v>86017</v>
      </c>
      <c r="P1226" s="1">
        <f t="shared" si="67"/>
        <v>118794</v>
      </c>
      <c r="Q1226" s="1">
        <v>5115</v>
      </c>
      <c r="R1226" s="1">
        <v>4748</v>
      </c>
      <c r="S1226" s="1">
        <v>0</v>
      </c>
      <c r="T1226" s="1">
        <v>27</v>
      </c>
      <c r="U1226" s="1">
        <f t="shared" si="68"/>
        <v>9890</v>
      </c>
      <c r="V1226" s="1">
        <f t="shared" si="70"/>
        <v>133088</v>
      </c>
    </row>
    <row r="1227" spans="2:22" s="15" customFormat="1" ht="13.2" customHeight="1" outlineLevel="2">
      <c r="B1227" s="16">
        <v>5</v>
      </c>
      <c r="C1227" s="15" t="s">
        <v>3956</v>
      </c>
      <c r="D1227" s="71" t="s">
        <v>3164</v>
      </c>
      <c r="E1227" s="71" t="s">
        <v>3165</v>
      </c>
      <c r="F1227" s="71"/>
      <c r="G1227" s="8" t="s">
        <v>3166</v>
      </c>
      <c r="H1227" s="1">
        <v>306085</v>
      </c>
      <c r="I1227" s="1">
        <v>108840</v>
      </c>
      <c r="J1227" s="1">
        <v>0</v>
      </c>
      <c r="K1227" s="1">
        <v>300602</v>
      </c>
      <c r="L1227" s="1">
        <v>0</v>
      </c>
      <c r="M1227" s="1">
        <v>0</v>
      </c>
      <c r="N1227" s="1">
        <v>319991</v>
      </c>
      <c r="O1227" s="1">
        <v>578024</v>
      </c>
      <c r="P1227" s="1">
        <f t="shared" si="67"/>
        <v>898015</v>
      </c>
      <c r="Q1227" s="1">
        <v>49934</v>
      </c>
      <c r="R1227" s="1">
        <v>46354</v>
      </c>
      <c r="S1227" s="1">
        <v>0</v>
      </c>
      <c r="T1227" s="1">
        <v>263</v>
      </c>
      <c r="U1227" s="1">
        <f t="shared" si="68"/>
        <v>96551</v>
      </c>
      <c r="V1227" s="1">
        <f t="shared" si="70"/>
        <v>1299311</v>
      </c>
    </row>
    <row r="1228" spans="2:22" s="15" customFormat="1" ht="13.2" customHeight="1" outlineLevel="2">
      <c r="B1228" s="16">
        <v>5</v>
      </c>
      <c r="C1228" s="15" t="s">
        <v>3956</v>
      </c>
      <c r="D1228" s="71" t="s">
        <v>3167</v>
      </c>
      <c r="E1228" s="71" t="s">
        <v>3168</v>
      </c>
      <c r="F1228" s="71"/>
      <c r="G1228" s="8" t="s">
        <v>4131</v>
      </c>
      <c r="H1228" s="1">
        <v>42712</v>
      </c>
      <c r="I1228" s="1">
        <v>27524</v>
      </c>
      <c r="J1228" s="1">
        <v>0</v>
      </c>
      <c r="K1228" s="1">
        <v>81042</v>
      </c>
      <c r="L1228" s="1">
        <v>0</v>
      </c>
      <c r="M1228" s="1">
        <v>0</v>
      </c>
      <c r="N1228" s="1">
        <v>80918</v>
      </c>
      <c r="O1228" s="1">
        <v>175833</v>
      </c>
      <c r="P1228" s="1">
        <f t="shared" si="67"/>
        <v>256751</v>
      </c>
      <c r="Q1228" s="1">
        <v>12627</v>
      </c>
      <c r="R1228" s="1">
        <v>11722</v>
      </c>
      <c r="S1228" s="1">
        <v>0</v>
      </c>
      <c r="T1228" s="1">
        <v>66</v>
      </c>
      <c r="U1228" s="1">
        <f t="shared" si="68"/>
        <v>24415</v>
      </c>
      <c r="V1228" s="1">
        <f t="shared" si="70"/>
        <v>328566</v>
      </c>
    </row>
    <row r="1229" spans="2:22" s="15" customFormat="1" ht="13.2" customHeight="1" outlineLevel="2">
      <c r="B1229" s="16">
        <v>5</v>
      </c>
      <c r="C1229" s="15" t="s">
        <v>3956</v>
      </c>
      <c r="D1229" s="71" t="s">
        <v>3169</v>
      </c>
      <c r="E1229" s="71" t="s">
        <v>3170</v>
      </c>
      <c r="F1229" s="71"/>
      <c r="G1229" s="8" t="s">
        <v>4132</v>
      </c>
      <c r="H1229" s="1">
        <v>191575</v>
      </c>
      <c r="I1229" s="1">
        <v>32270</v>
      </c>
      <c r="J1229" s="1">
        <v>0</v>
      </c>
      <c r="K1229" s="1">
        <v>74519</v>
      </c>
      <c r="L1229" s="1">
        <v>0</v>
      </c>
      <c r="M1229" s="1">
        <v>0</v>
      </c>
      <c r="N1229" s="1">
        <v>94874</v>
      </c>
      <c r="O1229" s="1">
        <v>85158</v>
      </c>
      <c r="P1229" s="1">
        <f t="shared" si="67"/>
        <v>180032</v>
      </c>
      <c r="Q1229" s="1">
        <v>14805</v>
      </c>
      <c r="R1229" s="1">
        <v>13743</v>
      </c>
      <c r="S1229" s="1">
        <v>0</v>
      </c>
      <c r="T1229" s="1">
        <v>78</v>
      </c>
      <c r="U1229" s="1">
        <f t="shared" si="68"/>
        <v>28626</v>
      </c>
      <c r="V1229" s="1">
        <f t="shared" si="70"/>
        <v>385230</v>
      </c>
    </row>
    <row r="1230" spans="2:22" s="15" customFormat="1" ht="13.2" customHeight="1" outlineLevel="2">
      <c r="B1230" s="16">
        <v>5</v>
      </c>
      <c r="C1230" s="15" t="s">
        <v>3956</v>
      </c>
      <c r="D1230" s="71" t="s">
        <v>3171</v>
      </c>
      <c r="E1230" s="71" t="s">
        <v>3172</v>
      </c>
      <c r="F1230" s="71"/>
      <c r="G1230" s="8" t="s">
        <v>3173</v>
      </c>
      <c r="H1230" s="1">
        <v>204555</v>
      </c>
      <c r="I1230" s="1">
        <v>59678</v>
      </c>
      <c r="J1230" s="1">
        <v>0</v>
      </c>
      <c r="K1230" s="1">
        <v>159501</v>
      </c>
      <c r="L1230" s="1">
        <v>0</v>
      </c>
      <c r="M1230" s="1">
        <v>0</v>
      </c>
      <c r="N1230" s="1">
        <v>175452</v>
      </c>
      <c r="O1230" s="1">
        <v>285526</v>
      </c>
      <c r="P1230" s="1">
        <f t="shared" si="67"/>
        <v>460978</v>
      </c>
      <c r="Q1230" s="1">
        <v>27379</v>
      </c>
      <c r="R1230" s="1">
        <v>25416</v>
      </c>
      <c r="S1230" s="1">
        <v>0</v>
      </c>
      <c r="T1230" s="1">
        <v>144</v>
      </c>
      <c r="U1230" s="1">
        <f t="shared" si="68"/>
        <v>52939</v>
      </c>
      <c r="V1230" s="1">
        <f t="shared" si="70"/>
        <v>712417</v>
      </c>
    </row>
    <row r="1231" spans="2:22" s="15" customFormat="1" ht="13.2" customHeight="1" outlineLevel="2">
      <c r="B1231" s="16">
        <v>5</v>
      </c>
      <c r="C1231" s="15" t="s">
        <v>3956</v>
      </c>
      <c r="D1231" s="71" t="s">
        <v>3174</v>
      </c>
      <c r="E1231" s="71" t="s">
        <v>3175</v>
      </c>
      <c r="F1231" s="71"/>
      <c r="G1231" s="8" t="s">
        <v>3176</v>
      </c>
      <c r="H1231" s="1">
        <v>118572</v>
      </c>
      <c r="I1231" s="1">
        <v>218044</v>
      </c>
      <c r="J1231" s="1">
        <v>0</v>
      </c>
      <c r="K1231" s="1">
        <v>673874</v>
      </c>
      <c r="L1231" s="1">
        <v>0</v>
      </c>
      <c r="M1231" s="1">
        <v>0</v>
      </c>
      <c r="N1231" s="1">
        <v>641062</v>
      </c>
      <c r="O1231" s="1">
        <v>1580972</v>
      </c>
      <c r="P1231" s="1">
        <f t="shared" si="67"/>
        <v>2222034</v>
      </c>
      <c r="Q1231" s="1">
        <v>100036</v>
      </c>
      <c r="R1231" s="1">
        <v>92864</v>
      </c>
      <c r="S1231" s="1">
        <v>0</v>
      </c>
      <c r="T1231" s="1">
        <v>531</v>
      </c>
      <c r="U1231" s="1">
        <f t="shared" si="68"/>
        <v>193431</v>
      </c>
      <c r="V1231" s="1">
        <f t="shared" si="70"/>
        <v>2603005</v>
      </c>
    </row>
    <row r="1232" spans="2:22" s="15" customFormat="1" ht="13.2" customHeight="1" outlineLevel="2">
      <c r="B1232" s="16">
        <v>5</v>
      </c>
      <c r="C1232" s="15" t="s">
        <v>3956</v>
      </c>
      <c r="D1232" s="71" t="s">
        <v>3177</v>
      </c>
      <c r="E1232" s="71" t="s">
        <v>3178</v>
      </c>
      <c r="F1232" s="71"/>
      <c r="G1232" s="8" t="s">
        <v>3179</v>
      </c>
      <c r="H1232" s="1">
        <v>144055</v>
      </c>
      <c r="I1232" s="1">
        <v>56987</v>
      </c>
      <c r="J1232" s="1">
        <v>0</v>
      </c>
      <c r="K1232" s="1">
        <v>159743</v>
      </c>
      <c r="L1232" s="1">
        <v>0</v>
      </c>
      <c r="M1232" s="1">
        <v>0</v>
      </c>
      <c r="N1232" s="1">
        <v>167548</v>
      </c>
      <c r="O1232" s="1">
        <v>316516</v>
      </c>
      <c r="P1232" s="1">
        <f t="shared" si="67"/>
        <v>484064</v>
      </c>
      <c r="Q1232" s="1">
        <v>26145</v>
      </c>
      <c r="R1232" s="1">
        <v>24271</v>
      </c>
      <c r="S1232" s="1">
        <v>0</v>
      </c>
      <c r="T1232" s="1">
        <v>139</v>
      </c>
      <c r="U1232" s="1">
        <f t="shared" si="68"/>
        <v>50555</v>
      </c>
      <c r="V1232" s="1">
        <f t="shared" si="70"/>
        <v>680320</v>
      </c>
    </row>
    <row r="1233" spans="2:22" s="15" customFormat="1" ht="13.2" customHeight="1" outlineLevel="2">
      <c r="B1233" s="16">
        <v>5</v>
      </c>
      <c r="C1233" s="15" t="s">
        <v>3956</v>
      </c>
      <c r="D1233" s="71" t="s">
        <v>3180</v>
      </c>
      <c r="E1233" s="71" t="s">
        <v>3181</v>
      </c>
      <c r="F1233" s="71"/>
      <c r="G1233" s="8" t="s">
        <v>3182</v>
      </c>
      <c r="H1233" s="1">
        <v>15439</v>
      </c>
      <c r="I1233" s="1">
        <v>13892</v>
      </c>
      <c r="J1233" s="1">
        <v>0</v>
      </c>
      <c r="K1233" s="1">
        <v>41795</v>
      </c>
      <c r="L1233" s="1">
        <v>0</v>
      </c>
      <c r="M1233" s="1">
        <v>0</v>
      </c>
      <c r="N1233" s="1">
        <v>40847</v>
      </c>
      <c r="O1233" s="1">
        <v>93993</v>
      </c>
      <c r="P1233" s="1">
        <f t="shared" si="67"/>
        <v>134840</v>
      </c>
      <c r="Q1233" s="1">
        <v>6374</v>
      </c>
      <c r="R1233" s="1">
        <v>5917</v>
      </c>
      <c r="S1233" s="1">
        <v>0</v>
      </c>
      <c r="T1233" s="1">
        <v>35</v>
      </c>
      <c r="U1233" s="1">
        <f t="shared" si="68"/>
        <v>12326</v>
      </c>
      <c r="V1233" s="1">
        <f t="shared" si="70"/>
        <v>165856</v>
      </c>
    </row>
    <row r="1234" spans="2:22" s="15" customFormat="1" ht="13.2" customHeight="1" outlineLevel="2">
      <c r="B1234" s="16">
        <v>5</v>
      </c>
      <c r="C1234" s="15" t="s">
        <v>3956</v>
      </c>
      <c r="D1234" s="71" t="s">
        <v>3183</v>
      </c>
      <c r="E1234" s="71" t="s">
        <v>3184</v>
      </c>
      <c r="F1234" s="71"/>
      <c r="G1234" s="8" t="s">
        <v>3185</v>
      </c>
      <c r="H1234" s="1">
        <v>315140</v>
      </c>
      <c r="I1234" s="1">
        <v>151523</v>
      </c>
      <c r="J1234" s="1">
        <v>0</v>
      </c>
      <c r="K1234" s="1">
        <v>434567</v>
      </c>
      <c r="L1234" s="1">
        <v>0</v>
      </c>
      <c r="M1234" s="1">
        <v>0</v>
      </c>
      <c r="N1234" s="1">
        <v>445482</v>
      </c>
      <c r="O1234" s="1">
        <v>899612</v>
      </c>
      <c r="P1234" s="1">
        <f t="shared" si="67"/>
        <v>1345094</v>
      </c>
      <c r="Q1234" s="1">
        <v>69516</v>
      </c>
      <c r="R1234" s="1">
        <v>64532</v>
      </c>
      <c r="S1234" s="1">
        <v>0</v>
      </c>
      <c r="T1234" s="1">
        <v>368</v>
      </c>
      <c r="U1234" s="1">
        <f t="shared" si="68"/>
        <v>134416</v>
      </c>
      <c r="V1234" s="1">
        <f t="shared" si="70"/>
        <v>1808862</v>
      </c>
    </row>
    <row r="1235" spans="2:22" s="15" customFormat="1" ht="13.2" customHeight="1" outlineLevel="2">
      <c r="B1235" s="16">
        <v>5</v>
      </c>
      <c r="C1235" s="15" t="s">
        <v>3956</v>
      </c>
      <c r="D1235" s="71" t="s">
        <v>3186</v>
      </c>
      <c r="E1235" s="71" t="s">
        <v>3187</v>
      </c>
      <c r="F1235" s="71"/>
      <c r="G1235" s="8" t="s">
        <v>4133</v>
      </c>
      <c r="H1235" s="1">
        <v>236263</v>
      </c>
      <c r="I1235" s="1">
        <v>45490</v>
      </c>
      <c r="J1235" s="1">
        <v>0</v>
      </c>
      <c r="K1235" s="1">
        <v>109946</v>
      </c>
      <c r="L1235" s="1">
        <v>0</v>
      </c>
      <c r="M1235" s="1">
        <v>0</v>
      </c>
      <c r="N1235" s="1">
        <v>133744</v>
      </c>
      <c r="O1235" s="1">
        <v>148954</v>
      </c>
      <c r="P1235" s="1">
        <f t="shared" si="67"/>
        <v>282698</v>
      </c>
      <c r="Q1235" s="1">
        <v>20870</v>
      </c>
      <c r="R1235" s="1">
        <v>19374</v>
      </c>
      <c r="S1235" s="1">
        <v>0</v>
      </c>
      <c r="T1235" s="1">
        <v>111</v>
      </c>
      <c r="U1235" s="1">
        <f t="shared" si="68"/>
        <v>40355</v>
      </c>
      <c r="V1235" s="1">
        <f t="shared" si="70"/>
        <v>543062</v>
      </c>
    </row>
    <row r="1236" spans="2:22" s="15" customFormat="1" ht="13.2" customHeight="1" outlineLevel="2">
      <c r="B1236" s="16">
        <v>5</v>
      </c>
      <c r="C1236" s="15" t="s">
        <v>3956</v>
      </c>
      <c r="D1236" s="71" t="s">
        <v>3188</v>
      </c>
      <c r="E1236" s="71" t="s">
        <v>3189</v>
      </c>
      <c r="F1236" s="71"/>
      <c r="G1236" s="8" t="s">
        <v>3190</v>
      </c>
      <c r="H1236" s="1">
        <v>129764</v>
      </c>
      <c r="I1236" s="1">
        <v>42375</v>
      </c>
      <c r="J1236" s="1">
        <v>0</v>
      </c>
      <c r="K1236" s="1">
        <v>115501</v>
      </c>
      <c r="L1236" s="1">
        <v>0</v>
      </c>
      <c r="M1236" s="1">
        <v>0</v>
      </c>
      <c r="N1236" s="1">
        <v>124586</v>
      </c>
      <c r="O1236" s="1">
        <v>215990</v>
      </c>
      <c r="P1236" s="1">
        <f t="shared" si="67"/>
        <v>340576</v>
      </c>
      <c r="Q1236" s="1">
        <v>19441</v>
      </c>
      <c r="R1236" s="1">
        <v>18047</v>
      </c>
      <c r="S1236" s="1">
        <v>0</v>
      </c>
      <c r="T1236" s="1">
        <v>103</v>
      </c>
      <c r="U1236" s="1">
        <f t="shared" si="68"/>
        <v>37591</v>
      </c>
      <c r="V1236" s="1">
        <f t="shared" si="70"/>
        <v>505875</v>
      </c>
    </row>
    <row r="1237" spans="2:22" s="15" customFormat="1" ht="13.2" customHeight="1" outlineLevel="2">
      <c r="B1237" s="16">
        <v>5</v>
      </c>
      <c r="C1237" s="15" t="s">
        <v>3956</v>
      </c>
      <c r="D1237" s="71" t="s">
        <v>3191</v>
      </c>
      <c r="E1237" s="71" t="s">
        <v>3192</v>
      </c>
      <c r="F1237" s="71"/>
      <c r="G1237" s="8" t="s">
        <v>3193</v>
      </c>
      <c r="H1237" s="1">
        <v>78141</v>
      </c>
      <c r="I1237" s="1">
        <v>11957.939999999999</v>
      </c>
      <c r="J1237" s="1">
        <v>6794.06</v>
      </c>
      <c r="K1237" s="1">
        <v>27568</v>
      </c>
      <c r="L1237" s="1">
        <v>0</v>
      </c>
      <c r="M1237" s="1">
        <v>0</v>
      </c>
      <c r="N1237" s="1">
        <v>35162</v>
      </c>
      <c r="O1237" s="1">
        <v>31235</v>
      </c>
      <c r="P1237" s="1">
        <f t="shared" si="67"/>
        <v>66397</v>
      </c>
      <c r="Q1237" s="1">
        <v>5487</v>
      </c>
      <c r="R1237" s="1">
        <v>5094</v>
      </c>
      <c r="S1237" s="1">
        <v>0</v>
      </c>
      <c r="T1237" s="1">
        <v>0</v>
      </c>
      <c r="U1237" s="1">
        <f t="shared" si="68"/>
        <v>10581</v>
      </c>
      <c r="V1237" s="1">
        <f t="shared" si="70"/>
        <v>142773</v>
      </c>
    </row>
    <row r="1238" spans="2:22" s="15" customFormat="1" ht="13.2" customHeight="1" outlineLevel="2">
      <c r="B1238" s="16">
        <v>5</v>
      </c>
      <c r="C1238" s="15" t="s">
        <v>3956</v>
      </c>
      <c r="D1238" s="71" t="s">
        <v>3194</v>
      </c>
      <c r="E1238" s="71" t="s">
        <v>3195</v>
      </c>
      <c r="F1238" s="71"/>
      <c r="G1238" s="8" t="s">
        <v>4134</v>
      </c>
      <c r="H1238" s="1">
        <v>62772</v>
      </c>
      <c r="I1238" s="1">
        <v>17481</v>
      </c>
      <c r="J1238" s="1">
        <v>0</v>
      </c>
      <c r="K1238" s="1">
        <v>46312</v>
      </c>
      <c r="L1238" s="1">
        <v>0</v>
      </c>
      <c r="M1238" s="1">
        <v>0</v>
      </c>
      <c r="N1238" s="1">
        <v>51398</v>
      </c>
      <c r="O1238" s="1">
        <v>81207</v>
      </c>
      <c r="P1238" s="1">
        <f t="shared" si="67"/>
        <v>132605</v>
      </c>
      <c r="Q1238" s="1">
        <v>8020</v>
      </c>
      <c r="R1238" s="1">
        <v>7445</v>
      </c>
      <c r="S1238" s="1">
        <v>0</v>
      </c>
      <c r="T1238" s="1">
        <v>44</v>
      </c>
      <c r="U1238" s="1">
        <f t="shared" si="68"/>
        <v>15509</v>
      </c>
      <c r="V1238" s="1">
        <f t="shared" si="70"/>
        <v>208699</v>
      </c>
    </row>
    <row r="1239" spans="2:22" s="15" customFormat="1" ht="13.2" customHeight="1" outlineLevel="2">
      <c r="B1239" s="16">
        <v>5</v>
      </c>
      <c r="C1239" s="15" t="s">
        <v>3956</v>
      </c>
      <c r="D1239" s="71" t="s">
        <v>3196</v>
      </c>
      <c r="E1239" s="71" t="s">
        <v>3197</v>
      </c>
      <c r="F1239" s="71"/>
      <c r="G1239" s="8" t="s">
        <v>3198</v>
      </c>
      <c r="H1239" s="1">
        <v>67686</v>
      </c>
      <c r="I1239" s="1">
        <v>25257</v>
      </c>
      <c r="J1239" s="1">
        <v>0</v>
      </c>
      <c r="K1239" s="1">
        <v>70243</v>
      </c>
      <c r="L1239" s="1">
        <v>0</v>
      </c>
      <c r="M1239" s="1">
        <v>0</v>
      </c>
      <c r="N1239" s="1">
        <v>74259</v>
      </c>
      <c r="O1239" s="1">
        <v>137000</v>
      </c>
      <c r="P1239" s="1">
        <f t="shared" si="67"/>
        <v>211259</v>
      </c>
      <c r="Q1239" s="1">
        <v>11588</v>
      </c>
      <c r="R1239" s="1">
        <v>10757</v>
      </c>
      <c r="S1239" s="1">
        <v>0</v>
      </c>
      <c r="T1239" s="1">
        <v>62</v>
      </c>
      <c r="U1239" s="1">
        <f t="shared" si="68"/>
        <v>22407</v>
      </c>
      <c r="V1239" s="1">
        <f t="shared" si="70"/>
        <v>301524</v>
      </c>
    </row>
    <row r="1240" spans="2:22" s="15" customFormat="1" ht="13.2" customHeight="1" outlineLevel="2">
      <c r="B1240" s="16">
        <v>5</v>
      </c>
      <c r="C1240" s="15" t="s">
        <v>3956</v>
      </c>
      <c r="D1240" s="71" t="s">
        <v>3199</v>
      </c>
      <c r="E1240" s="71" t="s">
        <v>3200</v>
      </c>
      <c r="F1240" s="71"/>
      <c r="G1240" s="8" t="s">
        <v>4135</v>
      </c>
      <c r="H1240" s="1">
        <v>289417</v>
      </c>
      <c r="I1240" s="1">
        <v>68262</v>
      </c>
      <c r="J1240" s="1">
        <v>0</v>
      </c>
      <c r="K1240" s="1">
        <v>174413</v>
      </c>
      <c r="L1240" s="1">
        <v>0</v>
      </c>
      <c r="M1240" s="1">
        <v>0</v>
      </c>
      <c r="N1240" s="1">
        <v>200690</v>
      </c>
      <c r="O1240" s="1">
        <v>279189</v>
      </c>
      <c r="P1240" s="1">
        <f t="shared" si="67"/>
        <v>479879</v>
      </c>
      <c r="Q1240" s="1">
        <v>31317</v>
      </c>
      <c r="R1240" s="1">
        <v>29072</v>
      </c>
      <c r="S1240" s="1">
        <v>0</v>
      </c>
      <c r="T1240" s="1">
        <v>165</v>
      </c>
      <c r="U1240" s="1">
        <f t="shared" si="68"/>
        <v>60554</v>
      </c>
      <c r="V1240" s="1">
        <f t="shared" si="70"/>
        <v>814893</v>
      </c>
    </row>
    <row r="1241" spans="2:22" s="15" customFormat="1" ht="13.2" customHeight="1" outlineLevel="2">
      <c r="B1241" s="16">
        <v>5</v>
      </c>
      <c r="C1241" s="15" t="s">
        <v>3956</v>
      </c>
      <c r="D1241" s="71" t="s">
        <v>3201</v>
      </c>
      <c r="E1241" s="71" t="s">
        <v>3202</v>
      </c>
      <c r="F1241" s="71"/>
      <c r="G1241" s="8" t="s">
        <v>4136</v>
      </c>
      <c r="H1241" s="1">
        <v>140636</v>
      </c>
      <c r="I1241" s="1">
        <v>24453</v>
      </c>
      <c r="J1241" s="1">
        <v>0</v>
      </c>
      <c r="K1241" s="1">
        <v>57122</v>
      </c>
      <c r="L1241" s="1">
        <v>0</v>
      </c>
      <c r="M1241" s="1">
        <v>0</v>
      </c>
      <c r="N1241" s="1">
        <v>71891</v>
      </c>
      <c r="O1241" s="1">
        <v>68404</v>
      </c>
      <c r="P1241" s="1">
        <f t="shared" si="67"/>
        <v>140295</v>
      </c>
      <c r="Q1241" s="1">
        <v>11218</v>
      </c>
      <c r="R1241" s="1">
        <v>10414</v>
      </c>
      <c r="S1241" s="1">
        <v>0</v>
      </c>
      <c r="T1241" s="1">
        <v>59</v>
      </c>
      <c r="U1241" s="1">
        <f t="shared" si="68"/>
        <v>21691</v>
      </c>
      <c r="V1241" s="1">
        <f t="shared" si="70"/>
        <v>291909</v>
      </c>
    </row>
    <row r="1242" spans="2:22" s="15" customFormat="1" ht="13.2" customHeight="1" outlineLevel="2">
      <c r="B1242" s="16">
        <v>5</v>
      </c>
      <c r="C1242" s="15" t="s">
        <v>3956</v>
      </c>
      <c r="D1242" s="71" t="s">
        <v>3203</v>
      </c>
      <c r="E1242" s="71" t="s">
        <v>3204</v>
      </c>
      <c r="F1242" s="71"/>
      <c r="G1242" s="8" t="s">
        <v>4184</v>
      </c>
      <c r="H1242" s="1">
        <v>177951</v>
      </c>
      <c r="I1242" s="1">
        <v>59370</v>
      </c>
      <c r="J1242" s="1">
        <v>0</v>
      </c>
      <c r="K1242" s="1">
        <v>162381</v>
      </c>
      <c r="L1242" s="1">
        <v>0</v>
      </c>
      <c r="M1242" s="1">
        <v>0</v>
      </c>
      <c r="N1242" s="1">
        <v>174547</v>
      </c>
      <c r="O1242" s="1">
        <v>305899</v>
      </c>
      <c r="P1242" s="1">
        <f t="shared" si="67"/>
        <v>480446</v>
      </c>
      <c r="Q1242" s="1">
        <v>27238</v>
      </c>
      <c r="R1242" s="1">
        <v>25285</v>
      </c>
      <c r="S1242" s="1">
        <v>0</v>
      </c>
      <c r="T1242" s="1">
        <v>144</v>
      </c>
      <c r="U1242" s="1">
        <f t="shared" si="68"/>
        <v>52667</v>
      </c>
      <c r="V1242" s="1">
        <f t="shared" si="70"/>
        <v>708741</v>
      </c>
    </row>
    <row r="1243" spans="2:22" s="15" customFormat="1" ht="13.2" customHeight="1" outlineLevel="2">
      <c r="B1243" s="16">
        <v>5</v>
      </c>
      <c r="C1243" s="15" t="s">
        <v>3956</v>
      </c>
      <c r="D1243" s="71" t="s">
        <v>3206</v>
      </c>
      <c r="E1243" s="71" t="s">
        <v>3207</v>
      </c>
      <c r="F1243" s="71"/>
      <c r="G1243" s="8" t="s">
        <v>4137</v>
      </c>
      <c r="H1243" s="1">
        <v>1149150</v>
      </c>
      <c r="I1243" s="1">
        <v>298686</v>
      </c>
      <c r="J1243" s="1">
        <v>0</v>
      </c>
      <c r="K1243" s="1">
        <v>780153</v>
      </c>
      <c r="L1243" s="1">
        <v>0</v>
      </c>
      <c r="M1243" s="1">
        <v>0</v>
      </c>
      <c r="N1243" s="1">
        <v>878150</v>
      </c>
      <c r="O1243" s="1">
        <v>1321891</v>
      </c>
      <c r="P1243" s="1">
        <f t="shared" ref="P1243:P1306" si="71">SUM(L1243:O1243)</f>
        <v>2200041</v>
      </c>
      <c r="Q1243" s="1">
        <v>137033</v>
      </c>
      <c r="R1243" s="1">
        <v>127208</v>
      </c>
      <c r="S1243" s="1">
        <v>0</v>
      </c>
      <c r="T1243" s="1">
        <v>726</v>
      </c>
      <c r="U1243" s="1">
        <f t="shared" ref="U1243:U1306" si="72">SUM(Q1243:T1243)</f>
        <v>264967</v>
      </c>
      <c r="V1243" s="1">
        <f t="shared" si="70"/>
        <v>3565691</v>
      </c>
    </row>
    <row r="1244" spans="2:22" s="15" customFormat="1" ht="13.2" customHeight="1" outlineLevel="2">
      <c r="B1244" s="16">
        <v>5</v>
      </c>
      <c r="C1244" s="15" t="s">
        <v>3956</v>
      </c>
      <c r="D1244" s="71" t="s">
        <v>3208</v>
      </c>
      <c r="E1244" s="71" t="s">
        <v>3209</v>
      </c>
      <c r="F1244" s="71"/>
      <c r="G1244" s="8" t="s">
        <v>4138</v>
      </c>
      <c r="H1244" s="1">
        <v>382614</v>
      </c>
      <c r="I1244" s="1">
        <v>69475</v>
      </c>
      <c r="J1244" s="1">
        <v>0</v>
      </c>
      <c r="K1244" s="1">
        <v>164759</v>
      </c>
      <c r="L1244" s="1">
        <v>0</v>
      </c>
      <c r="M1244" s="1">
        <v>0</v>
      </c>
      <c r="N1244" s="1">
        <v>204259</v>
      </c>
      <c r="O1244" s="1">
        <v>208860</v>
      </c>
      <c r="P1244" s="1">
        <f t="shared" si="71"/>
        <v>413119</v>
      </c>
      <c r="Q1244" s="1">
        <v>31874</v>
      </c>
      <c r="R1244" s="1">
        <v>29589</v>
      </c>
      <c r="S1244" s="1">
        <v>0</v>
      </c>
      <c r="T1244" s="1">
        <v>168</v>
      </c>
      <c r="U1244" s="1">
        <f t="shared" si="72"/>
        <v>61631</v>
      </c>
      <c r="V1244" s="1">
        <f t="shared" si="70"/>
        <v>829386</v>
      </c>
    </row>
    <row r="1245" spans="2:22" s="15" customFormat="1" ht="13.2" customHeight="1" outlineLevel="2">
      <c r="B1245" s="16">
        <v>5</v>
      </c>
      <c r="C1245" s="15" t="s">
        <v>3956</v>
      </c>
      <c r="D1245" s="71" t="s">
        <v>3210</v>
      </c>
      <c r="E1245" s="71" t="s">
        <v>3211</v>
      </c>
      <c r="F1245" s="71"/>
      <c r="G1245" s="8" t="s">
        <v>3212</v>
      </c>
      <c r="H1245" s="1">
        <v>375669</v>
      </c>
      <c r="I1245" s="1">
        <v>96832</v>
      </c>
      <c r="J1245" s="1">
        <v>0</v>
      </c>
      <c r="K1245" s="1">
        <v>252467</v>
      </c>
      <c r="L1245" s="1">
        <v>0</v>
      </c>
      <c r="M1245" s="1">
        <v>0</v>
      </c>
      <c r="N1245" s="1">
        <v>284690</v>
      </c>
      <c r="O1245" s="1">
        <v>425878</v>
      </c>
      <c r="P1245" s="1">
        <f t="shared" si="71"/>
        <v>710568</v>
      </c>
      <c r="Q1245" s="1">
        <v>44425</v>
      </c>
      <c r="R1245" s="1">
        <v>41240</v>
      </c>
      <c r="S1245" s="1">
        <v>0</v>
      </c>
      <c r="T1245" s="1">
        <v>235</v>
      </c>
      <c r="U1245" s="1">
        <f t="shared" si="72"/>
        <v>85900</v>
      </c>
      <c r="V1245" s="1">
        <f t="shared" si="70"/>
        <v>1155972</v>
      </c>
    </row>
    <row r="1246" spans="2:22" s="15" customFormat="1" ht="13.2" customHeight="1" outlineLevel="2">
      <c r="B1246" s="16">
        <v>5</v>
      </c>
      <c r="C1246" s="15" t="s">
        <v>3956</v>
      </c>
      <c r="D1246" s="71" t="s">
        <v>3213</v>
      </c>
      <c r="E1246" s="71" t="s">
        <v>3214</v>
      </c>
      <c r="F1246" s="71"/>
      <c r="G1246" s="8" t="s">
        <v>4139</v>
      </c>
      <c r="H1246" s="1">
        <v>201510</v>
      </c>
      <c r="I1246" s="1">
        <v>53034</v>
      </c>
      <c r="J1246" s="1">
        <v>0</v>
      </c>
      <c r="K1246" s="1">
        <v>138883</v>
      </c>
      <c r="L1246" s="1">
        <v>0</v>
      </c>
      <c r="M1246" s="1">
        <v>0</v>
      </c>
      <c r="N1246" s="1">
        <v>155917</v>
      </c>
      <c r="O1246" s="1">
        <v>236862</v>
      </c>
      <c r="P1246" s="1">
        <f t="shared" si="71"/>
        <v>392779</v>
      </c>
      <c r="Q1246" s="1">
        <v>24330</v>
      </c>
      <c r="R1246" s="1">
        <v>22586</v>
      </c>
      <c r="S1246" s="1">
        <v>0</v>
      </c>
      <c r="T1246" s="1">
        <v>127</v>
      </c>
      <c r="U1246" s="1">
        <f t="shared" si="72"/>
        <v>47043</v>
      </c>
      <c r="V1246" s="1">
        <f t="shared" si="70"/>
        <v>633095</v>
      </c>
    </row>
    <row r="1247" spans="2:22" s="15" customFormat="1" ht="13.2" customHeight="1" outlineLevel="2">
      <c r="B1247" s="16">
        <v>5</v>
      </c>
      <c r="C1247" s="15" t="s">
        <v>3956</v>
      </c>
      <c r="D1247" s="71" t="s">
        <v>3215</v>
      </c>
      <c r="E1247" s="71" t="s">
        <v>3216</v>
      </c>
      <c r="F1247" s="71"/>
      <c r="G1247" s="8" t="s">
        <v>3217</v>
      </c>
      <c r="H1247" s="1">
        <v>371770</v>
      </c>
      <c r="I1247" s="1">
        <v>46642</v>
      </c>
      <c r="J1247" s="1">
        <v>0</v>
      </c>
      <c r="K1247" s="1">
        <v>93967</v>
      </c>
      <c r="L1247" s="1">
        <v>0</v>
      </c>
      <c r="M1247" s="1">
        <v>0</v>
      </c>
      <c r="N1247" s="1">
        <v>137130</v>
      </c>
      <c r="O1247" s="1">
        <v>41965</v>
      </c>
      <c r="P1247" s="1">
        <f t="shared" si="71"/>
        <v>179095</v>
      </c>
      <c r="Q1247" s="1">
        <v>21399</v>
      </c>
      <c r="R1247" s="1">
        <v>19865</v>
      </c>
      <c r="S1247" s="1">
        <v>0</v>
      </c>
      <c r="T1247" s="1">
        <v>114</v>
      </c>
      <c r="U1247" s="1">
        <f t="shared" si="72"/>
        <v>41378</v>
      </c>
      <c r="V1247" s="1">
        <f t="shared" si="70"/>
        <v>556812</v>
      </c>
    </row>
    <row r="1248" spans="2:22" s="15" customFormat="1" ht="13.2" customHeight="1" outlineLevel="2">
      <c r="B1248" s="16">
        <v>5</v>
      </c>
      <c r="C1248" s="15" t="s">
        <v>3956</v>
      </c>
      <c r="D1248" s="71" t="s">
        <v>3218</v>
      </c>
      <c r="E1248" s="71" t="s">
        <v>3219</v>
      </c>
      <c r="F1248" s="71"/>
      <c r="G1248" s="8" t="s">
        <v>3220</v>
      </c>
      <c r="H1248" s="1">
        <v>308596</v>
      </c>
      <c r="I1248" s="1">
        <v>78875</v>
      </c>
      <c r="J1248" s="1">
        <v>0</v>
      </c>
      <c r="K1248" s="1">
        <v>205276</v>
      </c>
      <c r="L1248" s="1">
        <v>0</v>
      </c>
      <c r="M1248" s="1">
        <v>0</v>
      </c>
      <c r="N1248" s="1">
        <v>231900</v>
      </c>
      <c r="O1248" s="1">
        <v>344693</v>
      </c>
      <c r="P1248" s="1">
        <f t="shared" si="71"/>
        <v>576593</v>
      </c>
      <c r="Q1248" s="1">
        <v>36187</v>
      </c>
      <c r="R1248" s="1">
        <v>33593</v>
      </c>
      <c r="S1248" s="1">
        <v>0</v>
      </c>
      <c r="T1248" s="1">
        <v>192</v>
      </c>
      <c r="U1248" s="1">
        <f t="shared" si="72"/>
        <v>69972</v>
      </c>
      <c r="V1248" s="1">
        <f t="shared" si="70"/>
        <v>941618</v>
      </c>
    </row>
    <row r="1249" spans="2:22" s="15" customFormat="1" ht="13.2" customHeight="1" outlineLevel="2">
      <c r="B1249" s="16">
        <v>5</v>
      </c>
      <c r="C1249" s="15" t="s">
        <v>3956</v>
      </c>
      <c r="D1249" s="71" t="s">
        <v>3221</v>
      </c>
      <c r="E1249" s="71" t="s">
        <v>3222</v>
      </c>
      <c r="F1249" s="71"/>
      <c r="G1249" s="8" t="s">
        <v>3223</v>
      </c>
      <c r="H1249" s="1">
        <v>233939</v>
      </c>
      <c r="I1249" s="1">
        <v>80013</v>
      </c>
      <c r="J1249" s="1">
        <v>0</v>
      </c>
      <c r="K1249" s="1">
        <v>219697</v>
      </c>
      <c r="L1249" s="1">
        <v>0</v>
      </c>
      <c r="M1249" s="1">
        <v>0</v>
      </c>
      <c r="N1249" s="1">
        <v>235242</v>
      </c>
      <c r="O1249" s="1">
        <v>417308</v>
      </c>
      <c r="P1249" s="1">
        <f t="shared" si="71"/>
        <v>652550</v>
      </c>
      <c r="Q1249" s="1">
        <v>36709</v>
      </c>
      <c r="R1249" s="1">
        <v>34077</v>
      </c>
      <c r="S1249" s="1">
        <v>0</v>
      </c>
      <c r="T1249" s="1">
        <v>195</v>
      </c>
      <c r="U1249" s="1">
        <f t="shared" si="72"/>
        <v>70981</v>
      </c>
      <c r="V1249" s="1">
        <f t="shared" si="70"/>
        <v>955192</v>
      </c>
    </row>
    <row r="1250" spans="2:22" s="15" customFormat="1" ht="13.2" customHeight="1" outlineLevel="2">
      <c r="B1250" s="16">
        <v>5</v>
      </c>
      <c r="C1250" s="15" t="s">
        <v>3956</v>
      </c>
      <c r="D1250" s="71" t="s">
        <v>3224</v>
      </c>
      <c r="E1250" s="71" t="s">
        <v>3225</v>
      </c>
      <c r="F1250" s="71"/>
      <c r="G1250" s="8" t="s">
        <v>3226</v>
      </c>
      <c r="H1250" s="1">
        <v>604425</v>
      </c>
      <c r="I1250" s="1">
        <v>119212</v>
      </c>
      <c r="J1250" s="1">
        <v>0</v>
      </c>
      <c r="K1250" s="1">
        <v>290254</v>
      </c>
      <c r="L1250" s="1">
        <v>0</v>
      </c>
      <c r="M1250" s="1">
        <v>0</v>
      </c>
      <c r="N1250" s="1">
        <v>350487</v>
      </c>
      <c r="O1250" s="1">
        <v>402935</v>
      </c>
      <c r="P1250" s="1">
        <f t="shared" si="71"/>
        <v>753422</v>
      </c>
      <c r="Q1250" s="1">
        <v>54692</v>
      </c>
      <c r="R1250" s="1">
        <v>50771</v>
      </c>
      <c r="S1250" s="1">
        <v>0</v>
      </c>
      <c r="T1250" s="1">
        <v>289</v>
      </c>
      <c r="U1250" s="1">
        <f t="shared" si="72"/>
        <v>105752</v>
      </c>
      <c r="V1250" s="1">
        <f t="shared" ref="V1250:V1313" si="73">H1250-I1250-J1250+K1250+P1250-U1250</f>
        <v>1423137</v>
      </c>
    </row>
    <row r="1251" spans="2:22" s="15" customFormat="1" ht="13.2" customHeight="1" outlineLevel="2">
      <c r="B1251" s="16">
        <v>5</v>
      </c>
      <c r="C1251" s="15" t="s">
        <v>3956</v>
      </c>
      <c r="D1251" s="71" t="s">
        <v>3227</v>
      </c>
      <c r="E1251" s="71" t="s">
        <v>3228</v>
      </c>
      <c r="F1251" s="71"/>
      <c r="G1251" s="8" t="s">
        <v>4140</v>
      </c>
      <c r="H1251" s="1">
        <v>443836</v>
      </c>
      <c r="I1251" s="1">
        <v>95992.41</v>
      </c>
      <c r="J1251" s="1">
        <v>-47079.409999999996</v>
      </c>
      <c r="K1251" s="1">
        <v>233107</v>
      </c>
      <c r="L1251" s="1">
        <v>0</v>
      </c>
      <c r="M1251" s="1">
        <v>0</v>
      </c>
      <c r="N1251" s="1">
        <v>282218</v>
      </c>
      <c r="O1251" s="1">
        <v>361097</v>
      </c>
      <c r="P1251" s="1">
        <f t="shared" si="71"/>
        <v>643315</v>
      </c>
      <c r="Q1251" s="1">
        <v>44039</v>
      </c>
      <c r="R1251" s="1">
        <v>40882</v>
      </c>
      <c r="S1251" s="1">
        <v>0</v>
      </c>
      <c r="T1251" s="1">
        <v>40491</v>
      </c>
      <c r="U1251" s="1">
        <f t="shared" si="72"/>
        <v>125412</v>
      </c>
      <c r="V1251" s="1">
        <f t="shared" si="73"/>
        <v>1145933</v>
      </c>
    </row>
    <row r="1252" spans="2:22" s="15" customFormat="1" ht="13.2" customHeight="1" outlineLevel="2">
      <c r="B1252" s="16">
        <v>5</v>
      </c>
      <c r="C1252" s="15" t="s">
        <v>3956</v>
      </c>
      <c r="D1252" s="71" t="s">
        <v>3229</v>
      </c>
      <c r="E1252" s="71" t="s">
        <v>3230</v>
      </c>
      <c r="F1252" s="71"/>
      <c r="G1252" s="8" t="s">
        <v>3231</v>
      </c>
      <c r="H1252" s="1">
        <v>129069</v>
      </c>
      <c r="I1252" s="1">
        <v>9503.4500000000007</v>
      </c>
      <c r="J1252" s="1">
        <v>-2631.45</v>
      </c>
      <c r="K1252" s="1">
        <v>11045</v>
      </c>
      <c r="L1252" s="1">
        <v>0</v>
      </c>
      <c r="M1252" s="1">
        <v>0</v>
      </c>
      <c r="N1252" s="1">
        <v>27945</v>
      </c>
      <c r="O1252" s="1">
        <v>0</v>
      </c>
      <c r="P1252" s="1">
        <f t="shared" si="71"/>
        <v>27945</v>
      </c>
      <c r="Q1252" s="1">
        <v>4361</v>
      </c>
      <c r="R1252" s="1">
        <v>4048</v>
      </c>
      <c r="S1252" s="1">
        <v>0</v>
      </c>
      <c r="T1252" s="1">
        <v>39309</v>
      </c>
      <c r="U1252" s="1">
        <f t="shared" si="72"/>
        <v>47718</v>
      </c>
      <c r="V1252" s="1">
        <f t="shared" si="73"/>
        <v>113469</v>
      </c>
    </row>
    <row r="1253" spans="2:22" s="15" customFormat="1" ht="13.2" customHeight="1" outlineLevel="2">
      <c r="B1253" s="16">
        <v>5</v>
      </c>
      <c r="C1253" s="15" t="s">
        <v>3956</v>
      </c>
      <c r="D1253" s="71" t="s">
        <v>3232</v>
      </c>
      <c r="E1253" s="71" t="s">
        <v>3233</v>
      </c>
      <c r="F1253" s="71"/>
      <c r="G1253" s="8" t="s">
        <v>3234</v>
      </c>
      <c r="H1253" s="1">
        <v>723477</v>
      </c>
      <c r="I1253" s="1">
        <v>175270</v>
      </c>
      <c r="J1253" s="1">
        <v>0</v>
      </c>
      <c r="K1253" s="1">
        <v>450675</v>
      </c>
      <c r="L1253" s="1">
        <v>0</v>
      </c>
      <c r="M1253" s="1">
        <v>0</v>
      </c>
      <c r="N1253" s="1">
        <v>515301</v>
      </c>
      <c r="O1253" s="1">
        <v>733658</v>
      </c>
      <c r="P1253" s="1">
        <f t="shared" si="71"/>
        <v>1248959</v>
      </c>
      <c r="Q1253" s="1">
        <v>80411</v>
      </c>
      <c r="R1253" s="1">
        <v>74646</v>
      </c>
      <c r="S1253" s="1">
        <v>0</v>
      </c>
      <c r="T1253" s="1">
        <v>426</v>
      </c>
      <c r="U1253" s="1">
        <f t="shared" si="72"/>
        <v>155483</v>
      </c>
      <c r="V1253" s="1">
        <f t="shared" si="73"/>
        <v>2092358</v>
      </c>
    </row>
    <row r="1254" spans="2:22" s="15" customFormat="1" ht="13.2" customHeight="1" outlineLevel="2">
      <c r="B1254" s="16">
        <v>5</v>
      </c>
      <c r="C1254" s="15" t="s">
        <v>3956</v>
      </c>
      <c r="D1254" s="71" t="s">
        <v>3235</v>
      </c>
      <c r="E1254" s="71" t="s">
        <v>3236</v>
      </c>
      <c r="F1254" s="71"/>
      <c r="G1254" s="8" t="s">
        <v>4141</v>
      </c>
      <c r="H1254" s="1">
        <v>252102</v>
      </c>
      <c r="I1254" s="1">
        <v>124676</v>
      </c>
      <c r="J1254" s="1">
        <v>0</v>
      </c>
      <c r="K1254" s="1">
        <v>358618</v>
      </c>
      <c r="L1254" s="1">
        <v>0</v>
      </c>
      <c r="M1254" s="1">
        <v>0</v>
      </c>
      <c r="N1254" s="1">
        <v>366558</v>
      </c>
      <c r="O1254" s="1">
        <v>746392</v>
      </c>
      <c r="P1254" s="1">
        <f t="shared" si="71"/>
        <v>1112950</v>
      </c>
      <c r="Q1254" s="1">
        <v>57200</v>
      </c>
      <c r="R1254" s="1">
        <v>53099</v>
      </c>
      <c r="S1254" s="1">
        <v>0</v>
      </c>
      <c r="T1254" s="1">
        <v>304</v>
      </c>
      <c r="U1254" s="1">
        <f t="shared" si="72"/>
        <v>110603</v>
      </c>
      <c r="V1254" s="1">
        <f t="shared" si="73"/>
        <v>1488391</v>
      </c>
    </row>
    <row r="1255" spans="2:22" s="15" customFormat="1" ht="13.2" customHeight="1" outlineLevel="2">
      <c r="B1255" s="16">
        <v>5</v>
      </c>
      <c r="C1255" s="15" t="s">
        <v>3956</v>
      </c>
      <c r="D1255" s="71" t="s">
        <v>3237</v>
      </c>
      <c r="E1255" s="71" t="s">
        <v>3238</v>
      </c>
      <c r="F1255" s="71"/>
      <c r="G1255" s="8" t="s">
        <v>3239</v>
      </c>
      <c r="H1255" s="1">
        <v>530088</v>
      </c>
      <c r="I1255" s="1">
        <v>112375</v>
      </c>
      <c r="J1255" s="1">
        <v>0</v>
      </c>
      <c r="K1255" s="1">
        <v>279356</v>
      </c>
      <c r="L1255" s="1">
        <v>0</v>
      </c>
      <c r="M1255" s="1">
        <v>0</v>
      </c>
      <c r="N1255" s="1">
        <v>330386</v>
      </c>
      <c r="O1255" s="1">
        <v>413750</v>
      </c>
      <c r="P1255" s="1">
        <f t="shared" si="71"/>
        <v>744136</v>
      </c>
      <c r="Q1255" s="1">
        <v>51556</v>
      </c>
      <c r="R1255" s="1">
        <v>47859</v>
      </c>
      <c r="S1255" s="1">
        <v>0</v>
      </c>
      <c r="T1255" s="1">
        <v>273</v>
      </c>
      <c r="U1255" s="1">
        <f t="shared" si="72"/>
        <v>99688</v>
      </c>
      <c r="V1255" s="1">
        <f t="shared" si="73"/>
        <v>1341517</v>
      </c>
    </row>
    <row r="1256" spans="2:22" s="15" customFormat="1" ht="13.2" customHeight="1" outlineLevel="2">
      <c r="B1256" s="16">
        <v>5</v>
      </c>
      <c r="C1256" s="15" t="s">
        <v>3956</v>
      </c>
      <c r="D1256" s="71" t="s">
        <v>3240</v>
      </c>
      <c r="E1256" s="71" t="s">
        <v>3241</v>
      </c>
      <c r="F1256" s="71"/>
      <c r="G1256" s="8" t="s">
        <v>3242</v>
      </c>
      <c r="H1256" s="1">
        <v>352857</v>
      </c>
      <c r="I1256" s="1">
        <v>82958</v>
      </c>
      <c r="J1256" s="1">
        <v>0</v>
      </c>
      <c r="K1256" s="1">
        <v>211796</v>
      </c>
      <c r="L1256" s="1">
        <v>0</v>
      </c>
      <c r="M1256" s="1">
        <v>0</v>
      </c>
      <c r="N1256" s="1">
        <v>243896</v>
      </c>
      <c r="O1256" s="1">
        <v>338327</v>
      </c>
      <c r="P1256" s="1">
        <f t="shared" si="71"/>
        <v>582223</v>
      </c>
      <c r="Q1256" s="1">
        <v>38059</v>
      </c>
      <c r="R1256" s="1">
        <v>35331</v>
      </c>
      <c r="S1256" s="1">
        <v>0</v>
      </c>
      <c r="T1256" s="1">
        <v>200</v>
      </c>
      <c r="U1256" s="1">
        <f t="shared" si="72"/>
        <v>73590</v>
      </c>
      <c r="V1256" s="1">
        <f t="shared" si="73"/>
        <v>990328</v>
      </c>
    </row>
    <row r="1257" spans="2:22" s="15" customFormat="1" ht="13.2" customHeight="1" outlineLevel="2">
      <c r="B1257" s="16">
        <v>5</v>
      </c>
      <c r="C1257" s="15" t="s">
        <v>3956</v>
      </c>
      <c r="D1257" s="71" t="s">
        <v>3243</v>
      </c>
      <c r="E1257" s="71" t="s">
        <v>3244</v>
      </c>
      <c r="F1257" s="71"/>
      <c r="G1257" s="8" t="s">
        <v>4142</v>
      </c>
      <c r="H1257" s="1">
        <v>993903</v>
      </c>
      <c r="I1257" s="1">
        <v>360245</v>
      </c>
      <c r="J1257" s="1">
        <v>0</v>
      </c>
      <c r="K1257" s="1">
        <v>997746</v>
      </c>
      <c r="L1257" s="1">
        <v>0</v>
      </c>
      <c r="M1257" s="1">
        <v>0</v>
      </c>
      <c r="N1257" s="1">
        <v>1059139</v>
      </c>
      <c r="O1257" s="1">
        <v>1929626</v>
      </c>
      <c r="P1257" s="1">
        <f t="shared" si="71"/>
        <v>2988765</v>
      </c>
      <c r="Q1257" s="1">
        <v>165276</v>
      </c>
      <c r="R1257" s="1">
        <v>153426</v>
      </c>
      <c r="S1257" s="1">
        <v>0</v>
      </c>
      <c r="T1257" s="1">
        <v>877</v>
      </c>
      <c r="U1257" s="1">
        <f t="shared" si="72"/>
        <v>319579</v>
      </c>
      <c r="V1257" s="1">
        <f t="shared" si="73"/>
        <v>4300590</v>
      </c>
    </row>
    <row r="1258" spans="2:22" s="15" customFormat="1" ht="13.2" customHeight="1" outlineLevel="2">
      <c r="B1258" s="16">
        <v>5</v>
      </c>
      <c r="C1258" s="15" t="s">
        <v>3956</v>
      </c>
      <c r="D1258" s="71" t="s">
        <v>3245</v>
      </c>
      <c r="E1258" s="71" t="s">
        <v>3246</v>
      </c>
      <c r="F1258" s="71"/>
      <c r="G1258" s="8" t="s">
        <v>4143</v>
      </c>
      <c r="H1258" s="1">
        <v>690543</v>
      </c>
      <c r="I1258" s="1">
        <v>253737</v>
      </c>
      <c r="J1258" s="1">
        <v>0</v>
      </c>
      <c r="K1258" s="1">
        <v>704134</v>
      </c>
      <c r="L1258" s="1">
        <v>0</v>
      </c>
      <c r="M1258" s="1">
        <v>0</v>
      </c>
      <c r="N1258" s="1">
        <v>745999</v>
      </c>
      <c r="O1258" s="1">
        <v>1367252</v>
      </c>
      <c r="P1258" s="1">
        <f t="shared" si="71"/>
        <v>2113251</v>
      </c>
      <c r="Q1258" s="1">
        <v>116411</v>
      </c>
      <c r="R1258" s="1">
        <v>108065</v>
      </c>
      <c r="S1258" s="1">
        <v>0</v>
      </c>
      <c r="T1258" s="1">
        <v>617</v>
      </c>
      <c r="U1258" s="1">
        <f t="shared" si="72"/>
        <v>225093</v>
      </c>
      <c r="V1258" s="1">
        <f t="shared" si="73"/>
        <v>3029098</v>
      </c>
    </row>
    <row r="1259" spans="2:22" s="15" customFormat="1" ht="13.2" customHeight="1" outlineLevel="2">
      <c r="B1259" s="16">
        <v>5</v>
      </c>
      <c r="C1259" s="15" t="s">
        <v>3956</v>
      </c>
      <c r="D1259" s="71" t="s">
        <v>3247</v>
      </c>
      <c r="E1259" s="71" t="s">
        <v>3248</v>
      </c>
      <c r="F1259" s="71"/>
      <c r="G1259" s="8" t="s">
        <v>4144</v>
      </c>
      <c r="H1259" s="1">
        <v>883746</v>
      </c>
      <c r="I1259" s="1">
        <v>335369</v>
      </c>
      <c r="J1259" s="1">
        <v>0</v>
      </c>
      <c r="K1259" s="1">
        <v>934857</v>
      </c>
      <c r="L1259" s="1">
        <v>0</v>
      </c>
      <c r="M1259" s="1">
        <v>0</v>
      </c>
      <c r="N1259" s="1">
        <v>985995</v>
      </c>
      <c r="O1259" s="1">
        <v>1831868</v>
      </c>
      <c r="P1259" s="1">
        <f t="shared" si="71"/>
        <v>2817863</v>
      </c>
      <c r="Q1259" s="1">
        <v>153862</v>
      </c>
      <c r="R1259" s="1">
        <v>142831</v>
      </c>
      <c r="S1259" s="1">
        <v>0</v>
      </c>
      <c r="T1259" s="1">
        <v>814</v>
      </c>
      <c r="U1259" s="1">
        <f t="shared" si="72"/>
        <v>297507</v>
      </c>
      <c r="V1259" s="1">
        <f t="shared" si="73"/>
        <v>4003590</v>
      </c>
    </row>
    <row r="1260" spans="2:22" s="15" customFormat="1" ht="13.2" customHeight="1" outlineLevel="2">
      <c r="B1260" s="16">
        <v>5</v>
      </c>
      <c r="C1260" s="15" t="s">
        <v>3956</v>
      </c>
      <c r="D1260" s="71" t="s">
        <v>3249</v>
      </c>
      <c r="E1260" s="71" t="s">
        <v>3250</v>
      </c>
      <c r="F1260" s="71"/>
      <c r="G1260" s="8" t="s">
        <v>4145</v>
      </c>
      <c r="H1260" s="1">
        <v>503804</v>
      </c>
      <c r="I1260" s="1">
        <v>275413</v>
      </c>
      <c r="J1260" s="1">
        <v>0</v>
      </c>
      <c r="K1260" s="1">
        <v>799880</v>
      </c>
      <c r="L1260" s="1">
        <v>0</v>
      </c>
      <c r="M1260" s="1">
        <v>0</v>
      </c>
      <c r="N1260" s="1">
        <v>809724</v>
      </c>
      <c r="O1260" s="1">
        <v>1694175</v>
      </c>
      <c r="P1260" s="1">
        <f t="shared" si="71"/>
        <v>2503899</v>
      </c>
      <c r="Q1260" s="1">
        <v>126355</v>
      </c>
      <c r="R1260" s="1">
        <v>117296</v>
      </c>
      <c r="S1260" s="1">
        <v>0</v>
      </c>
      <c r="T1260" s="1">
        <v>669</v>
      </c>
      <c r="U1260" s="1">
        <f t="shared" si="72"/>
        <v>244320</v>
      </c>
      <c r="V1260" s="1">
        <f t="shared" si="73"/>
        <v>3287850</v>
      </c>
    </row>
    <row r="1261" spans="2:22" s="15" customFormat="1" ht="13.2" customHeight="1" outlineLevel="2">
      <c r="B1261" s="16">
        <v>5</v>
      </c>
      <c r="C1261" s="15" t="s">
        <v>3956</v>
      </c>
      <c r="D1261" s="71" t="s">
        <v>3251</v>
      </c>
      <c r="E1261" s="71" t="s">
        <v>3252</v>
      </c>
      <c r="F1261" s="71"/>
      <c r="G1261" s="8" t="s">
        <v>4187</v>
      </c>
      <c r="H1261" s="1">
        <v>771078</v>
      </c>
      <c r="I1261" s="1">
        <v>0</v>
      </c>
      <c r="J1261" s="1">
        <v>0</v>
      </c>
      <c r="K1261" s="1">
        <v>-111703</v>
      </c>
      <c r="L1261" s="1">
        <v>0</v>
      </c>
      <c r="M1261" s="1">
        <v>0</v>
      </c>
      <c r="N1261" s="1">
        <v>0</v>
      </c>
      <c r="O1261" s="1">
        <v>0</v>
      </c>
      <c r="P1261" s="1">
        <f t="shared" si="71"/>
        <v>0</v>
      </c>
      <c r="Q1261" s="1">
        <v>0</v>
      </c>
      <c r="R1261" s="1">
        <v>0</v>
      </c>
      <c r="S1261" s="1">
        <v>0</v>
      </c>
      <c r="T1261" s="1">
        <v>659375</v>
      </c>
      <c r="U1261" s="1">
        <f t="shared" si="72"/>
        <v>659375</v>
      </c>
      <c r="V1261" s="1">
        <f t="shared" si="73"/>
        <v>0</v>
      </c>
    </row>
    <row r="1262" spans="2:22" s="15" customFormat="1" ht="13.2" customHeight="1" outlineLevel="2">
      <c r="B1262" s="16">
        <v>5</v>
      </c>
      <c r="C1262" s="15" t="s">
        <v>3956</v>
      </c>
      <c r="D1262" s="71" t="s">
        <v>3253</v>
      </c>
      <c r="E1262" s="71" t="s">
        <v>3254</v>
      </c>
      <c r="F1262" s="71"/>
      <c r="G1262" s="8" t="s">
        <v>4146</v>
      </c>
      <c r="H1262" s="1">
        <v>1541594</v>
      </c>
      <c r="I1262" s="1">
        <v>527734</v>
      </c>
      <c r="J1262" s="1">
        <v>0</v>
      </c>
      <c r="K1262" s="1">
        <v>1449224</v>
      </c>
      <c r="L1262" s="1">
        <v>0</v>
      </c>
      <c r="M1262" s="1">
        <v>0</v>
      </c>
      <c r="N1262" s="1">
        <v>1551562</v>
      </c>
      <c r="O1262" s="1">
        <v>2753564</v>
      </c>
      <c r="P1262" s="1">
        <f t="shared" si="71"/>
        <v>4305126</v>
      </c>
      <c r="Q1262" s="1">
        <v>242117</v>
      </c>
      <c r="R1262" s="1">
        <v>224758</v>
      </c>
      <c r="S1262" s="1">
        <v>0</v>
      </c>
      <c r="T1262" s="1">
        <v>1283</v>
      </c>
      <c r="U1262" s="1">
        <f t="shared" si="72"/>
        <v>468158</v>
      </c>
      <c r="V1262" s="1">
        <f t="shared" si="73"/>
        <v>6300052</v>
      </c>
    </row>
    <row r="1263" spans="2:22" s="15" customFormat="1" ht="13.2" customHeight="1" outlineLevel="2">
      <c r="B1263" s="16">
        <v>5</v>
      </c>
      <c r="C1263" s="15" t="s">
        <v>3956</v>
      </c>
      <c r="D1263" s="71" t="s">
        <v>3255</v>
      </c>
      <c r="E1263" s="71" t="s">
        <v>3256</v>
      </c>
      <c r="F1263" s="71"/>
      <c r="G1263" s="8" t="s">
        <v>4188</v>
      </c>
      <c r="H1263" s="1">
        <v>336376</v>
      </c>
      <c r="I1263" s="1">
        <v>0</v>
      </c>
      <c r="J1263" s="1">
        <v>0</v>
      </c>
      <c r="K1263" s="1">
        <v>-48730</v>
      </c>
      <c r="L1263" s="1">
        <v>0</v>
      </c>
      <c r="M1263" s="1">
        <v>0</v>
      </c>
      <c r="N1263" s="1">
        <v>0</v>
      </c>
      <c r="O1263" s="1">
        <v>0</v>
      </c>
      <c r="P1263" s="1">
        <f t="shared" si="71"/>
        <v>0</v>
      </c>
      <c r="Q1263" s="1">
        <v>0</v>
      </c>
      <c r="R1263" s="1">
        <v>0</v>
      </c>
      <c r="S1263" s="1">
        <v>0</v>
      </c>
      <c r="T1263" s="1">
        <v>287646</v>
      </c>
      <c r="U1263" s="1">
        <f t="shared" si="72"/>
        <v>287646</v>
      </c>
      <c r="V1263" s="1">
        <f t="shared" si="73"/>
        <v>0</v>
      </c>
    </row>
    <row r="1264" spans="2:22" s="15" customFormat="1" ht="13.2" customHeight="1" outlineLevel="2">
      <c r="B1264" s="16">
        <v>5</v>
      </c>
      <c r="C1264" s="15" t="s">
        <v>3956</v>
      </c>
      <c r="D1264" s="71" t="s">
        <v>3257</v>
      </c>
      <c r="E1264" s="71" t="s">
        <v>3258</v>
      </c>
      <c r="F1264" s="71"/>
      <c r="G1264" s="8" t="s">
        <v>4147</v>
      </c>
      <c r="H1264" s="1">
        <v>755131</v>
      </c>
      <c r="I1264" s="1">
        <v>314352</v>
      </c>
      <c r="J1264" s="1">
        <v>0</v>
      </c>
      <c r="K1264" s="1">
        <v>886876</v>
      </c>
      <c r="L1264" s="1">
        <v>0</v>
      </c>
      <c r="M1264" s="1">
        <v>0</v>
      </c>
      <c r="N1264" s="1">
        <v>924203</v>
      </c>
      <c r="O1264" s="1">
        <v>1779687</v>
      </c>
      <c r="P1264" s="1">
        <f t="shared" si="71"/>
        <v>2703890</v>
      </c>
      <c r="Q1264" s="1">
        <v>144219</v>
      </c>
      <c r="R1264" s="1">
        <v>133879</v>
      </c>
      <c r="S1264" s="1">
        <v>0</v>
      </c>
      <c r="T1264" s="1">
        <v>762</v>
      </c>
      <c r="U1264" s="1">
        <f t="shared" si="72"/>
        <v>278860</v>
      </c>
      <c r="V1264" s="1">
        <f t="shared" si="73"/>
        <v>3752685</v>
      </c>
    </row>
    <row r="1265" spans="2:22" s="15" customFormat="1" ht="13.2" customHeight="1" outlineLevel="2">
      <c r="B1265" s="16">
        <v>5</v>
      </c>
      <c r="C1265" s="15" t="s">
        <v>3956</v>
      </c>
      <c r="D1265" s="71" t="s">
        <v>3259</v>
      </c>
      <c r="E1265" s="71" t="s">
        <v>3260</v>
      </c>
      <c r="F1265" s="71"/>
      <c r="G1265" s="8" t="s">
        <v>4148</v>
      </c>
      <c r="H1265" s="1">
        <v>1126018</v>
      </c>
      <c r="I1265" s="1">
        <v>755397</v>
      </c>
      <c r="J1265" s="1">
        <v>0</v>
      </c>
      <c r="K1265" s="1">
        <v>2230958</v>
      </c>
      <c r="L1265" s="1">
        <v>0</v>
      </c>
      <c r="M1265" s="1">
        <v>0</v>
      </c>
      <c r="N1265" s="1">
        <v>2220900</v>
      </c>
      <c r="O1265" s="1">
        <v>4865510</v>
      </c>
      <c r="P1265" s="1">
        <f t="shared" si="71"/>
        <v>7086410</v>
      </c>
      <c r="Q1265" s="1">
        <v>346565</v>
      </c>
      <c r="R1265" s="1">
        <v>321718</v>
      </c>
      <c r="S1265" s="1">
        <v>0</v>
      </c>
      <c r="T1265" s="1">
        <v>1836</v>
      </c>
      <c r="U1265" s="1">
        <f t="shared" si="72"/>
        <v>670119</v>
      </c>
      <c r="V1265" s="1">
        <f t="shared" si="73"/>
        <v>9017870</v>
      </c>
    </row>
    <row r="1266" spans="2:22" s="15" customFormat="1" ht="13.2" customHeight="1" outlineLevel="2">
      <c r="B1266" s="16">
        <v>5</v>
      </c>
      <c r="C1266" s="15" t="s">
        <v>3956</v>
      </c>
      <c r="D1266" s="71" t="s">
        <v>3261</v>
      </c>
      <c r="E1266" s="71" t="s">
        <v>3262</v>
      </c>
      <c r="F1266" s="71"/>
      <c r="G1266" s="8" t="s">
        <v>4189</v>
      </c>
      <c r="H1266" s="1">
        <v>154285</v>
      </c>
      <c r="I1266" s="1">
        <v>0</v>
      </c>
      <c r="J1266" s="1">
        <v>0</v>
      </c>
      <c r="K1266" s="1">
        <v>-22351</v>
      </c>
      <c r="L1266" s="1">
        <v>0</v>
      </c>
      <c r="M1266" s="1">
        <v>0</v>
      </c>
      <c r="N1266" s="1">
        <v>0</v>
      </c>
      <c r="O1266" s="1">
        <v>0</v>
      </c>
      <c r="P1266" s="1">
        <f t="shared" si="71"/>
        <v>0</v>
      </c>
      <c r="Q1266" s="1">
        <v>0</v>
      </c>
      <c r="R1266" s="1">
        <v>0</v>
      </c>
      <c r="S1266" s="1">
        <v>0</v>
      </c>
      <c r="T1266" s="1">
        <v>131934</v>
      </c>
      <c r="U1266" s="1">
        <f t="shared" si="72"/>
        <v>131934</v>
      </c>
      <c r="V1266" s="1">
        <f t="shared" si="73"/>
        <v>0</v>
      </c>
    </row>
    <row r="1267" spans="2:22" s="15" customFormat="1" ht="13.2" customHeight="1" outlineLevel="2">
      <c r="B1267" s="16">
        <v>5</v>
      </c>
      <c r="C1267" s="15" t="s">
        <v>3956</v>
      </c>
      <c r="D1267" s="71" t="s">
        <v>3263</v>
      </c>
      <c r="E1267" s="71" t="s">
        <v>3264</v>
      </c>
      <c r="F1267" s="71"/>
      <c r="G1267" s="8" t="s">
        <v>4149</v>
      </c>
      <c r="H1267" s="1">
        <v>51206</v>
      </c>
      <c r="I1267" s="1">
        <v>11877</v>
      </c>
      <c r="J1267" s="1">
        <v>0</v>
      </c>
      <c r="K1267" s="1">
        <v>30223</v>
      </c>
      <c r="L1267" s="1">
        <v>0</v>
      </c>
      <c r="M1267" s="1">
        <v>0</v>
      </c>
      <c r="N1267" s="1">
        <v>34918</v>
      </c>
      <c r="O1267" s="1">
        <v>47849</v>
      </c>
      <c r="P1267" s="1">
        <f t="shared" si="71"/>
        <v>82767</v>
      </c>
      <c r="Q1267" s="1">
        <v>5449</v>
      </c>
      <c r="R1267" s="1">
        <v>5058</v>
      </c>
      <c r="S1267" s="1">
        <v>0</v>
      </c>
      <c r="T1267" s="1">
        <v>28</v>
      </c>
      <c r="U1267" s="1">
        <f t="shared" si="72"/>
        <v>10535</v>
      </c>
      <c r="V1267" s="1">
        <f t="shared" si="73"/>
        <v>141784</v>
      </c>
    </row>
    <row r="1268" spans="2:22" s="15" customFormat="1" ht="13.2" customHeight="1" outlineLevel="2">
      <c r="B1268" s="16">
        <v>5</v>
      </c>
      <c r="C1268" s="15" t="s">
        <v>3956</v>
      </c>
      <c r="D1268" s="71" t="s">
        <v>3265</v>
      </c>
      <c r="E1268" s="71" t="s">
        <v>3266</v>
      </c>
      <c r="F1268" s="71"/>
      <c r="G1268" s="8" t="s">
        <v>3267</v>
      </c>
      <c r="H1268" s="1">
        <v>595851</v>
      </c>
      <c r="I1268" s="1">
        <v>73418</v>
      </c>
      <c r="J1268" s="1">
        <v>0</v>
      </c>
      <c r="K1268" s="1">
        <v>146369</v>
      </c>
      <c r="L1268" s="1">
        <v>0</v>
      </c>
      <c r="M1268" s="1">
        <v>0</v>
      </c>
      <c r="N1268" s="1">
        <v>215855</v>
      </c>
      <c r="O1268" s="1">
        <v>56946</v>
      </c>
      <c r="P1268" s="1">
        <f t="shared" si="71"/>
        <v>272801</v>
      </c>
      <c r="Q1268" s="1">
        <v>33684</v>
      </c>
      <c r="R1268" s="1">
        <v>31269</v>
      </c>
      <c r="S1268" s="1">
        <v>0</v>
      </c>
      <c r="T1268" s="1">
        <v>180</v>
      </c>
      <c r="U1268" s="1">
        <f t="shared" si="72"/>
        <v>65133</v>
      </c>
      <c r="V1268" s="1">
        <f t="shared" si="73"/>
        <v>876470</v>
      </c>
    </row>
    <row r="1269" spans="2:22" s="15" customFormat="1" ht="13.2" customHeight="1" outlineLevel="2">
      <c r="B1269" s="16">
        <v>5</v>
      </c>
      <c r="C1269" s="15" t="s">
        <v>3956</v>
      </c>
      <c r="D1269" s="71" t="s">
        <v>3939</v>
      </c>
      <c r="E1269" s="71" t="s">
        <v>3940</v>
      </c>
      <c r="F1269" s="71"/>
      <c r="G1269" s="8" t="s">
        <v>3941</v>
      </c>
      <c r="H1269" s="1">
        <v>0</v>
      </c>
      <c r="I1269" s="1">
        <v>87441.470000000045</v>
      </c>
      <c r="J1269" s="1">
        <v>-75136.470000000045</v>
      </c>
      <c r="K1269" s="1">
        <v>266246</v>
      </c>
      <c r="L1269" s="1">
        <v>0</v>
      </c>
      <c r="M1269" s="1">
        <v>0</v>
      </c>
      <c r="N1269" s="1">
        <v>257085</v>
      </c>
      <c r="O1269" s="1">
        <v>674679</v>
      </c>
      <c r="P1269" s="1">
        <f t="shared" si="71"/>
        <v>931764</v>
      </c>
      <c r="Q1269" s="1">
        <v>40117</v>
      </c>
      <c r="R1269" s="1">
        <v>37241</v>
      </c>
      <c r="S1269" s="1">
        <v>0</v>
      </c>
      <c r="T1269" s="1">
        <v>64465</v>
      </c>
      <c r="U1269" s="1">
        <f t="shared" si="72"/>
        <v>141823</v>
      </c>
      <c r="V1269" s="1">
        <f t="shared" si="73"/>
        <v>1043882</v>
      </c>
    </row>
    <row r="1270" spans="2:22" s="15" customFormat="1" ht="13.2" customHeight="1" outlineLevel="2">
      <c r="B1270" s="16">
        <v>5</v>
      </c>
      <c r="C1270" s="15" t="s">
        <v>3956</v>
      </c>
      <c r="D1270" s="71" t="s">
        <v>3268</v>
      </c>
      <c r="E1270" s="71" t="s">
        <v>3269</v>
      </c>
      <c r="F1270" s="71"/>
      <c r="G1270" s="8" t="s">
        <v>3270</v>
      </c>
      <c r="H1270" s="1">
        <v>469974</v>
      </c>
      <c r="I1270" s="1">
        <v>0</v>
      </c>
      <c r="J1270" s="1">
        <v>0</v>
      </c>
      <c r="K1270" s="1">
        <v>-68084</v>
      </c>
      <c r="L1270" s="1">
        <v>0</v>
      </c>
      <c r="M1270" s="1">
        <v>0</v>
      </c>
      <c r="N1270" s="1">
        <v>0</v>
      </c>
      <c r="O1270" s="1">
        <v>0</v>
      </c>
      <c r="P1270" s="1">
        <f t="shared" si="71"/>
        <v>0</v>
      </c>
      <c r="Q1270" s="1">
        <v>0</v>
      </c>
      <c r="R1270" s="1">
        <v>0</v>
      </c>
      <c r="S1270" s="1">
        <v>0</v>
      </c>
      <c r="T1270" s="1">
        <v>401890</v>
      </c>
      <c r="U1270" s="1">
        <f t="shared" si="72"/>
        <v>401890</v>
      </c>
      <c r="V1270" s="1">
        <f t="shared" si="73"/>
        <v>0</v>
      </c>
    </row>
    <row r="1271" spans="2:22" s="15" customFormat="1" ht="13.2" customHeight="1" outlineLevel="2">
      <c r="B1271" s="16">
        <v>5</v>
      </c>
      <c r="C1271" s="15" t="s">
        <v>3956</v>
      </c>
      <c r="D1271" s="71" t="s">
        <v>3271</v>
      </c>
      <c r="E1271" s="71" t="s">
        <v>3272</v>
      </c>
      <c r="F1271" s="71"/>
      <c r="G1271" s="8" t="s">
        <v>4150</v>
      </c>
      <c r="H1271" s="1">
        <v>986131</v>
      </c>
      <c r="I1271" s="1">
        <v>175272</v>
      </c>
      <c r="J1271" s="1">
        <v>0</v>
      </c>
      <c r="K1271" s="1">
        <v>412636</v>
      </c>
      <c r="L1271" s="1">
        <v>0</v>
      </c>
      <c r="M1271" s="1">
        <v>0</v>
      </c>
      <c r="N1271" s="1">
        <v>515310</v>
      </c>
      <c r="O1271" s="1">
        <v>509076</v>
      </c>
      <c r="P1271" s="1">
        <f t="shared" si="71"/>
        <v>1024386</v>
      </c>
      <c r="Q1271" s="1">
        <v>80413</v>
      </c>
      <c r="R1271" s="1">
        <v>74647</v>
      </c>
      <c r="S1271" s="1">
        <v>0</v>
      </c>
      <c r="T1271" s="1">
        <v>427</v>
      </c>
      <c r="U1271" s="1">
        <f t="shared" si="72"/>
        <v>155487</v>
      </c>
      <c r="V1271" s="1">
        <f t="shared" si="73"/>
        <v>2092394</v>
      </c>
    </row>
    <row r="1272" spans="2:22" s="15" customFormat="1" ht="13.2" customHeight="1" outlineLevel="2">
      <c r="B1272" s="16">
        <v>5</v>
      </c>
      <c r="C1272" s="15" t="s">
        <v>3956</v>
      </c>
      <c r="D1272" s="71" t="s">
        <v>3273</v>
      </c>
      <c r="E1272" s="71" t="s">
        <v>3274</v>
      </c>
      <c r="F1272" s="71"/>
      <c r="G1272" s="8" t="s">
        <v>4151</v>
      </c>
      <c r="H1272" s="1">
        <v>50164</v>
      </c>
      <c r="I1272" s="1">
        <v>19257</v>
      </c>
      <c r="J1272" s="1">
        <v>0</v>
      </c>
      <c r="K1272" s="1">
        <v>53759</v>
      </c>
      <c r="L1272" s="1">
        <v>0</v>
      </c>
      <c r="M1272" s="1">
        <v>0</v>
      </c>
      <c r="N1272" s="1">
        <v>56612</v>
      </c>
      <c r="O1272" s="1">
        <v>105674</v>
      </c>
      <c r="P1272" s="1">
        <f t="shared" si="71"/>
        <v>162286</v>
      </c>
      <c r="Q1272" s="1">
        <v>8834</v>
      </c>
      <c r="R1272" s="1">
        <v>8201</v>
      </c>
      <c r="S1272" s="1">
        <v>0</v>
      </c>
      <c r="T1272" s="1">
        <v>45</v>
      </c>
      <c r="U1272" s="1">
        <f t="shared" si="72"/>
        <v>17080</v>
      </c>
      <c r="V1272" s="1">
        <f t="shared" si="73"/>
        <v>229872</v>
      </c>
    </row>
    <row r="1273" spans="2:22" s="15" customFormat="1" ht="13.2" customHeight="1" outlineLevel="2">
      <c r="B1273" s="16">
        <v>5</v>
      </c>
      <c r="C1273" s="15" t="s">
        <v>3956</v>
      </c>
      <c r="D1273" s="71" t="s">
        <v>3275</v>
      </c>
      <c r="E1273" s="71" t="s">
        <v>3276</v>
      </c>
      <c r="F1273" s="71"/>
      <c r="G1273" s="8" t="s">
        <v>4152</v>
      </c>
      <c r="H1273" s="1">
        <v>51100</v>
      </c>
      <c r="I1273" s="1">
        <v>15497</v>
      </c>
      <c r="J1273" s="1">
        <v>0</v>
      </c>
      <c r="K1273" s="1">
        <v>41715</v>
      </c>
      <c r="L1273" s="1">
        <v>0</v>
      </c>
      <c r="M1273" s="1">
        <v>0</v>
      </c>
      <c r="N1273" s="1">
        <v>45565</v>
      </c>
      <c r="O1273" s="1">
        <v>75881</v>
      </c>
      <c r="P1273" s="1">
        <f t="shared" si="71"/>
        <v>121446</v>
      </c>
      <c r="Q1273" s="1">
        <v>7110</v>
      </c>
      <c r="R1273" s="1">
        <v>6601</v>
      </c>
      <c r="S1273" s="1">
        <v>0</v>
      </c>
      <c r="T1273" s="1">
        <v>38</v>
      </c>
      <c r="U1273" s="1">
        <f t="shared" si="72"/>
        <v>13749</v>
      </c>
      <c r="V1273" s="1">
        <f t="shared" si="73"/>
        <v>185015</v>
      </c>
    </row>
    <row r="1274" spans="2:22" s="15" customFormat="1" ht="13.2" customHeight="1" outlineLevel="2">
      <c r="B1274" s="16">
        <v>5</v>
      </c>
      <c r="C1274" s="15" t="s">
        <v>3956</v>
      </c>
      <c r="D1274" s="71" t="s">
        <v>3277</v>
      </c>
      <c r="E1274" s="71" t="s">
        <v>3278</v>
      </c>
      <c r="F1274" s="71"/>
      <c r="G1274" s="8" t="s">
        <v>3279</v>
      </c>
      <c r="H1274" s="1">
        <v>11783352</v>
      </c>
      <c r="I1274" s="1">
        <v>2554950</v>
      </c>
      <c r="J1274" s="1">
        <v>0</v>
      </c>
      <c r="K1274" s="1">
        <v>6390385</v>
      </c>
      <c r="L1274" s="1">
        <v>0</v>
      </c>
      <c r="M1274" s="1">
        <v>0</v>
      </c>
      <c r="N1274" s="1">
        <v>7511662</v>
      </c>
      <c r="O1274" s="1">
        <v>9636841</v>
      </c>
      <c r="P1274" s="1">
        <f t="shared" si="71"/>
        <v>17148503</v>
      </c>
      <c r="Q1274" s="1">
        <v>1172172</v>
      </c>
      <c r="R1274" s="1">
        <v>1088134</v>
      </c>
      <c r="S1274" s="1">
        <v>0</v>
      </c>
      <c r="T1274" s="1">
        <v>6208</v>
      </c>
      <c r="U1274" s="1">
        <f t="shared" si="72"/>
        <v>2266514</v>
      </c>
      <c r="V1274" s="1">
        <f t="shared" si="73"/>
        <v>30500776</v>
      </c>
    </row>
    <row r="1275" spans="2:22" s="15" customFormat="1" ht="13.2" customHeight="1" outlineLevel="2">
      <c r="B1275" s="16">
        <v>5</v>
      </c>
      <c r="C1275" s="15" t="s">
        <v>3956</v>
      </c>
      <c r="D1275" s="71" t="s">
        <v>3378</v>
      </c>
      <c r="E1275" s="71" t="s">
        <v>3379</v>
      </c>
      <c r="F1275" s="71"/>
      <c r="G1275" s="8" t="s">
        <v>3921</v>
      </c>
      <c r="H1275" s="1">
        <v>376630</v>
      </c>
      <c r="I1275" s="1">
        <v>124811</v>
      </c>
      <c r="J1275" s="1">
        <v>0</v>
      </c>
      <c r="K1275" s="1">
        <v>341003</v>
      </c>
      <c r="L1275" s="1">
        <v>0</v>
      </c>
      <c r="M1275" s="1">
        <v>0</v>
      </c>
      <c r="N1275" s="1">
        <v>366949</v>
      </c>
      <c r="O1275" s="1">
        <v>640932</v>
      </c>
      <c r="P1275" s="1">
        <f t="shared" si="71"/>
        <v>1007881</v>
      </c>
      <c r="Q1275" s="1">
        <v>57261</v>
      </c>
      <c r="R1275" s="1">
        <v>53156</v>
      </c>
      <c r="S1275" s="1">
        <v>0</v>
      </c>
      <c r="T1275" s="1">
        <v>304</v>
      </c>
      <c r="U1275" s="1">
        <f t="shared" si="72"/>
        <v>110721</v>
      </c>
      <c r="V1275" s="1">
        <f t="shared" si="73"/>
        <v>1489982</v>
      </c>
    </row>
    <row r="1276" spans="2:22" s="15" customFormat="1" ht="13.2" customHeight="1" outlineLevel="2">
      <c r="B1276" s="16">
        <v>5</v>
      </c>
      <c r="C1276" s="15" t="s">
        <v>3956</v>
      </c>
      <c r="D1276" s="71" t="s">
        <v>3280</v>
      </c>
      <c r="E1276" s="71" t="s">
        <v>3281</v>
      </c>
      <c r="F1276" s="71"/>
      <c r="G1276" s="8" t="s">
        <v>3282</v>
      </c>
      <c r="H1276" s="1">
        <v>484465</v>
      </c>
      <c r="I1276" s="1">
        <v>150213</v>
      </c>
      <c r="J1276" s="1">
        <v>0</v>
      </c>
      <c r="K1276" s="1">
        <v>405888</v>
      </c>
      <c r="L1276" s="1">
        <v>0</v>
      </c>
      <c r="M1276" s="1">
        <v>0</v>
      </c>
      <c r="N1276" s="1">
        <v>441635</v>
      </c>
      <c r="O1276" s="1">
        <v>744719</v>
      </c>
      <c r="P1276" s="1">
        <f t="shared" si="71"/>
        <v>1186354</v>
      </c>
      <c r="Q1276" s="1">
        <v>68916</v>
      </c>
      <c r="R1276" s="1">
        <v>63975</v>
      </c>
      <c r="S1276" s="1">
        <v>0</v>
      </c>
      <c r="T1276" s="1">
        <v>365</v>
      </c>
      <c r="U1276" s="1">
        <f t="shared" si="72"/>
        <v>133256</v>
      </c>
      <c r="V1276" s="1">
        <f t="shared" si="73"/>
        <v>1793238</v>
      </c>
    </row>
    <row r="1277" spans="2:22" s="15" customFormat="1" ht="13.2" customHeight="1" outlineLevel="2">
      <c r="B1277" s="16">
        <v>5</v>
      </c>
      <c r="C1277" s="15" t="s">
        <v>3956</v>
      </c>
      <c r="D1277" s="71" t="s">
        <v>3283</v>
      </c>
      <c r="E1277" s="71" t="s">
        <v>3284</v>
      </c>
      <c r="F1277" s="71"/>
      <c r="G1277" s="8" t="s">
        <v>4153</v>
      </c>
      <c r="H1277" s="1">
        <v>1102619</v>
      </c>
      <c r="I1277" s="1">
        <v>462226</v>
      </c>
      <c r="J1277" s="1">
        <v>0</v>
      </c>
      <c r="K1277" s="1">
        <v>1305196</v>
      </c>
      <c r="L1277" s="1">
        <v>0</v>
      </c>
      <c r="M1277" s="1">
        <v>0</v>
      </c>
      <c r="N1277" s="1">
        <v>1358960</v>
      </c>
      <c r="O1277" s="1">
        <v>2623491</v>
      </c>
      <c r="P1277" s="1">
        <f t="shared" si="71"/>
        <v>3982451</v>
      </c>
      <c r="Q1277" s="1">
        <v>212062</v>
      </c>
      <c r="R1277" s="1">
        <v>196858</v>
      </c>
      <c r="S1277" s="1">
        <v>0</v>
      </c>
      <c r="T1277" s="1">
        <v>1122</v>
      </c>
      <c r="U1277" s="1">
        <f t="shared" si="72"/>
        <v>410042</v>
      </c>
      <c r="V1277" s="1">
        <f t="shared" si="73"/>
        <v>5517998</v>
      </c>
    </row>
    <row r="1278" spans="2:22" s="15" customFormat="1" ht="13.2" customHeight="1" outlineLevel="2">
      <c r="B1278" s="16">
        <v>5</v>
      </c>
      <c r="C1278" s="15" t="s">
        <v>3956</v>
      </c>
      <c r="D1278" s="71" t="s">
        <v>3285</v>
      </c>
      <c r="E1278" s="71" t="s">
        <v>3286</v>
      </c>
      <c r="F1278" s="71"/>
      <c r="G1278" s="8" t="s">
        <v>4190</v>
      </c>
      <c r="H1278" s="1">
        <v>305434</v>
      </c>
      <c r="I1278" s="1">
        <v>0</v>
      </c>
      <c r="J1278" s="1">
        <v>0</v>
      </c>
      <c r="K1278" s="1">
        <v>-44247</v>
      </c>
      <c r="L1278" s="1">
        <v>0</v>
      </c>
      <c r="M1278" s="1">
        <v>0</v>
      </c>
      <c r="N1278" s="1">
        <v>0</v>
      </c>
      <c r="O1278" s="1">
        <v>0</v>
      </c>
      <c r="P1278" s="1">
        <f t="shared" si="71"/>
        <v>0</v>
      </c>
      <c r="Q1278" s="1">
        <v>0</v>
      </c>
      <c r="R1278" s="1">
        <v>0</v>
      </c>
      <c r="S1278" s="1">
        <v>0</v>
      </c>
      <c r="T1278" s="1">
        <v>261187</v>
      </c>
      <c r="U1278" s="1">
        <f t="shared" si="72"/>
        <v>261187</v>
      </c>
      <c r="V1278" s="1">
        <f t="shared" si="73"/>
        <v>0</v>
      </c>
    </row>
    <row r="1279" spans="2:22" s="15" customFormat="1" ht="13.2" customHeight="1" outlineLevel="2">
      <c r="B1279" s="16">
        <v>5</v>
      </c>
      <c r="C1279" s="15" t="s">
        <v>3956</v>
      </c>
      <c r="D1279" s="71" t="s">
        <v>3287</v>
      </c>
      <c r="E1279" s="71" t="s">
        <v>3288</v>
      </c>
      <c r="F1279" s="71"/>
      <c r="G1279" s="8" t="s">
        <v>3289</v>
      </c>
      <c r="H1279" s="1">
        <v>156555</v>
      </c>
      <c r="I1279" s="1">
        <v>42255</v>
      </c>
      <c r="J1279" s="1">
        <v>0</v>
      </c>
      <c r="K1279" s="1">
        <v>111238</v>
      </c>
      <c r="L1279" s="1">
        <v>0</v>
      </c>
      <c r="M1279" s="1">
        <v>0</v>
      </c>
      <c r="N1279" s="1">
        <v>124229</v>
      </c>
      <c r="O1279" s="1">
        <v>192143</v>
      </c>
      <c r="P1279" s="1">
        <f t="shared" si="71"/>
        <v>316372</v>
      </c>
      <c r="Q1279" s="1">
        <v>19386</v>
      </c>
      <c r="R1279" s="1">
        <v>17996</v>
      </c>
      <c r="S1279" s="1">
        <v>0</v>
      </c>
      <c r="T1279" s="1">
        <v>102</v>
      </c>
      <c r="U1279" s="1">
        <f t="shared" si="72"/>
        <v>37484</v>
      </c>
      <c r="V1279" s="1">
        <f t="shared" si="73"/>
        <v>504426</v>
      </c>
    </row>
    <row r="1280" spans="2:22" s="15" customFormat="1" ht="13.2" customHeight="1" outlineLevel="2">
      <c r="B1280" s="16">
        <v>5</v>
      </c>
      <c r="C1280" s="15" t="s">
        <v>3956</v>
      </c>
      <c r="D1280" s="71" t="s">
        <v>3290</v>
      </c>
      <c r="E1280" s="71" t="s">
        <v>3291</v>
      </c>
      <c r="F1280" s="71"/>
      <c r="G1280" s="8" t="s">
        <v>4154</v>
      </c>
      <c r="H1280" s="1">
        <v>973844</v>
      </c>
      <c r="I1280" s="1">
        <v>103898</v>
      </c>
      <c r="J1280" s="1">
        <v>0</v>
      </c>
      <c r="K1280" s="1">
        <v>188202</v>
      </c>
      <c r="L1280" s="1">
        <v>0</v>
      </c>
      <c r="M1280" s="1">
        <v>0</v>
      </c>
      <c r="N1280" s="1">
        <v>305462</v>
      </c>
      <c r="O1280" s="1">
        <v>0</v>
      </c>
      <c r="P1280" s="1">
        <f t="shared" si="71"/>
        <v>305462</v>
      </c>
      <c r="Q1280" s="1">
        <v>47666</v>
      </c>
      <c r="R1280" s="1">
        <v>44249</v>
      </c>
      <c r="S1280" s="1">
        <v>0</v>
      </c>
      <c r="T1280" s="1">
        <v>31381</v>
      </c>
      <c r="U1280" s="1">
        <f t="shared" si="72"/>
        <v>123296</v>
      </c>
      <c r="V1280" s="1">
        <f t="shared" si="73"/>
        <v>1240314</v>
      </c>
    </row>
    <row r="1281" spans="2:22" s="15" customFormat="1" ht="13.2" customHeight="1" outlineLevel="2">
      <c r="B1281" s="16">
        <v>5</v>
      </c>
      <c r="C1281" s="15" t="s">
        <v>3956</v>
      </c>
      <c r="D1281" s="71" t="s">
        <v>3292</v>
      </c>
      <c r="E1281" s="71" t="s">
        <v>3293</v>
      </c>
      <c r="F1281" s="71"/>
      <c r="G1281" s="8" t="s">
        <v>3294</v>
      </c>
      <c r="H1281" s="1">
        <v>1658136</v>
      </c>
      <c r="I1281" s="1">
        <v>457430</v>
      </c>
      <c r="J1281" s="1">
        <v>0</v>
      </c>
      <c r="K1281" s="1">
        <v>1209525</v>
      </c>
      <c r="L1281" s="1">
        <v>0</v>
      </c>
      <c r="M1281" s="1">
        <v>0</v>
      </c>
      <c r="N1281" s="1">
        <v>1344866</v>
      </c>
      <c r="O1281" s="1">
        <v>2111461</v>
      </c>
      <c r="P1281" s="1">
        <f t="shared" si="71"/>
        <v>3456327</v>
      </c>
      <c r="Q1281" s="1">
        <v>209862</v>
      </c>
      <c r="R1281" s="1">
        <v>194816</v>
      </c>
      <c r="S1281" s="1">
        <v>0</v>
      </c>
      <c r="T1281" s="1">
        <v>1112</v>
      </c>
      <c r="U1281" s="1">
        <f t="shared" si="72"/>
        <v>405790</v>
      </c>
      <c r="V1281" s="1">
        <f t="shared" si="73"/>
        <v>5460768</v>
      </c>
    </row>
    <row r="1282" spans="2:22" s="15" customFormat="1" ht="13.2" customHeight="1" outlineLevel="2">
      <c r="B1282" s="16">
        <v>5</v>
      </c>
      <c r="C1282" s="15" t="s">
        <v>3956</v>
      </c>
      <c r="D1282" s="71" t="s">
        <v>3295</v>
      </c>
      <c r="E1282" s="71" t="s">
        <v>3296</v>
      </c>
      <c r="F1282" s="71"/>
      <c r="G1282" s="8" t="s">
        <v>4155</v>
      </c>
      <c r="H1282" s="1">
        <v>155166</v>
      </c>
      <c r="I1282" s="1">
        <v>30387</v>
      </c>
      <c r="J1282" s="1">
        <v>0</v>
      </c>
      <c r="K1282" s="1">
        <v>73825</v>
      </c>
      <c r="L1282" s="1">
        <v>0</v>
      </c>
      <c r="M1282" s="1">
        <v>0</v>
      </c>
      <c r="N1282" s="1">
        <v>89337</v>
      </c>
      <c r="O1282" s="1">
        <v>101763</v>
      </c>
      <c r="P1282" s="1">
        <f t="shared" si="71"/>
        <v>191100</v>
      </c>
      <c r="Q1282" s="1">
        <v>13941</v>
      </c>
      <c r="R1282" s="1">
        <v>12941</v>
      </c>
      <c r="S1282" s="1">
        <v>0</v>
      </c>
      <c r="T1282" s="1">
        <v>74</v>
      </c>
      <c r="U1282" s="1">
        <f t="shared" si="72"/>
        <v>26956</v>
      </c>
      <c r="V1282" s="1">
        <f t="shared" si="73"/>
        <v>362748</v>
      </c>
    </row>
    <row r="1283" spans="2:22" s="15" customFormat="1" ht="13.2" customHeight="1" outlineLevel="2">
      <c r="B1283" s="16">
        <v>5</v>
      </c>
      <c r="C1283" s="15" t="s">
        <v>3956</v>
      </c>
      <c r="D1283" s="71" t="s">
        <v>3942</v>
      </c>
      <c r="E1283" s="71" t="s">
        <v>3943</v>
      </c>
      <c r="F1283" s="71"/>
      <c r="G1283" s="8" t="s">
        <v>3944</v>
      </c>
      <c r="H1283" s="1">
        <v>0</v>
      </c>
      <c r="I1283" s="1">
        <v>39667.25</v>
      </c>
      <c r="J1283" s="1">
        <v>-29536.249999999996</v>
      </c>
      <c r="K1283" s="1">
        <v>121436</v>
      </c>
      <c r="L1283" s="1">
        <v>0</v>
      </c>
      <c r="M1283" s="1">
        <v>0</v>
      </c>
      <c r="N1283" s="1">
        <v>116620</v>
      </c>
      <c r="O1283" s="1">
        <v>306051</v>
      </c>
      <c r="P1283" s="1">
        <f t="shared" si="71"/>
        <v>422671</v>
      </c>
      <c r="Q1283" s="1">
        <v>18198</v>
      </c>
      <c r="R1283" s="1">
        <v>16894</v>
      </c>
      <c r="S1283" s="1">
        <v>0</v>
      </c>
      <c r="T1283" s="1">
        <v>25353</v>
      </c>
      <c r="U1283" s="1">
        <f t="shared" si="72"/>
        <v>60445</v>
      </c>
      <c r="V1283" s="1">
        <f t="shared" si="73"/>
        <v>473531</v>
      </c>
    </row>
    <row r="1284" spans="2:22" s="15" customFormat="1" ht="13.2" customHeight="1" outlineLevel="2">
      <c r="B1284" s="16">
        <v>5</v>
      </c>
      <c r="C1284" s="15" t="s">
        <v>3956</v>
      </c>
      <c r="D1284" s="71" t="s">
        <v>3297</v>
      </c>
      <c r="E1284" s="71" t="s">
        <v>3298</v>
      </c>
      <c r="F1284" s="71"/>
      <c r="G1284" s="8" t="s">
        <v>3299</v>
      </c>
      <c r="H1284" s="1">
        <v>1001384</v>
      </c>
      <c r="I1284" s="1">
        <v>281368</v>
      </c>
      <c r="J1284" s="1">
        <v>0</v>
      </c>
      <c r="K1284" s="1">
        <v>746670</v>
      </c>
      <c r="L1284" s="1">
        <v>0</v>
      </c>
      <c r="M1284" s="1">
        <v>0</v>
      </c>
      <c r="N1284" s="1">
        <v>827231</v>
      </c>
      <c r="O1284" s="1">
        <v>1314622</v>
      </c>
      <c r="P1284" s="1">
        <f t="shared" si="71"/>
        <v>2141853</v>
      </c>
      <c r="Q1284" s="1">
        <v>129087</v>
      </c>
      <c r="R1284" s="1">
        <v>119832</v>
      </c>
      <c r="S1284" s="1">
        <v>0</v>
      </c>
      <c r="T1284" s="1">
        <v>683</v>
      </c>
      <c r="U1284" s="1">
        <f t="shared" si="72"/>
        <v>249602</v>
      </c>
      <c r="V1284" s="1">
        <f t="shared" si="73"/>
        <v>3358937</v>
      </c>
    </row>
    <row r="1285" spans="2:22" s="15" customFormat="1" ht="13.2" customHeight="1" outlineLevel="2">
      <c r="B1285" s="16">
        <v>5</v>
      </c>
      <c r="C1285" s="15" t="s">
        <v>3956</v>
      </c>
      <c r="D1285" s="71" t="s">
        <v>3300</v>
      </c>
      <c r="E1285" s="71" t="s">
        <v>3301</v>
      </c>
      <c r="F1285" s="71"/>
      <c r="G1285" s="8" t="s">
        <v>3302</v>
      </c>
      <c r="H1285" s="1">
        <v>2342749</v>
      </c>
      <c r="I1285" s="1">
        <v>550167</v>
      </c>
      <c r="J1285" s="1">
        <v>0</v>
      </c>
      <c r="K1285" s="1">
        <v>1404258</v>
      </c>
      <c r="L1285" s="1">
        <v>0</v>
      </c>
      <c r="M1285" s="1">
        <v>0</v>
      </c>
      <c r="N1285" s="1">
        <v>1617516</v>
      </c>
      <c r="O1285" s="1">
        <v>2241554</v>
      </c>
      <c r="P1285" s="1">
        <f t="shared" si="71"/>
        <v>3859070</v>
      </c>
      <c r="Q1285" s="1">
        <v>252408</v>
      </c>
      <c r="R1285" s="1">
        <v>234312</v>
      </c>
      <c r="S1285" s="1">
        <v>0</v>
      </c>
      <c r="T1285" s="1">
        <v>1337</v>
      </c>
      <c r="U1285" s="1">
        <f t="shared" si="72"/>
        <v>488057</v>
      </c>
      <c r="V1285" s="1">
        <f t="shared" si="73"/>
        <v>6567853</v>
      </c>
    </row>
    <row r="1286" spans="2:22" s="15" customFormat="1" ht="13.2" customHeight="1" outlineLevel="2">
      <c r="B1286" s="16">
        <v>5</v>
      </c>
      <c r="C1286" s="15" t="s">
        <v>3956</v>
      </c>
      <c r="D1286" s="71" t="s">
        <v>3303</v>
      </c>
      <c r="E1286" s="71" t="s">
        <v>3304</v>
      </c>
      <c r="F1286" s="71"/>
      <c r="G1286" s="8" t="s">
        <v>3305</v>
      </c>
      <c r="H1286" s="1">
        <v>6865813</v>
      </c>
      <c r="I1286" s="1">
        <v>1386709</v>
      </c>
      <c r="J1286" s="1">
        <v>0</v>
      </c>
      <c r="K1286" s="1">
        <v>3400269</v>
      </c>
      <c r="L1286" s="1">
        <v>0</v>
      </c>
      <c r="M1286" s="1">
        <v>0</v>
      </c>
      <c r="N1286" s="1">
        <v>4076984</v>
      </c>
      <c r="O1286" s="1">
        <v>4828221</v>
      </c>
      <c r="P1286" s="1">
        <f t="shared" si="71"/>
        <v>8905205</v>
      </c>
      <c r="Q1286" s="1">
        <v>636201</v>
      </c>
      <c r="R1286" s="1">
        <v>590589</v>
      </c>
      <c r="S1286" s="1">
        <v>0</v>
      </c>
      <c r="T1286" s="1">
        <v>3370</v>
      </c>
      <c r="U1286" s="1">
        <f t="shared" si="72"/>
        <v>1230160</v>
      </c>
      <c r="V1286" s="1">
        <f t="shared" si="73"/>
        <v>16554418</v>
      </c>
    </row>
    <row r="1287" spans="2:22" s="15" customFormat="1" ht="13.2" customHeight="1" outlineLevel="2">
      <c r="B1287" s="16">
        <v>5</v>
      </c>
      <c r="C1287" s="15" t="s">
        <v>3956</v>
      </c>
      <c r="D1287" s="71" t="s">
        <v>3306</v>
      </c>
      <c r="E1287" s="71" t="s">
        <v>3307</v>
      </c>
      <c r="F1287" s="71"/>
      <c r="G1287" s="8" t="s">
        <v>3308</v>
      </c>
      <c r="H1287" s="1">
        <v>353925</v>
      </c>
      <c r="I1287" s="1">
        <v>129733</v>
      </c>
      <c r="J1287" s="1">
        <v>0</v>
      </c>
      <c r="K1287" s="1">
        <v>359888</v>
      </c>
      <c r="L1287" s="1">
        <v>0</v>
      </c>
      <c r="M1287" s="1">
        <v>0</v>
      </c>
      <c r="N1287" s="1">
        <v>381418</v>
      </c>
      <c r="O1287" s="1">
        <v>698319</v>
      </c>
      <c r="P1287" s="1">
        <f t="shared" si="71"/>
        <v>1079737</v>
      </c>
      <c r="Q1287" s="1">
        <v>59519</v>
      </c>
      <c r="R1287" s="1">
        <v>55252</v>
      </c>
      <c r="S1287" s="1">
        <v>0</v>
      </c>
      <c r="T1287" s="1">
        <v>315</v>
      </c>
      <c r="U1287" s="1">
        <f t="shared" si="72"/>
        <v>115086</v>
      </c>
      <c r="V1287" s="1">
        <f t="shared" si="73"/>
        <v>1548731</v>
      </c>
    </row>
    <row r="1288" spans="2:22" s="15" customFormat="1" ht="13.2" customHeight="1" outlineLevel="2">
      <c r="B1288" s="16">
        <v>5</v>
      </c>
      <c r="C1288" s="15" t="s">
        <v>3956</v>
      </c>
      <c r="D1288" s="71" t="s">
        <v>3309</v>
      </c>
      <c r="E1288" s="71" t="s">
        <v>3310</v>
      </c>
      <c r="F1288" s="71"/>
      <c r="G1288" s="8" t="s">
        <v>4191</v>
      </c>
      <c r="H1288" s="1">
        <v>30906</v>
      </c>
      <c r="I1288" s="1">
        <v>0</v>
      </c>
      <c r="J1288" s="1">
        <v>0</v>
      </c>
      <c r="K1288" s="1">
        <v>-4477</v>
      </c>
      <c r="L1288" s="1">
        <v>0</v>
      </c>
      <c r="M1288" s="1">
        <v>0</v>
      </c>
      <c r="N1288" s="1">
        <v>0</v>
      </c>
      <c r="O1288" s="1">
        <v>0</v>
      </c>
      <c r="P1288" s="1">
        <f t="shared" si="71"/>
        <v>0</v>
      </c>
      <c r="Q1288" s="1">
        <v>0</v>
      </c>
      <c r="R1288" s="1">
        <v>0</v>
      </c>
      <c r="S1288" s="1">
        <v>0</v>
      </c>
      <c r="T1288" s="1">
        <v>26429</v>
      </c>
      <c r="U1288" s="1">
        <f t="shared" si="72"/>
        <v>26429</v>
      </c>
      <c r="V1288" s="1">
        <f t="shared" si="73"/>
        <v>0</v>
      </c>
    </row>
    <row r="1289" spans="2:22" s="15" customFormat="1" ht="13.2" customHeight="1" outlineLevel="2">
      <c r="B1289" s="16">
        <v>5</v>
      </c>
      <c r="C1289" s="15" t="s">
        <v>3956</v>
      </c>
      <c r="D1289" s="71" t="s">
        <v>3311</v>
      </c>
      <c r="E1289" s="71" t="s">
        <v>3312</v>
      </c>
      <c r="F1289" s="71"/>
      <c r="G1289" s="8" t="s">
        <v>3313</v>
      </c>
      <c r="H1289" s="1">
        <v>431416</v>
      </c>
      <c r="I1289" s="1">
        <v>116979</v>
      </c>
      <c r="J1289" s="1">
        <v>0</v>
      </c>
      <c r="K1289" s="1">
        <v>308243</v>
      </c>
      <c r="L1289" s="1">
        <v>0</v>
      </c>
      <c r="M1289" s="1">
        <v>0</v>
      </c>
      <c r="N1289" s="1">
        <v>343923</v>
      </c>
      <c r="O1289" s="1">
        <v>533654</v>
      </c>
      <c r="P1289" s="1">
        <f t="shared" si="71"/>
        <v>877577</v>
      </c>
      <c r="Q1289" s="1">
        <v>53668</v>
      </c>
      <c r="R1289" s="1">
        <v>49820</v>
      </c>
      <c r="S1289" s="1">
        <v>0</v>
      </c>
      <c r="T1289" s="1">
        <v>284</v>
      </c>
      <c r="U1289" s="1">
        <f t="shared" si="72"/>
        <v>103772</v>
      </c>
      <c r="V1289" s="1">
        <f t="shared" si="73"/>
        <v>1396485</v>
      </c>
    </row>
    <row r="1290" spans="2:22" s="15" customFormat="1" ht="13.2" customHeight="1" outlineLevel="2">
      <c r="B1290" s="16">
        <v>5</v>
      </c>
      <c r="C1290" s="15" t="s">
        <v>3956</v>
      </c>
      <c r="D1290" s="71" t="s">
        <v>3314</v>
      </c>
      <c r="E1290" s="71" t="s">
        <v>3315</v>
      </c>
      <c r="F1290" s="71"/>
      <c r="G1290" s="8" t="s">
        <v>3316</v>
      </c>
      <c r="H1290" s="1">
        <v>244489</v>
      </c>
      <c r="I1290" s="1">
        <v>25301</v>
      </c>
      <c r="J1290" s="1">
        <v>0</v>
      </c>
      <c r="K1290" s="1">
        <v>44771</v>
      </c>
      <c r="L1290" s="1">
        <v>0</v>
      </c>
      <c r="M1290" s="1">
        <v>0</v>
      </c>
      <c r="N1290" s="1">
        <v>74389</v>
      </c>
      <c r="O1290" s="1">
        <v>0</v>
      </c>
      <c r="P1290" s="1">
        <f t="shared" si="71"/>
        <v>74389</v>
      </c>
      <c r="Q1290" s="1">
        <v>11608</v>
      </c>
      <c r="R1290" s="1">
        <v>10776</v>
      </c>
      <c r="S1290" s="1">
        <v>0</v>
      </c>
      <c r="T1290" s="1">
        <v>13910</v>
      </c>
      <c r="U1290" s="1">
        <f t="shared" si="72"/>
        <v>36294</v>
      </c>
      <c r="V1290" s="1">
        <f t="shared" si="73"/>
        <v>302054</v>
      </c>
    </row>
    <row r="1291" spans="2:22" s="15" customFormat="1" ht="13.2" customHeight="1" outlineLevel="2">
      <c r="B1291" s="16">
        <v>5</v>
      </c>
      <c r="C1291" s="15" t="s">
        <v>3956</v>
      </c>
      <c r="D1291" s="71" t="s">
        <v>3317</v>
      </c>
      <c r="E1291" s="71" t="s">
        <v>3318</v>
      </c>
      <c r="F1291" s="71"/>
      <c r="G1291" s="8" t="s">
        <v>3319</v>
      </c>
      <c r="H1291" s="1">
        <v>128428</v>
      </c>
      <c r="I1291" s="1">
        <v>41121</v>
      </c>
      <c r="J1291" s="1">
        <v>0</v>
      </c>
      <c r="K1291" s="1">
        <v>111716</v>
      </c>
      <c r="L1291" s="1">
        <v>0</v>
      </c>
      <c r="M1291" s="1">
        <v>0</v>
      </c>
      <c r="N1291" s="1">
        <v>120895</v>
      </c>
      <c r="O1291" s="1">
        <v>207446</v>
      </c>
      <c r="P1291" s="1">
        <f t="shared" si="71"/>
        <v>328341</v>
      </c>
      <c r="Q1291" s="1">
        <v>18865</v>
      </c>
      <c r="R1291" s="1">
        <v>17513</v>
      </c>
      <c r="S1291" s="1">
        <v>0</v>
      </c>
      <c r="T1291" s="1">
        <v>99</v>
      </c>
      <c r="U1291" s="1">
        <f t="shared" si="72"/>
        <v>36477</v>
      </c>
      <c r="V1291" s="1">
        <f t="shared" si="73"/>
        <v>490887</v>
      </c>
    </row>
    <row r="1292" spans="2:22" s="15" customFormat="1" ht="13.2" customHeight="1" outlineLevel="2">
      <c r="B1292" s="16">
        <v>5</v>
      </c>
      <c r="C1292" s="15" t="s">
        <v>3956</v>
      </c>
      <c r="D1292" s="71" t="s">
        <v>3320</v>
      </c>
      <c r="E1292" s="71" t="s">
        <v>3321</v>
      </c>
      <c r="F1292" s="71"/>
      <c r="G1292" s="8" t="s">
        <v>3322</v>
      </c>
      <c r="H1292" s="1">
        <v>62558</v>
      </c>
      <c r="I1292" s="1">
        <v>33620</v>
      </c>
      <c r="J1292" s="1">
        <v>0</v>
      </c>
      <c r="K1292" s="1">
        <v>97488</v>
      </c>
      <c r="L1292" s="1">
        <v>0</v>
      </c>
      <c r="M1292" s="1">
        <v>0</v>
      </c>
      <c r="N1292" s="1">
        <v>98843</v>
      </c>
      <c r="O1292" s="1">
        <v>205903</v>
      </c>
      <c r="P1292" s="1">
        <f t="shared" si="71"/>
        <v>304746</v>
      </c>
      <c r="Q1292" s="1">
        <v>15424</v>
      </c>
      <c r="R1292" s="1">
        <v>14318</v>
      </c>
      <c r="S1292" s="1">
        <v>0</v>
      </c>
      <c r="T1292" s="1">
        <v>81</v>
      </c>
      <c r="U1292" s="1">
        <f t="shared" si="72"/>
        <v>29823</v>
      </c>
      <c r="V1292" s="1">
        <f t="shared" si="73"/>
        <v>401349</v>
      </c>
    </row>
    <row r="1293" spans="2:22" s="15" customFormat="1" ht="13.2" customHeight="1" outlineLevel="2">
      <c r="B1293" s="16">
        <v>5</v>
      </c>
      <c r="C1293" s="15" t="s">
        <v>3956</v>
      </c>
      <c r="D1293" s="71" t="s">
        <v>3323</v>
      </c>
      <c r="E1293" s="71" t="s">
        <v>3324</v>
      </c>
      <c r="F1293" s="71"/>
      <c r="G1293" s="8" t="s">
        <v>3325</v>
      </c>
      <c r="H1293" s="1">
        <v>663858</v>
      </c>
      <c r="I1293" s="1">
        <v>149454</v>
      </c>
      <c r="J1293" s="1">
        <v>0</v>
      </c>
      <c r="K1293" s="1">
        <v>377490</v>
      </c>
      <c r="L1293" s="1">
        <v>0</v>
      </c>
      <c r="M1293" s="1">
        <v>0</v>
      </c>
      <c r="N1293" s="1">
        <v>439397</v>
      </c>
      <c r="O1293" s="1">
        <v>585442</v>
      </c>
      <c r="P1293" s="1">
        <f t="shared" si="71"/>
        <v>1024839</v>
      </c>
      <c r="Q1293" s="1">
        <v>68567</v>
      </c>
      <c r="R1293" s="1">
        <v>63651</v>
      </c>
      <c r="S1293" s="1">
        <v>0</v>
      </c>
      <c r="T1293" s="1">
        <v>362</v>
      </c>
      <c r="U1293" s="1">
        <f t="shared" si="72"/>
        <v>132580</v>
      </c>
      <c r="V1293" s="1">
        <f t="shared" si="73"/>
        <v>1784153</v>
      </c>
    </row>
    <row r="1294" spans="2:22" s="15" customFormat="1" ht="13.2" customHeight="1" outlineLevel="2">
      <c r="B1294" s="16">
        <v>5</v>
      </c>
      <c r="C1294" s="15" t="s">
        <v>3956</v>
      </c>
      <c r="D1294" s="71" t="s">
        <v>3326</v>
      </c>
      <c r="E1294" s="71" t="s">
        <v>3327</v>
      </c>
      <c r="F1294" s="71"/>
      <c r="G1294" s="8" t="s">
        <v>3328</v>
      </c>
      <c r="H1294" s="1">
        <v>1054298</v>
      </c>
      <c r="I1294" s="1">
        <v>455664</v>
      </c>
      <c r="J1294" s="1">
        <v>0</v>
      </c>
      <c r="K1294" s="1">
        <v>1291399</v>
      </c>
      <c r="L1294" s="1">
        <v>0</v>
      </c>
      <c r="M1294" s="1">
        <v>0</v>
      </c>
      <c r="N1294" s="1">
        <v>1339668</v>
      </c>
      <c r="O1294" s="1">
        <v>2614185</v>
      </c>
      <c r="P1294" s="1">
        <f t="shared" si="71"/>
        <v>3953853</v>
      </c>
      <c r="Q1294" s="1">
        <v>209051</v>
      </c>
      <c r="R1294" s="1">
        <v>194063</v>
      </c>
      <c r="S1294" s="1">
        <v>0</v>
      </c>
      <c r="T1294" s="1">
        <v>1107</v>
      </c>
      <c r="U1294" s="1">
        <f t="shared" si="72"/>
        <v>404221</v>
      </c>
      <c r="V1294" s="1">
        <f t="shared" si="73"/>
        <v>5439665</v>
      </c>
    </row>
    <row r="1295" spans="2:22" s="15" customFormat="1" ht="13.2" customHeight="1" outlineLevel="2">
      <c r="B1295" s="16">
        <v>5</v>
      </c>
      <c r="C1295" s="15" t="s">
        <v>3956</v>
      </c>
      <c r="D1295" s="71" t="s">
        <v>3329</v>
      </c>
      <c r="E1295" s="71" t="s">
        <v>3330</v>
      </c>
      <c r="F1295" s="71"/>
      <c r="G1295" s="8" t="s">
        <v>3331</v>
      </c>
      <c r="H1295" s="1">
        <v>185804</v>
      </c>
      <c r="I1295" s="1">
        <v>26582</v>
      </c>
      <c r="J1295" s="1">
        <v>0</v>
      </c>
      <c r="K1295" s="1">
        <v>57328</v>
      </c>
      <c r="L1295" s="1">
        <v>0</v>
      </c>
      <c r="M1295" s="1">
        <v>0</v>
      </c>
      <c r="N1295" s="1">
        <v>78150</v>
      </c>
      <c r="O1295" s="1">
        <v>46205</v>
      </c>
      <c r="P1295" s="1">
        <f t="shared" si="71"/>
        <v>124355</v>
      </c>
      <c r="Q1295" s="1">
        <v>12195</v>
      </c>
      <c r="R1295" s="1">
        <v>11321</v>
      </c>
      <c r="S1295" s="1">
        <v>0</v>
      </c>
      <c r="T1295" s="1">
        <v>64</v>
      </c>
      <c r="U1295" s="1">
        <f t="shared" si="72"/>
        <v>23580</v>
      </c>
      <c r="V1295" s="1">
        <f t="shared" si="73"/>
        <v>317325</v>
      </c>
    </row>
    <row r="1296" spans="2:22" s="15" customFormat="1" ht="13.2" customHeight="1" outlineLevel="2">
      <c r="B1296" s="16">
        <v>5</v>
      </c>
      <c r="C1296" s="15" t="s">
        <v>3956</v>
      </c>
      <c r="D1296" s="71" t="s">
        <v>3332</v>
      </c>
      <c r="E1296" s="71" t="s">
        <v>3333</v>
      </c>
      <c r="F1296" s="71"/>
      <c r="G1296" s="8" t="s">
        <v>3334</v>
      </c>
      <c r="H1296" s="1">
        <v>108208</v>
      </c>
      <c r="I1296" s="1">
        <v>30110</v>
      </c>
      <c r="J1296" s="1">
        <v>0</v>
      </c>
      <c r="K1296" s="1">
        <v>79755</v>
      </c>
      <c r="L1296" s="1">
        <v>0</v>
      </c>
      <c r="M1296" s="1">
        <v>0</v>
      </c>
      <c r="N1296" s="1">
        <v>88527</v>
      </c>
      <c r="O1296" s="1">
        <v>139793</v>
      </c>
      <c r="P1296" s="1">
        <f t="shared" si="71"/>
        <v>228320</v>
      </c>
      <c r="Q1296" s="1">
        <v>13814</v>
      </c>
      <c r="R1296" s="1">
        <v>12824</v>
      </c>
      <c r="S1296" s="1">
        <v>0</v>
      </c>
      <c r="T1296" s="1">
        <v>74</v>
      </c>
      <c r="U1296" s="1">
        <f t="shared" si="72"/>
        <v>26712</v>
      </c>
      <c r="V1296" s="1">
        <f t="shared" si="73"/>
        <v>359461</v>
      </c>
    </row>
    <row r="1297" spans="2:22" s="15" customFormat="1" ht="13.2" customHeight="1" outlineLevel="2">
      <c r="B1297" s="16">
        <v>5</v>
      </c>
      <c r="C1297" s="15" t="s">
        <v>3956</v>
      </c>
      <c r="D1297" s="71" t="s">
        <v>3335</v>
      </c>
      <c r="E1297" s="71" t="s">
        <v>3336</v>
      </c>
      <c r="F1297" s="71"/>
      <c r="G1297" s="8" t="s">
        <v>3337</v>
      </c>
      <c r="H1297" s="1">
        <v>166145</v>
      </c>
      <c r="I1297" s="1">
        <v>78491</v>
      </c>
      <c r="J1297" s="1">
        <v>0</v>
      </c>
      <c r="K1297" s="1">
        <v>224694</v>
      </c>
      <c r="L1297" s="1">
        <v>0</v>
      </c>
      <c r="M1297" s="1">
        <v>0</v>
      </c>
      <c r="N1297" s="1">
        <v>230768</v>
      </c>
      <c r="O1297" s="1">
        <v>463538</v>
      </c>
      <c r="P1297" s="1">
        <f t="shared" si="71"/>
        <v>694306</v>
      </c>
      <c r="Q1297" s="1">
        <v>36011</v>
      </c>
      <c r="R1297" s="1">
        <v>33429</v>
      </c>
      <c r="S1297" s="1">
        <v>0</v>
      </c>
      <c r="T1297" s="1">
        <v>191</v>
      </c>
      <c r="U1297" s="1">
        <f t="shared" si="72"/>
        <v>69631</v>
      </c>
      <c r="V1297" s="1">
        <f t="shared" si="73"/>
        <v>937023</v>
      </c>
    </row>
    <row r="1298" spans="2:22" s="15" customFormat="1" ht="13.2" customHeight="1" outlineLevel="2">
      <c r="B1298" s="16">
        <v>5</v>
      </c>
      <c r="C1298" s="15" t="s">
        <v>3956</v>
      </c>
      <c r="D1298" s="71" t="s">
        <v>3338</v>
      </c>
      <c r="E1298" s="71" t="s">
        <v>3339</v>
      </c>
      <c r="F1298" s="71"/>
      <c r="G1298" s="8" t="s">
        <v>3340</v>
      </c>
      <c r="H1298" s="1">
        <v>281565</v>
      </c>
      <c r="I1298" s="1">
        <v>23054</v>
      </c>
      <c r="J1298" s="1">
        <v>0</v>
      </c>
      <c r="K1298" s="1">
        <v>32277</v>
      </c>
      <c r="L1298" s="1">
        <v>0</v>
      </c>
      <c r="M1298" s="1">
        <v>0</v>
      </c>
      <c r="N1298" s="1">
        <v>67782</v>
      </c>
      <c r="O1298" s="1">
        <v>0</v>
      </c>
      <c r="P1298" s="1">
        <f t="shared" si="71"/>
        <v>67782</v>
      </c>
      <c r="Q1298" s="1">
        <v>10577</v>
      </c>
      <c r="R1298" s="1">
        <v>9819</v>
      </c>
      <c r="S1298" s="1">
        <v>0</v>
      </c>
      <c r="T1298" s="1">
        <v>62949</v>
      </c>
      <c r="U1298" s="1">
        <f t="shared" si="72"/>
        <v>83345</v>
      </c>
      <c r="V1298" s="1">
        <f t="shared" si="73"/>
        <v>275225</v>
      </c>
    </row>
    <row r="1299" spans="2:22" s="15" customFormat="1" ht="13.2" customHeight="1" outlineLevel="2">
      <c r="B1299" s="16">
        <v>5</v>
      </c>
      <c r="C1299" s="15" t="s">
        <v>3956</v>
      </c>
      <c r="D1299" s="71" t="s">
        <v>3341</v>
      </c>
      <c r="E1299" s="71" t="s">
        <v>3342</v>
      </c>
      <c r="F1299" s="71"/>
      <c r="G1299" s="8" t="s">
        <v>3343</v>
      </c>
      <c r="H1299" s="1">
        <v>51499</v>
      </c>
      <c r="I1299" s="1">
        <v>22896</v>
      </c>
      <c r="J1299" s="1">
        <v>0</v>
      </c>
      <c r="K1299" s="1">
        <v>65100</v>
      </c>
      <c r="L1299" s="1">
        <v>0</v>
      </c>
      <c r="M1299" s="1">
        <v>0</v>
      </c>
      <c r="N1299" s="1">
        <v>67312</v>
      </c>
      <c r="O1299" s="1">
        <v>132611</v>
      </c>
      <c r="P1299" s="1">
        <f t="shared" si="71"/>
        <v>199923</v>
      </c>
      <c r="Q1299" s="1">
        <v>10504</v>
      </c>
      <c r="R1299" s="1">
        <v>9751</v>
      </c>
      <c r="S1299" s="1">
        <v>0</v>
      </c>
      <c r="T1299" s="1">
        <v>55</v>
      </c>
      <c r="U1299" s="1">
        <f t="shared" si="72"/>
        <v>20310</v>
      </c>
      <c r="V1299" s="1">
        <f t="shared" si="73"/>
        <v>273316</v>
      </c>
    </row>
    <row r="1300" spans="2:22" s="15" customFormat="1" ht="13.2" customHeight="1" outlineLevel="2">
      <c r="B1300" s="16">
        <v>5</v>
      </c>
      <c r="C1300" s="15" t="s">
        <v>3956</v>
      </c>
      <c r="D1300" s="71" t="s">
        <v>3344</v>
      </c>
      <c r="E1300" s="71" t="s">
        <v>3345</v>
      </c>
      <c r="F1300" s="71"/>
      <c r="G1300" s="8" t="s">
        <v>3346</v>
      </c>
      <c r="H1300" s="1">
        <v>146753</v>
      </c>
      <c r="I1300" s="1">
        <v>88237</v>
      </c>
      <c r="J1300" s="1">
        <v>0</v>
      </c>
      <c r="K1300" s="1">
        <v>258387</v>
      </c>
      <c r="L1300" s="1">
        <v>0</v>
      </c>
      <c r="M1300" s="1">
        <v>0</v>
      </c>
      <c r="N1300" s="1">
        <v>259418</v>
      </c>
      <c r="O1300" s="1">
        <v>555308</v>
      </c>
      <c r="P1300" s="1">
        <f t="shared" si="71"/>
        <v>814726</v>
      </c>
      <c r="Q1300" s="1">
        <v>40481</v>
      </c>
      <c r="R1300" s="1">
        <v>37579</v>
      </c>
      <c r="S1300" s="1">
        <v>0</v>
      </c>
      <c r="T1300" s="1">
        <v>214</v>
      </c>
      <c r="U1300" s="1">
        <f t="shared" si="72"/>
        <v>78274</v>
      </c>
      <c r="V1300" s="1">
        <f t="shared" si="73"/>
        <v>1053355</v>
      </c>
    </row>
    <row r="1301" spans="2:22" s="15" customFormat="1" ht="13.2" customHeight="1" outlineLevel="2">
      <c r="B1301" s="16">
        <v>5</v>
      </c>
      <c r="C1301" s="15" t="s">
        <v>3956</v>
      </c>
      <c r="D1301" s="71" t="s">
        <v>3347</v>
      </c>
      <c r="E1301" s="71" t="s">
        <v>3348</v>
      </c>
      <c r="F1301" s="71"/>
      <c r="G1301" s="8" t="s">
        <v>4156</v>
      </c>
      <c r="H1301" s="1">
        <v>60127</v>
      </c>
      <c r="I1301" s="1">
        <v>20446</v>
      </c>
      <c r="J1301" s="1">
        <v>0</v>
      </c>
      <c r="K1301" s="1">
        <v>56090</v>
      </c>
      <c r="L1301" s="1">
        <v>0</v>
      </c>
      <c r="M1301" s="1">
        <v>0</v>
      </c>
      <c r="N1301" s="1">
        <v>60112</v>
      </c>
      <c r="O1301" s="1">
        <v>106338</v>
      </c>
      <c r="P1301" s="1">
        <f t="shared" si="71"/>
        <v>166450</v>
      </c>
      <c r="Q1301" s="1">
        <v>9380</v>
      </c>
      <c r="R1301" s="1">
        <v>8708</v>
      </c>
      <c r="S1301" s="1">
        <v>0</v>
      </c>
      <c r="T1301" s="1">
        <v>50</v>
      </c>
      <c r="U1301" s="1">
        <f t="shared" si="72"/>
        <v>18138</v>
      </c>
      <c r="V1301" s="1">
        <f t="shared" si="73"/>
        <v>244083</v>
      </c>
    </row>
    <row r="1302" spans="2:22" s="15" customFormat="1" ht="13.2" customHeight="1" outlineLevel="2">
      <c r="B1302" s="16">
        <v>5</v>
      </c>
      <c r="C1302" s="15" t="s">
        <v>3956</v>
      </c>
      <c r="D1302" s="71" t="s">
        <v>3352</v>
      </c>
      <c r="E1302" s="71" t="s">
        <v>3353</v>
      </c>
      <c r="F1302" s="71"/>
      <c r="G1302" s="8" t="s">
        <v>4157</v>
      </c>
      <c r="H1302" s="1">
        <v>162405</v>
      </c>
      <c r="I1302" s="1">
        <v>55488</v>
      </c>
      <c r="J1302" s="1">
        <v>0</v>
      </c>
      <c r="K1302" s="1">
        <v>152328</v>
      </c>
      <c r="L1302" s="1">
        <v>0</v>
      </c>
      <c r="M1302" s="1">
        <v>0</v>
      </c>
      <c r="N1302" s="1">
        <v>163134</v>
      </c>
      <c r="O1302" s="1">
        <v>289242</v>
      </c>
      <c r="P1302" s="1">
        <f t="shared" si="71"/>
        <v>452376</v>
      </c>
      <c r="Q1302" s="1">
        <v>25457</v>
      </c>
      <c r="R1302" s="1">
        <v>23631</v>
      </c>
      <c r="S1302" s="1">
        <v>0</v>
      </c>
      <c r="T1302" s="1">
        <v>134</v>
      </c>
      <c r="U1302" s="1">
        <f t="shared" si="72"/>
        <v>49222</v>
      </c>
      <c r="V1302" s="1">
        <f t="shared" si="73"/>
        <v>662399</v>
      </c>
    </row>
    <row r="1303" spans="2:22" s="15" customFormat="1" ht="13.2" customHeight="1" outlineLevel="2">
      <c r="B1303" s="16">
        <v>5</v>
      </c>
      <c r="C1303" s="15" t="s">
        <v>3956</v>
      </c>
      <c r="D1303" s="71" t="s">
        <v>3349</v>
      </c>
      <c r="E1303" s="71" t="s">
        <v>3350</v>
      </c>
      <c r="F1303" s="71"/>
      <c r="G1303" s="8" t="s">
        <v>3351</v>
      </c>
      <c r="H1303" s="1">
        <v>405345</v>
      </c>
      <c r="I1303" s="1">
        <v>55934</v>
      </c>
      <c r="J1303" s="1">
        <v>0</v>
      </c>
      <c r="K1303" s="1">
        <v>118550</v>
      </c>
      <c r="L1303" s="1">
        <v>0</v>
      </c>
      <c r="M1303" s="1">
        <v>0</v>
      </c>
      <c r="N1303" s="1">
        <v>164449</v>
      </c>
      <c r="O1303" s="1">
        <v>84946</v>
      </c>
      <c r="P1303" s="1">
        <f t="shared" si="71"/>
        <v>249395</v>
      </c>
      <c r="Q1303" s="1">
        <v>25662</v>
      </c>
      <c r="R1303" s="1">
        <v>23822</v>
      </c>
      <c r="S1303" s="1">
        <v>0</v>
      </c>
      <c r="T1303" s="1">
        <v>136</v>
      </c>
      <c r="U1303" s="1">
        <f t="shared" si="72"/>
        <v>49620</v>
      </c>
      <c r="V1303" s="1">
        <f t="shared" si="73"/>
        <v>667736</v>
      </c>
    </row>
    <row r="1304" spans="2:22" s="15" customFormat="1" ht="13.2" customHeight="1" outlineLevel="2">
      <c r="B1304" s="16">
        <v>5</v>
      </c>
      <c r="C1304" s="15" t="s">
        <v>3956</v>
      </c>
      <c r="D1304" s="71" t="s">
        <v>3354</v>
      </c>
      <c r="E1304" s="71" t="s">
        <v>3355</v>
      </c>
      <c r="F1304" s="71"/>
      <c r="G1304" s="8" t="s">
        <v>3356</v>
      </c>
      <c r="H1304" s="1">
        <v>50290</v>
      </c>
      <c r="I1304" s="1">
        <v>37039.93</v>
      </c>
      <c r="J1304" s="1">
        <v>9143.07</v>
      </c>
      <c r="K1304" s="1">
        <v>111429</v>
      </c>
      <c r="L1304" s="1">
        <v>0</v>
      </c>
      <c r="M1304" s="1">
        <v>0</v>
      </c>
      <c r="N1304" s="1">
        <v>108898</v>
      </c>
      <c r="O1304" s="1">
        <v>250511</v>
      </c>
      <c r="P1304" s="1">
        <f t="shared" si="71"/>
        <v>359409</v>
      </c>
      <c r="Q1304" s="1">
        <v>16993</v>
      </c>
      <c r="R1304" s="1">
        <v>15775</v>
      </c>
      <c r="S1304" s="1">
        <v>0</v>
      </c>
      <c r="T1304" s="1">
        <v>0</v>
      </c>
      <c r="U1304" s="1">
        <f t="shared" si="72"/>
        <v>32768</v>
      </c>
      <c r="V1304" s="1">
        <f t="shared" si="73"/>
        <v>442177</v>
      </c>
    </row>
    <row r="1305" spans="2:22" s="15" customFormat="1" ht="13.2" customHeight="1" outlineLevel="2">
      <c r="B1305" s="16">
        <v>5</v>
      </c>
      <c r="C1305" s="15" t="s">
        <v>3956</v>
      </c>
      <c r="D1305" s="71" t="s">
        <v>3357</v>
      </c>
      <c r="E1305" s="71" t="s">
        <v>3358</v>
      </c>
      <c r="F1305" s="71"/>
      <c r="G1305" s="8" t="s">
        <v>4192</v>
      </c>
      <c r="H1305" s="1">
        <v>465499</v>
      </c>
      <c r="I1305" s="1">
        <v>93703</v>
      </c>
      <c r="J1305" s="1">
        <v>0</v>
      </c>
      <c r="K1305" s="1">
        <v>229536</v>
      </c>
      <c r="L1305" s="1">
        <v>0</v>
      </c>
      <c r="M1305" s="1">
        <v>0</v>
      </c>
      <c r="N1305" s="1">
        <v>275488</v>
      </c>
      <c r="O1305" s="1">
        <v>324912</v>
      </c>
      <c r="P1305" s="1">
        <f t="shared" si="71"/>
        <v>600400</v>
      </c>
      <c r="Q1305" s="1">
        <v>42989</v>
      </c>
      <c r="R1305" s="1">
        <v>39907</v>
      </c>
      <c r="S1305" s="1">
        <v>0</v>
      </c>
      <c r="T1305" s="1">
        <v>227</v>
      </c>
      <c r="U1305" s="1">
        <f t="shared" si="72"/>
        <v>83123</v>
      </c>
      <c r="V1305" s="1">
        <f t="shared" si="73"/>
        <v>1118609</v>
      </c>
    </row>
    <row r="1306" spans="2:22" s="15" customFormat="1" ht="13.2" customHeight="1" outlineLevel="2">
      <c r="B1306" s="16">
        <v>5</v>
      </c>
      <c r="C1306" s="15" t="s">
        <v>3956</v>
      </c>
      <c r="D1306" s="71" t="s">
        <v>3359</v>
      </c>
      <c r="E1306" s="71" t="s">
        <v>3360</v>
      </c>
      <c r="F1306" s="71"/>
      <c r="G1306" s="8" t="s">
        <v>4159</v>
      </c>
      <c r="H1306" s="1">
        <v>356570</v>
      </c>
      <c r="I1306" s="1">
        <v>93613</v>
      </c>
      <c r="J1306" s="1">
        <v>0</v>
      </c>
      <c r="K1306" s="1">
        <v>245032</v>
      </c>
      <c r="L1306" s="1">
        <v>0</v>
      </c>
      <c r="M1306" s="1">
        <v>0</v>
      </c>
      <c r="N1306" s="1">
        <v>275227</v>
      </c>
      <c r="O1306" s="1">
        <v>417376</v>
      </c>
      <c r="P1306" s="1">
        <f t="shared" si="71"/>
        <v>692603</v>
      </c>
      <c r="Q1306" s="1">
        <v>42948</v>
      </c>
      <c r="R1306" s="1">
        <v>39869</v>
      </c>
      <c r="S1306" s="1">
        <v>0</v>
      </c>
      <c r="T1306" s="1">
        <v>227</v>
      </c>
      <c r="U1306" s="1">
        <f t="shared" si="72"/>
        <v>83044</v>
      </c>
      <c r="V1306" s="1">
        <f t="shared" si="73"/>
        <v>1117548</v>
      </c>
    </row>
    <row r="1307" spans="2:22" s="15" customFormat="1" ht="13.2" customHeight="1" outlineLevel="2">
      <c r="B1307" s="16">
        <v>5</v>
      </c>
      <c r="C1307" s="15" t="s">
        <v>3956</v>
      </c>
      <c r="D1307" s="71" t="s">
        <v>3361</v>
      </c>
      <c r="E1307" s="71" t="s">
        <v>3362</v>
      </c>
      <c r="F1307" s="71"/>
      <c r="G1307" s="8" t="s">
        <v>4160</v>
      </c>
      <c r="H1307" s="1">
        <v>120922</v>
      </c>
      <c r="I1307" s="1">
        <v>29887</v>
      </c>
      <c r="J1307" s="1">
        <v>0</v>
      </c>
      <c r="K1307" s="1">
        <v>77208</v>
      </c>
      <c r="L1307" s="1">
        <v>0</v>
      </c>
      <c r="M1307" s="1">
        <v>0</v>
      </c>
      <c r="N1307" s="1">
        <v>87874</v>
      </c>
      <c r="O1307" s="1">
        <v>127208</v>
      </c>
      <c r="P1307" s="1">
        <f t="shared" ref="P1307:P1370" si="74">SUM(L1307:O1307)</f>
        <v>215082</v>
      </c>
      <c r="Q1307" s="1">
        <v>13713</v>
      </c>
      <c r="R1307" s="1">
        <v>12729</v>
      </c>
      <c r="S1307" s="1">
        <v>0</v>
      </c>
      <c r="T1307" s="1">
        <v>74</v>
      </c>
      <c r="U1307" s="1">
        <f t="shared" ref="U1307:U1370" si="75">SUM(Q1307:T1307)</f>
        <v>26516</v>
      </c>
      <c r="V1307" s="1">
        <f t="shared" si="73"/>
        <v>356809</v>
      </c>
    </row>
    <row r="1308" spans="2:22" s="15" customFormat="1" ht="13.2" customHeight="1" outlineLevel="2">
      <c r="B1308" s="16">
        <v>5</v>
      </c>
      <c r="C1308" s="15" t="s">
        <v>3956</v>
      </c>
      <c r="D1308" s="71" t="s">
        <v>3363</v>
      </c>
      <c r="E1308" s="71" t="s">
        <v>3364</v>
      </c>
      <c r="F1308" s="71"/>
      <c r="G1308" s="8" t="s">
        <v>3365</v>
      </c>
      <c r="H1308" s="1">
        <v>232095</v>
      </c>
      <c r="I1308" s="1">
        <v>30814</v>
      </c>
      <c r="J1308" s="1">
        <v>0</v>
      </c>
      <c r="K1308" s="1">
        <v>64041</v>
      </c>
      <c r="L1308" s="1">
        <v>0</v>
      </c>
      <c r="M1308" s="1">
        <v>0</v>
      </c>
      <c r="N1308" s="1">
        <v>90599</v>
      </c>
      <c r="O1308" s="1">
        <v>39291</v>
      </c>
      <c r="P1308" s="1">
        <f t="shared" si="74"/>
        <v>129890</v>
      </c>
      <c r="Q1308" s="1">
        <v>14138</v>
      </c>
      <c r="R1308" s="1">
        <v>13124</v>
      </c>
      <c r="S1308" s="1">
        <v>0</v>
      </c>
      <c r="T1308" s="1">
        <v>76</v>
      </c>
      <c r="U1308" s="1">
        <f t="shared" si="75"/>
        <v>27338</v>
      </c>
      <c r="V1308" s="1">
        <f t="shared" si="73"/>
        <v>367874</v>
      </c>
    </row>
    <row r="1309" spans="2:22" s="15" customFormat="1" ht="13.2" customHeight="1" outlineLevel="2">
      <c r="B1309" s="16">
        <v>5</v>
      </c>
      <c r="C1309" s="15" t="s">
        <v>3956</v>
      </c>
      <c r="D1309" s="71" t="s">
        <v>3366</v>
      </c>
      <c r="E1309" s="71" t="s">
        <v>3367</v>
      </c>
      <c r="F1309" s="71"/>
      <c r="G1309" s="8" t="s">
        <v>3368</v>
      </c>
      <c r="H1309" s="1">
        <v>126612</v>
      </c>
      <c r="I1309" s="1">
        <v>27658</v>
      </c>
      <c r="J1309" s="1">
        <v>0</v>
      </c>
      <c r="K1309" s="1">
        <v>69310</v>
      </c>
      <c r="L1309" s="1">
        <v>0</v>
      </c>
      <c r="M1309" s="1">
        <v>0</v>
      </c>
      <c r="N1309" s="1">
        <v>81310</v>
      </c>
      <c r="O1309" s="1">
        <v>105116</v>
      </c>
      <c r="P1309" s="1">
        <f t="shared" si="74"/>
        <v>186426</v>
      </c>
      <c r="Q1309" s="1">
        <v>12688</v>
      </c>
      <c r="R1309" s="1">
        <v>11779</v>
      </c>
      <c r="S1309" s="1">
        <v>0</v>
      </c>
      <c r="T1309" s="1">
        <v>66</v>
      </c>
      <c r="U1309" s="1">
        <f t="shared" si="75"/>
        <v>24533</v>
      </c>
      <c r="V1309" s="1">
        <f t="shared" si="73"/>
        <v>330157</v>
      </c>
    </row>
    <row r="1310" spans="2:22" s="15" customFormat="1" ht="13.2" customHeight="1" outlineLevel="2">
      <c r="B1310" s="16">
        <v>5</v>
      </c>
      <c r="C1310" s="15" t="s">
        <v>3956</v>
      </c>
      <c r="D1310" s="71" t="s">
        <v>3369</v>
      </c>
      <c r="E1310" s="71" t="s">
        <v>3370</v>
      </c>
      <c r="F1310" s="71"/>
      <c r="G1310" s="8" t="s">
        <v>3371</v>
      </c>
      <c r="H1310" s="1">
        <v>394849</v>
      </c>
      <c r="I1310" s="1">
        <v>90575</v>
      </c>
      <c r="J1310" s="1">
        <v>0</v>
      </c>
      <c r="K1310" s="1">
        <v>229861</v>
      </c>
      <c r="L1310" s="1">
        <v>0</v>
      </c>
      <c r="M1310" s="1">
        <v>0</v>
      </c>
      <c r="N1310" s="1">
        <v>266295</v>
      </c>
      <c r="O1310" s="1">
        <v>361201</v>
      </c>
      <c r="P1310" s="1">
        <f t="shared" si="74"/>
        <v>627496</v>
      </c>
      <c r="Q1310" s="1">
        <v>41555</v>
      </c>
      <c r="R1310" s="1">
        <v>38575</v>
      </c>
      <c r="S1310" s="1">
        <v>0</v>
      </c>
      <c r="T1310" s="1">
        <v>221</v>
      </c>
      <c r="U1310" s="1">
        <f t="shared" si="75"/>
        <v>80351</v>
      </c>
      <c r="V1310" s="1">
        <f t="shared" si="73"/>
        <v>1081280</v>
      </c>
    </row>
    <row r="1311" spans="2:22" s="15" customFormat="1" ht="13.2" customHeight="1" outlineLevel="2">
      <c r="B1311" s="16">
        <v>5</v>
      </c>
      <c r="C1311" s="15" t="s">
        <v>3956</v>
      </c>
      <c r="D1311" s="71" t="s">
        <v>3372</v>
      </c>
      <c r="E1311" s="71" t="s">
        <v>3373</v>
      </c>
      <c r="F1311" s="71"/>
      <c r="G1311" s="8" t="s">
        <v>3374</v>
      </c>
      <c r="H1311" s="1">
        <v>450541</v>
      </c>
      <c r="I1311" s="1">
        <v>116224</v>
      </c>
      <c r="J1311" s="1">
        <v>0</v>
      </c>
      <c r="K1311" s="1">
        <v>303081</v>
      </c>
      <c r="L1311" s="1">
        <v>0</v>
      </c>
      <c r="M1311" s="1">
        <v>0</v>
      </c>
      <c r="N1311" s="1">
        <v>341703</v>
      </c>
      <c r="O1311" s="1">
        <v>511473</v>
      </c>
      <c r="P1311" s="1">
        <f t="shared" si="74"/>
        <v>853176</v>
      </c>
      <c r="Q1311" s="1">
        <v>53322</v>
      </c>
      <c r="R1311" s="1">
        <v>49499</v>
      </c>
      <c r="S1311" s="1">
        <v>0</v>
      </c>
      <c r="T1311" s="1">
        <v>282</v>
      </c>
      <c r="U1311" s="1">
        <f t="shared" si="75"/>
        <v>103103</v>
      </c>
      <c r="V1311" s="1">
        <f t="shared" si="73"/>
        <v>1387471</v>
      </c>
    </row>
    <row r="1312" spans="2:22" s="15" customFormat="1" ht="13.2" customHeight="1" outlineLevel="2">
      <c r="B1312" s="16">
        <v>5</v>
      </c>
      <c r="C1312" s="15" t="s">
        <v>3956</v>
      </c>
      <c r="D1312" s="71" t="s">
        <v>3375</v>
      </c>
      <c r="E1312" s="71" t="s">
        <v>3376</v>
      </c>
      <c r="F1312" s="71"/>
      <c r="G1312" s="8" t="s">
        <v>3377</v>
      </c>
      <c r="H1312" s="1">
        <v>398213</v>
      </c>
      <c r="I1312" s="1">
        <v>80774</v>
      </c>
      <c r="J1312" s="1">
        <v>0</v>
      </c>
      <c r="K1312" s="1">
        <v>198310</v>
      </c>
      <c r="L1312" s="1">
        <v>0</v>
      </c>
      <c r="M1312" s="1">
        <v>0</v>
      </c>
      <c r="N1312" s="1">
        <v>237480</v>
      </c>
      <c r="O1312" s="1">
        <v>282703</v>
      </c>
      <c r="P1312" s="1">
        <f t="shared" si="74"/>
        <v>520183</v>
      </c>
      <c r="Q1312" s="1">
        <v>37058</v>
      </c>
      <c r="R1312" s="1">
        <v>34401</v>
      </c>
      <c r="S1312" s="1">
        <v>0</v>
      </c>
      <c r="T1312" s="1">
        <v>197</v>
      </c>
      <c r="U1312" s="1">
        <f t="shared" si="75"/>
        <v>71656</v>
      </c>
      <c r="V1312" s="1">
        <f t="shared" si="73"/>
        <v>964276</v>
      </c>
    </row>
    <row r="1313" spans="2:22" s="15" customFormat="1" ht="13.2" customHeight="1" outlineLevel="2">
      <c r="B1313" s="16">
        <v>5</v>
      </c>
      <c r="C1313" s="15" t="s">
        <v>3956</v>
      </c>
      <c r="D1313" s="71" t="s">
        <v>3380</v>
      </c>
      <c r="E1313" s="71" t="s">
        <v>3381</v>
      </c>
      <c r="F1313" s="71"/>
      <c r="G1313" s="8" t="s">
        <v>3382</v>
      </c>
      <c r="H1313" s="1">
        <v>374066</v>
      </c>
      <c r="I1313" s="1">
        <v>112372</v>
      </c>
      <c r="J1313" s="1">
        <v>0</v>
      </c>
      <c r="K1313" s="1">
        <v>301949</v>
      </c>
      <c r="L1313" s="1">
        <v>0</v>
      </c>
      <c r="M1313" s="1">
        <v>0</v>
      </c>
      <c r="N1313" s="1">
        <v>330377</v>
      </c>
      <c r="O1313" s="1">
        <v>547147</v>
      </c>
      <c r="P1313" s="1">
        <f t="shared" si="74"/>
        <v>877524</v>
      </c>
      <c r="Q1313" s="1">
        <v>51554</v>
      </c>
      <c r="R1313" s="1">
        <v>47858</v>
      </c>
      <c r="S1313" s="1">
        <v>0</v>
      </c>
      <c r="T1313" s="1">
        <v>273</v>
      </c>
      <c r="U1313" s="1">
        <f t="shared" si="75"/>
        <v>99685</v>
      </c>
      <c r="V1313" s="1">
        <f t="shared" si="73"/>
        <v>1341482</v>
      </c>
    </row>
    <row r="1314" spans="2:22" s="15" customFormat="1" ht="13.2" customHeight="1" outlineLevel="2">
      <c r="B1314" s="16">
        <v>5</v>
      </c>
      <c r="C1314" s="15" t="s">
        <v>3956</v>
      </c>
      <c r="D1314" s="71" t="s">
        <v>3383</v>
      </c>
      <c r="E1314" s="71" t="s">
        <v>3384</v>
      </c>
      <c r="F1314" s="71"/>
      <c r="G1314" s="8" t="s">
        <v>3385</v>
      </c>
      <c r="H1314" s="1">
        <v>11833</v>
      </c>
      <c r="I1314" s="1">
        <v>8447</v>
      </c>
      <c r="J1314" s="1">
        <v>0</v>
      </c>
      <c r="K1314" s="1">
        <v>25060</v>
      </c>
      <c r="L1314" s="1">
        <v>0</v>
      </c>
      <c r="M1314" s="1">
        <v>0</v>
      </c>
      <c r="N1314" s="1">
        <v>24837</v>
      </c>
      <c r="O1314" s="1">
        <v>55062</v>
      </c>
      <c r="P1314" s="1">
        <f t="shared" si="74"/>
        <v>79899</v>
      </c>
      <c r="Q1314" s="1">
        <v>3876</v>
      </c>
      <c r="R1314" s="1">
        <v>3598</v>
      </c>
      <c r="S1314" s="1">
        <v>0</v>
      </c>
      <c r="T1314" s="1">
        <v>21</v>
      </c>
      <c r="U1314" s="1">
        <f t="shared" si="75"/>
        <v>7495</v>
      </c>
      <c r="V1314" s="1">
        <f t="shared" ref="V1314:V1377" si="76">H1314-I1314-J1314+K1314+P1314-U1314</f>
        <v>100850</v>
      </c>
    </row>
    <row r="1315" spans="2:22" s="15" customFormat="1" ht="13.2" customHeight="1" outlineLevel="2">
      <c r="B1315" s="16">
        <v>5</v>
      </c>
      <c r="C1315" s="15" t="s">
        <v>3956</v>
      </c>
      <c r="D1315" s="71" t="s">
        <v>3386</v>
      </c>
      <c r="E1315" s="71" t="s">
        <v>3387</v>
      </c>
      <c r="F1315" s="71"/>
      <c r="G1315" s="8" t="s">
        <v>3388</v>
      </c>
      <c r="H1315" s="1">
        <v>206426</v>
      </c>
      <c r="I1315" s="1">
        <v>25390</v>
      </c>
      <c r="J1315" s="1">
        <v>0</v>
      </c>
      <c r="K1315" s="1">
        <v>50567</v>
      </c>
      <c r="L1315" s="1">
        <v>0</v>
      </c>
      <c r="M1315" s="1">
        <v>0</v>
      </c>
      <c r="N1315" s="1">
        <v>74650</v>
      </c>
      <c r="O1315" s="1">
        <v>19387</v>
      </c>
      <c r="P1315" s="1">
        <f t="shared" si="74"/>
        <v>94037</v>
      </c>
      <c r="Q1315" s="1">
        <v>11649</v>
      </c>
      <c r="R1315" s="1">
        <v>10814</v>
      </c>
      <c r="S1315" s="1">
        <v>0</v>
      </c>
      <c r="T1315" s="1">
        <v>62</v>
      </c>
      <c r="U1315" s="1">
        <f t="shared" si="75"/>
        <v>22525</v>
      </c>
      <c r="V1315" s="1">
        <f t="shared" si="76"/>
        <v>303115</v>
      </c>
    </row>
    <row r="1316" spans="2:22" s="15" customFormat="1" ht="13.2" customHeight="1" outlineLevel="2">
      <c r="B1316" s="16">
        <v>5</v>
      </c>
      <c r="C1316" s="15" t="s">
        <v>3956</v>
      </c>
      <c r="D1316" s="71" t="s">
        <v>3389</v>
      </c>
      <c r="E1316" s="71" t="s">
        <v>3390</v>
      </c>
      <c r="F1316" s="71"/>
      <c r="G1316" s="8" t="s">
        <v>3391</v>
      </c>
      <c r="H1316" s="1">
        <v>593527</v>
      </c>
      <c r="I1316" s="1">
        <v>211617</v>
      </c>
      <c r="J1316" s="1">
        <v>0</v>
      </c>
      <c r="K1316" s="1">
        <v>584695</v>
      </c>
      <c r="L1316" s="1">
        <v>0</v>
      </c>
      <c r="M1316" s="1">
        <v>0</v>
      </c>
      <c r="N1316" s="1">
        <v>622162</v>
      </c>
      <c r="O1316" s="1">
        <v>1125223</v>
      </c>
      <c r="P1316" s="1">
        <f t="shared" si="74"/>
        <v>1747385</v>
      </c>
      <c r="Q1316" s="1">
        <v>97087</v>
      </c>
      <c r="R1316" s="1">
        <v>90126</v>
      </c>
      <c r="S1316" s="1">
        <v>0</v>
      </c>
      <c r="T1316" s="1">
        <v>514</v>
      </c>
      <c r="U1316" s="1">
        <f t="shared" si="75"/>
        <v>187727</v>
      </c>
      <c r="V1316" s="1">
        <f t="shared" si="76"/>
        <v>2526263</v>
      </c>
    </row>
    <row r="1317" spans="2:22" s="15" customFormat="1" ht="13.2" customHeight="1" outlineLevel="2">
      <c r="B1317" s="16">
        <v>5</v>
      </c>
      <c r="C1317" s="15" t="s">
        <v>3956</v>
      </c>
      <c r="D1317" s="71" t="s">
        <v>3392</v>
      </c>
      <c r="E1317" s="71" t="s">
        <v>3393</v>
      </c>
      <c r="F1317" s="71"/>
      <c r="G1317" s="8" t="s">
        <v>4161</v>
      </c>
      <c r="H1317" s="1">
        <v>554155</v>
      </c>
      <c r="I1317" s="1">
        <v>100787.26</v>
      </c>
      <c r="J1317" s="1">
        <v>-508.26</v>
      </c>
      <c r="K1317" s="1">
        <v>239074</v>
      </c>
      <c r="L1317" s="1">
        <v>0</v>
      </c>
      <c r="M1317" s="1">
        <v>0</v>
      </c>
      <c r="N1317" s="1">
        <v>296321</v>
      </c>
      <c r="O1317" s="1">
        <v>303772</v>
      </c>
      <c r="P1317" s="1">
        <f t="shared" si="74"/>
        <v>600093</v>
      </c>
      <c r="Q1317" s="1">
        <v>46240</v>
      </c>
      <c r="R1317" s="1">
        <v>42925</v>
      </c>
      <c r="S1317" s="1">
        <v>0</v>
      </c>
      <c r="T1317" s="1">
        <v>680</v>
      </c>
      <c r="U1317" s="1">
        <f t="shared" si="75"/>
        <v>89845</v>
      </c>
      <c r="V1317" s="1">
        <f t="shared" si="76"/>
        <v>1203198</v>
      </c>
    </row>
    <row r="1318" spans="2:22" s="15" customFormat="1" ht="13.2" customHeight="1" outlineLevel="2">
      <c r="B1318" s="16">
        <v>5</v>
      </c>
      <c r="C1318" s="15" t="s">
        <v>3956</v>
      </c>
      <c r="D1318" s="71" t="s">
        <v>3394</v>
      </c>
      <c r="E1318" s="71" t="s">
        <v>3395</v>
      </c>
      <c r="F1318" s="71"/>
      <c r="G1318" s="8" t="s">
        <v>3396</v>
      </c>
      <c r="H1318" s="1">
        <v>237679</v>
      </c>
      <c r="I1318" s="1">
        <v>74518</v>
      </c>
      <c r="J1318" s="1">
        <v>0</v>
      </c>
      <c r="K1318" s="1">
        <v>201736</v>
      </c>
      <c r="L1318" s="1">
        <v>0</v>
      </c>
      <c r="M1318" s="1">
        <v>0</v>
      </c>
      <c r="N1318" s="1">
        <v>219085</v>
      </c>
      <c r="O1318" s="1">
        <v>371707</v>
      </c>
      <c r="P1318" s="1">
        <f t="shared" si="74"/>
        <v>590792</v>
      </c>
      <c r="Q1318" s="1">
        <v>34188</v>
      </c>
      <c r="R1318" s="1">
        <v>31736</v>
      </c>
      <c r="S1318" s="1">
        <v>0</v>
      </c>
      <c r="T1318" s="1">
        <v>180</v>
      </c>
      <c r="U1318" s="1">
        <f t="shared" si="75"/>
        <v>66104</v>
      </c>
      <c r="V1318" s="1">
        <f t="shared" si="76"/>
        <v>889585</v>
      </c>
    </row>
    <row r="1319" spans="2:22" s="15" customFormat="1" ht="13.2" customHeight="1" outlineLevel="2">
      <c r="B1319" s="16">
        <v>5</v>
      </c>
      <c r="C1319" s="15" t="s">
        <v>3956</v>
      </c>
      <c r="D1319" s="71" t="s">
        <v>3397</v>
      </c>
      <c r="E1319" s="71" t="s">
        <v>3398</v>
      </c>
      <c r="F1319" s="71"/>
      <c r="G1319" s="8" t="s">
        <v>3399</v>
      </c>
      <c r="H1319" s="1">
        <v>234286</v>
      </c>
      <c r="I1319" s="1">
        <v>80748.539999999994</v>
      </c>
      <c r="J1319" s="1">
        <v>792.46</v>
      </c>
      <c r="K1319" s="1">
        <v>222089</v>
      </c>
      <c r="L1319" s="1">
        <v>0</v>
      </c>
      <c r="M1319" s="1">
        <v>0</v>
      </c>
      <c r="N1319" s="1">
        <v>237401</v>
      </c>
      <c r="O1319" s="1">
        <v>423159</v>
      </c>
      <c r="P1319" s="1">
        <f t="shared" si="74"/>
        <v>660560</v>
      </c>
      <c r="Q1319" s="1">
        <v>37046</v>
      </c>
      <c r="R1319" s="1">
        <v>34390</v>
      </c>
      <c r="S1319" s="1">
        <v>0</v>
      </c>
      <c r="T1319" s="1">
        <v>0</v>
      </c>
      <c r="U1319" s="1">
        <f t="shared" si="75"/>
        <v>71436</v>
      </c>
      <c r="V1319" s="1">
        <f t="shared" si="76"/>
        <v>963958</v>
      </c>
    </row>
    <row r="1320" spans="2:22" s="15" customFormat="1" ht="13.2" customHeight="1" outlineLevel="2">
      <c r="B1320" s="16">
        <v>5</v>
      </c>
      <c r="C1320" s="15" t="s">
        <v>3956</v>
      </c>
      <c r="D1320" s="71" t="s">
        <v>3400</v>
      </c>
      <c r="E1320" s="71" t="s">
        <v>3401</v>
      </c>
      <c r="F1320" s="71"/>
      <c r="G1320" s="8" t="s">
        <v>3402</v>
      </c>
      <c r="H1320" s="1">
        <v>1128689</v>
      </c>
      <c r="I1320" s="1">
        <v>101225</v>
      </c>
      <c r="J1320" s="1">
        <v>0</v>
      </c>
      <c r="K1320" s="1">
        <v>157306</v>
      </c>
      <c r="L1320" s="1">
        <v>0</v>
      </c>
      <c r="M1320" s="1">
        <v>0</v>
      </c>
      <c r="N1320" s="1">
        <v>297609</v>
      </c>
      <c r="O1320" s="1">
        <v>0</v>
      </c>
      <c r="P1320" s="1">
        <f t="shared" si="74"/>
        <v>297609</v>
      </c>
      <c r="Q1320" s="1">
        <v>46441</v>
      </c>
      <c r="R1320" s="1">
        <v>43111</v>
      </c>
      <c r="S1320" s="1">
        <v>0</v>
      </c>
      <c r="T1320" s="1">
        <v>184397</v>
      </c>
      <c r="U1320" s="1">
        <f t="shared" si="75"/>
        <v>273949</v>
      </c>
      <c r="V1320" s="1">
        <f t="shared" si="76"/>
        <v>1208430</v>
      </c>
    </row>
    <row r="1321" spans="2:22" s="15" customFormat="1" ht="13.2" customHeight="1" outlineLevel="2">
      <c r="B1321" s="16">
        <v>5</v>
      </c>
      <c r="C1321" s="15" t="s">
        <v>3956</v>
      </c>
      <c r="D1321" s="71" t="s">
        <v>3403</v>
      </c>
      <c r="E1321" s="71" t="s">
        <v>3404</v>
      </c>
      <c r="F1321" s="71"/>
      <c r="G1321" s="8" t="s">
        <v>3405</v>
      </c>
      <c r="H1321" s="1">
        <v>1057397</v>
      </c>
      <c r="I1321" s="1">
        <v>243160</v>
      </c>
      <c r="J1321" s="1">
        <v>0</v>
      </c>
      <c r="K1321" s="1">
        <v>617468</v>
      </c>
      <c r="L1321" s="1">
        <v>0</v>
      </c>
      <c r="M1321" s="1">
        <v>0</v>
      </c>
      <c r="N1321" s="1">
        <v>714903</v>
      </c>
      <c r="O1321" s="1">
        <v>971935</v>
      </c>
      <c r="P1321" s="1">
        <f t="shared" si="74"/>
        <v>1686838</v>
      </c>
      <c r="Q1321" s="1">
        <v>111558</v>
      </c>
      <c r="R1321" s="1">
        <v>103560</v>
      </c>
      <c r="S1321" s="1">
        <v>0</v>
      </c>
      <c r="T1321" s="1">
        <v>592</v>
      </c>
      <c r="U1321" s="1">
        <f t="shared" si="75"/>
        <v>215710</v>
      </c>
      <c r="V1321" s="1">
        <f t="shared" si="76"/>
        <v>2902833</v>
      </c>
    </row>
    <row r="1322" spans="2:22" s="15" customFormat="1" ht="13.2" customHeight="1" outlineLevel="2">
      <c r="B1322" s="16">
        <v>5</v>
      </c>
      <c r="C1322" s="15" t="s">
        <v>3956</v>
      </c>
      <c r="D1322" s="71" t="s">
        <v>3406</v>
      </c>
      <c r="E1322" s="71" t="s">
        <v>3407</v>
      </c>
      <c r="F1322" s="71"/>
      <c r="G1322" s="8" t="s">
        <v>3408</v>
      </c>
      <c r="H1322" s="1">
        <v>331595</v>
      </c>
      <c r="I1322" s="1">
        <v>66986</v>
      </c>
      <c r="J1322" s="1">
        <v>0</v>
      </c>
      <c r="K1322" s="1">
        <v>164259</v>
      </c>
      <c r="L1322" s="1">
        <v>0</v>
      </c>
      <c r="M1322" s="1">
        <v>0</v>
      </c>
      <c r="N1322" s="1">
        <v>196938</v>
      </c>
      <c r="O1322" s="1">
        <v>233274</v>
      </c>
      <c r="P1322" s="1">
        <f t="shared" si="74"/>
        <v>430212</v>
      </c>
      <c r="Q1322" s="1">
        <v>30732</v>
      </c>
      <c r="R1322" s="1">
        <v>28528</v>
      </c>
      <c r="S1322" s="1">
        <v>0</v>
      </c>
      <c r="T1322" s="1">
        <v>162</v>
      </c>
      <c r="U1322" s="1">
        <f t="shared" si="75"/>
        <v>59422</v>
      </c>
      <c r="V1322" s="1">
        <f t="shared" si="76"/>
        <v>799658</v>
      </c>
    </row>
    <row r="1323" spans="2:22" s="15" customFormat="1" ht="13.2" customHeight="1" outlineLevel="2">
      <c r="B1323" s="16">
        <v>5</v>
      </c>
      <c r="C1323" s="15" t="s">
        <v>3956</v>
      </c>
      <c r="D1323" s="71" t="s">
        <v>3409</v>
      </c>
      <c r="E1323" s="71" t="s">
        <v>3410</v>
      </c>
      <c r="F1323" s="71"/>
      <c r="G1323" s="8" t="s">
        <v>3411</v>
      </c>
      <c r="H1323" s="1">
        <v>505726</v>
      </c>
      <c r="I1323" s="1">
        <v>73515.56</v>
      </c>
      <c r="J1323" s="1">
        <v>-57275.56</v>
      </c>
      <c r="K1323" s="1">
        <v>151436</v>
      </c>
      <c r="L1323" s="1">
        <v>0</v>
      </c>
      <c r="M1323" s="1">
        <v>0</v>
      </c>
      <c r="N1323" s="1">
        <v>216142</v>
      </c>
      <c r="O1323" s="1">
        <v>134769</v>
      </c>
      <c r="P1323" s="1">
        <f t="shared" si="74"/>
        <v>350911</v>
      </c>
      <c r="Q1323" s="1">
        <v>33728</v>
      </c>
      <c r="R1323" s="1">
        <v>31310</v>
      </c>
      <c r="S1323" s="1">
        <v>0</v>
      </c>
      <c r="T1323" s="1">
        <v>49158</v>
      </c>
      <c r="U1323" s="1">
        <f t="shared" si="75"/>
        <v>114196</v>
      </c>
      <c r="V1323" s="1">
        <f t="shared" si="76"/>
        <v>877637</v>
      </c>
    </row>
    <row r="1324" spans="2:22" s="15" customFormat="1" ht="13.2" customHeight="1" outlineLevel="2">
      <c r="B1324" s="16">
        <v>5</v>
      </c>
      <c r="C1324" s="15" t="s">
        <v>3956</v>
      </c>
      <c r="D1324" s="71" t="s">
        <v>3412</v>
      </c>
      <c r="E1324" s="71" t="s">
        <v>3413</v>
      </c>
      <c r="F1324" s="71"/>
      <c r="G1324" s="8" t="s">
        <v>3414</v>
      </c>
      <c r="H1324" s="1">
        <v>7624071</v>
      </c>
      <c r="I1324" s="1">
        <v>1063427</v>
      </c>
      <c r="J1324" s="1">
        <v>0</v>
      </c>
      <c r="K1324" s="1">
        <v>2265840</v>
      </c>
      <c r="L1324" s="1">
        <v>0</v>
      </c>
      <c r="M1324" s="1">
        <v>0</v>
      </c>
      <c r="N1324" s="1">
        <v>3126517</v>
      </c>
      <c r="O1324" s="1">
        <v>1685456</v>
      </c>
      <c r="P1324" s="1">
        <f t="shared" si="74"/>
        <v>4811973</v>
      </c>
      <c r="Q1324" s="1">
        <v>487883</v>
      </c>
      <c r="R1324" s="1">
        <v>452905</v>
      </c>
      <c r="S1324" s="1">
        <v>0</v>
      </c>
      <c r="T1324" s="1">
        <v>2583</v>
      </c>
      <c r="U1324" s="1">
        <f t="shared" si="75"/>
        <v>943371</v>
      </c>
      <c r="V1324" s="1">
        <f t="shared" si="76"/>
        <v>12695086</v>
      </c>
    </row>
    <row r="1325" spans="2:22" s="15" customFormat="1" ht="13.2" customHeight="1" outlineLevel="2">
      <c r="B1325" s="16">
        <v>5</v>
      </c>
      <c r="C1325" s="15" t="s">
        <v>3956</v>
      </c>
      <c r="D1325" s="71" t="s">
        <v>3415</v>
      </c>
      <c r="E1325" s="71" t="s">
        <v>3416</v>
      </c>
      <c r="F1325" s="71"/>
      <c r="G1325" s="8" t="s">
        <v>4162</v>
      </c>
      <c r="H1325" s="1">
        <v>385045</v>
      </c>
      <c r="I1325" s="1">
        <v>56985</v>
      </c>
      <c r="J1325" s="1">
        <v>0</v>
      </c>
      <c r="K1325" s="1">
        <v>124824</v>
      </c>
      <c r="L1325" s="1">
        <v>0</v>
      </c>
      <c r="M1325" s="1">
        <v>0</v>
      </c>
      <c r="N1325" s="1">
        <v>167539</v>
      </c>
      <c r="O1325" s="1">
        <v>110415</v>
      </c>
      <c r="P1325" s="1">
        <f t="shared" si="74"/>
        <v>277954</v>
      </c>
      <c r="Q1325" s="1">
        <v>26144</v>
      </c>
      <c r="R1325" s="1">
        <v>24270</v>
      </c>
      <c r="S1325" s="1">
        <v>0</v>
      </c>
      <c r="T1325" s="1">
        <v>139</v>
      </c>
      <c r="U1325" s="1">
        <f t="shared" si="75"/>
        <v>50553</v>
      </c>
      <c r="V1325" s="1">
        <f t="shared" si="76"/>
        <v>680285</v>
      </c>
    </row>
    <row r="1326" spans="2:22" s="15" customFormat="1" ht="13.2" customHeight="1" outlineLevel="2">
      <c r="B1326" s="16">
        <v>5</v>
      </c>
      <c r="C1326" s="15" t="s">
        <v>3956</v>
      </c>
      <c r="D1326" s="71" t="s">
        <v>3417</v>
      </c>
      <c r="E1326" s="71" t="s">
        <v>3418</v>
      </c>
      <c r="F1326" s="71"/>
      <c r="G1326" s="8" t="s">
        <v>3419</v>
      </c>
      <c r="H1326" s="1">
        <v>79359</v>
      </c>
      <c r="I1326" s="1">
        <v>37918</v>
      </c>
      <c r="J1326" s="1">
        <v>0</v>
      </c>
      <c r="K1326" s="1">
        <v>108672</v>
      </c>
      <c r="L1326" s="1">
        <v>0</v>
      </c>
      <c r="M1326" s="1">
        <v>0</v>
      </c>
      <c r="N1326" s="1">
        <v>111475</v>
      </c>
      <c r="O1326" s="1">
        <v>224686</v>
      </c>
      <c r="P1326" s="1">
        <f t="shared" si="74"/>
        <v>336161</v>
      </c>
      <c r="Q1326" s="1">
        <v>17395</v>
      </c>
      <c r="R1326" s="1">
        <v>16148</v>
      </c>
      <c r="S1326" s="1">
        <v>0</v>
      </c>
      <c r="T1326" s="1">
        <v>91</v>
      </c>
      <c r="U1326" s="1">
        <f t="shared" si="75"/>
        <v>33634</v>
      </c>
      <c r="V1326" s="1">
        <f t="shared" si="76"/>
        <v>452640</v>
      </c>
    </row>
    <row r="1327" spans="2:22" s="15" customFormat="1" ht="13.2" customHeight="1" outlineLevel="2">
      <c r="B1327" s="16">
        <v>5</v>
      </c>
      <c r="C1327" s="15" t="s">
        <v>3956</v>
      </c>
      <c r="D1327" s="71" t="s">
        <v>3420</v>
      </c>
      <c r="E1327" s="71" t="s">
        <v>3421</v>
      </c>
      <c r="F1327" s="71"/>
      <c r="G1327" s="8" t="s">
        <v>3422</v>
      </c>
      <c r="H1327" s="1">
        <v>307795</v>
      </c>
      <c r="I1327" s="1">
        <v>92806</v>
      </c>
      <c r="J1327" s="1">
        <v>0</v>
      </c>
      <c r="K1327" s="1">
        <v>249538</v>
      </c>
      <c r="L1327" s="1">
        <v>0</v>
      </c>
      <c r="M1327" s="1">
        <v>0</v>
      </c>
      <c r="N1327" s="1">
        <v>272851</v>
      </c>
      <c r="O1327" s="1">
        <v>452848</v>
      </c>
      <c r="P1327" s="1">
        <f t="shared" si="74"/>
        <v>725699</v>
      </c>
      <c r="Q1327" s="1">
        <v>42578</v>
      </c>
      <c r="R1327" s="1">
        <v>39525</v>
      </c>
      <c r="S1327" s="1">
        <v>0</v>
      </c>
      <c r="T1327" s="1">
        <v>225</v>
      </c>
      <c r="U1327" s="1">
        <f t="shared" si="75"/>
        <v>82328</v>
      </c>
      <c r="V1327" s="1">
        <f t="shared" si="76"/>
        <v>1107898</v>
      </c>
    </row>
    <row r="1328" spans="2:22" s="15" customFormat="1" ht="13.2" customHeight="1" outlineLevel="2">
      <c r="B1328" s="16">
        <v>5</v>
      </c>
      <c r="C1328" s="15" t="s">
        <v>3956</v>
      </c>
      <c r="D1328" s="71" t="s">
        <v>3423</v>
      </c>
      <c r="E1328" s="71" t="s">
        <v>3424</v>
      </c>
      <c r="F1328" s="71"/>
      <c r="G1328" s="8" t="s">
        <v>3425</v>
      </c>
      <c r="H1328" s="1">
        <v>996068</v>
      </c>
      <c r="I1328" s="1">
        <v>199155</v>
      </c>
      <c r="J1328" s="1">
        <v>0</v>
      </c>
      <c r="K1328" s="1">
        <v>486881</v>
      </c>
      <c r="L1328" s="1">
        <v>0</v>
      </c>
      <c r="M1328" s="1">
        <v>0</v>
      </c>
      <c r="N1328" s="1">
        <v>585521</v>
      </c>
      <c r="O1328" s="1">
        <v>684836</v>
      </c>
      <c r="P1328" s="1">
        <f t="shared" si="74"/>
        <v>1270357</v>
      </c>
      <c r="Q1328" s="1">
        <v>91369</v>
      </c>
      <c r="R1328" s="1">
        <v>84818</v>
      </c>
      <c r="S1328" s="1">
        <v>0</v>
      </c>
      <c r="T1328" s="1">
        <v>483</v>
      </c>
      <c r="U1328" s="1">
        <f t="shared" si="75"/>
        <v>176670</v>
      </c>
      <c r="V1328" s="1">
        <f t="shared" si="76"/>
        <v>2377481</v>
      </c>
    </row>
    <row r="1329" spans="2:22" s="15" customFormat="1" ht="13.2" customHeight="1" outlineLevel="2">
      <c r="B1329" s="16">
        <v>5</v>
      </c>
      <c r="C1329" s="15" t="s">
        <v>3956</v>
      </c>
      <c r="D1329" s="71" t="s">
        <v>3428</v>
      </c>
      <c r="E1329" s="71" t="s">
        <v>3429</v>
      </c>
      <c r="F1329" s="71"/>
      <c r="G1329" s="8" t="s">
        <v>4193</v>
      </c>
      <c r="H1329" s="1">
        <v>153590</v>
      </c>
      <c r="I1329" s="1">
        <v>0</v>
      </c>
      <c r="J1329" s="1">
        <v>0</v>
      </c>
      <c r="K1329" s="1">
        <v>-22250</v>
      </c>
      <c r="L1329" s="1">
        <v>0</v>
      </c>
      <c r="M1329" s="1">
        <v>0</v>
      </c>
      <c r="N1329" s="1">
        <v>0</v>
      </c>
      <c r="O1329" s="1">
        <v>0</v>
      </c>
      <c r="P1329" s="1">
        <f t="shared" si="74"/>
        <v>0</v>
      </c>
      <c r="Q1329" s="1">
        <v>0</v>
      </c>
      <c r="R1329" s="1">
        <v>0</v>
      </c>
      <c r="S1329" s="1">
        <v>0</v>
      </c>
      <c r="T1329" s="1">
        <v>131340</v>
      </c>
      <c r="U1329" s="1">
        <f t="shared" si="75"/>
        <v>131340</v>
      </c>
      <c r="V1329" s="1">
        <f t="shared" si="76"/>
        <v>0</v>
      </c>
    </row>
    <row r="1330" spans="2:22" s="15" customFormat="1" ht="13.2" customHeight="1" outlineLevel="2">
      <c r="B1330" s="16">
        <v>5</v>
      </c>
      <c r="C1330" s="15" t="s">
        <v>3956</v>
      </c>
      <c r="D1330" s="71" t="s">
        <v>3430</v>
      </c>
      <c r="E1330" s="71" t="s">
        <v>3431</v>
      </c>
      <c r="F1330" s="71"/>
      <c r="G1330" s="8" t="s">
        <v>3432</v>
      </c>
      <c r="H1330" s="1">
        <v>93987</v>
      </c>
      <c r="I1330" s="1">
        <v>0</v>
      </c>
      <c r="J1330" s="1">
        <v>0</v>
      </c>
      <c r="K1330" s="1">
        <v>-13616</v>
      </c>
      <c r="L1330" s="1">
        <v>0</v>
      </c>
      <c r="M1330" s="1">
        <v>0</v>
      </c>
      <c r="N1330" s="1">
        <v>0</v>
      </c>
      <c r="O1330" s="1">
        <v>0</v>
      </c>
      <c r="P1330" s="1">
        <f t="shared" si="74"/>
        <v>0</v>
      </c>
      <c r="Q1330" s="1">
        <v>0</v>
      </c>
      <c r="R1330" s="1">
        <v>0</v>
      </c>
      <c r="S1330" s="1">
        <v>0</v>
      </c>
      <c r="T1330" s="1">
        <v>80371</v>
      </c>
      <c r="U1330" s="1">
        <f t="shared" si="75"/>
        <v>80371</v>
      </c>
      <c r="V1330" s="1">
        <f t="shared" si="76"/>
        <v>0</v>
      </c>
    </row>
    <row r="1331" spans="2:22" s="15" customFormat="1" ht="13.2" customHeight="1" outlineLevel="2">
      <c r="B1331" s="16">
        <v>5</v>
      </c>
      <c r="C1331" s="15" t="s">
        <v>3956</v>
      </c>
      <c r="D1331" s="71" t="s">
        <v>3433</v>
      </c>
      <c r="E1331" s="71" t="s">
        <v>3434</v>
      </c>
      <c r="F1331" s="71"/>
      <c r="G1331" s="8" t="s">
        <v>3435</v>
      </c>
      <c r="H1331" s="1">
        <v>63973</v>
      </c>
      <c r="I1331" s="1">
        <v>72523</v>
      </c>
      <c r="J1331" s="1">
        <v>0</v>
      </c>
      <c r="K1331" s="1">
        <v>220577</v>
      </c>
      <c r="L1331" s="1">
        <v>0</v>
      </c>
      <c r="M1331" s="1">
        <v>0</v>
      </c>
      <c r="N1331" s="1">
        <v>213217</v>
      </c>
      <c r="O1331" s="1">
        <v>504850</v>
      </c>
      <c r="P1331" s="1">
        <f t="shared" si="74"/>
        <v>718067</v>
      </c>
      <c r="Q1331" s="1">
        <v>33272</v>
      </c>
      <c r="R1331" s="1">
        <v>30887</v>
      </c>
      <c r="S1331" s="1">
        <v>0</v>
      </c>
      <c r="T1331" s="1">
        <v>175</v>
      </c>
      <c r="U1331" s="1">
        <f t="shared" si="75"/>
        <v>64334</v>
      </c>
      <c r="V1331" s="1">
        <f t="shared" si="76"/>
        <v>865760</v>
      </c>
    </row>
    <row r="1332" spans="2:22" s="15" customFormat="1" ht="13.2" customHeight="1" outlineLevel="2">
      <c r="B1332" s="16">
        <v>5</v>
      </c>
      <c r="C1332" s="15" t="s">
        <v>3956</v>
      </c>
      <c r="D1332" s="71" t="s">
        <v>3436</v>
      </c>
      <c r="E1332" s="71" t="s">
        <v>3437</v>
      </c>
      <c r="F1332" s="71"/>
      <c r="G1332" s="8" t="s">
        <v>3438</v>
      </c>
      <c r="H1332" s="1">
        <v>185991</v>
      </c>
      <c r="I1332" s="1">
        <v>0</v>
      </c>
      <c r="J1332" s="1">
        <v>0</v>
      </c>
      <c r="K1332" s="1">
        <v>-26944</v>
      </c>
      <c r="L1332" s="1">
        <v>0</v>
      </c>
      <c r="M1332" s="1">
        <v>0</v>
      </c>
      <c r="N1332" s="1">
        <v>0</v>
      </c>
      <c r="O1332" s="1">
        <v>0</v>
      </c>
      <c r="P1332" s="1">
        <f t="shared" si="74"/>
        <v>0</v>
      </c>
      <c r="Q1332" s="1">
        <v>0</v>
      </c>
      <c r="R1332" s="1">
        <v>0</v>
      </c>
      <c r="S1332" s="1">
        <v>0</v>
      </c>
      <c r="T1332" s="1">
        <v>159047</v>
      </c>
      <c r="U1332" s="1">
        <f t="shared" si="75"/>
        <v>159047</v>
      </c>
      <c r="V1332" s="1">
        <f t="shared" si="76"/>
        <v>0</v>
      </c>
    </row>
    <row r="1333" spans="2:22" s="15" customFormat="1" ht="13.2" customHeight="1" outlineLevel="2">
      <c r="B1333" s="16">
        <v>5</v>
      </c>
      <c r="C1333" s="15" t="s">
        <v>3956</v>
      </c>
      <c r="D1333" s="71" t="s">
        <v>3439</v>
      </c>
      <c r="E1333" s="71" t="s">
        <v>3440</v>
      </c>
      <c r="F1333" s="71"/>
      <c r="G1333" s="8" t="s">
        <v>4185</v>
      </c>
      <c r="H1333" s="1">
        <v>164810</v>
      </c>
      <c r="I1333" s="1">
        <v>0</v>
      </c>
      <c r="J1333" s="1">
        <v>0</v>
      </c>
      <c r="K1333" s="1">
        <v>-23875</v>
      </c>
      <c r="L1333" s="1">
        <v>0</v>
      </c>
      <c r="M1333" s="1">
        <v>0</v>
      </c>
      <c r="N1333" s="1">
        <v>0</v>
      </c>
      <c r="O1333" s="1">
        <v>0</v>
      </c>
      <c r="P1333" s="1">
        <f t="shared" si="74"/>
        <v>0</v>
      </c>
      <c r="Q1333" s="1">
        <v>0</v>
      </c>
      <c r="R1333" s="1">
        <v>0</v>
      </c>
      <c r="S1333" s="1">
        <v>0</v>
      </c>
      <c r="T1333" s="1">
        <v>140935</v>
      </c>
      <c r="U1333" s="1">
        <f t="shared" si="75"/>
        <v>140935</v>
      </c>
      <c r="V1333" s="1">
        <f t="shared" si="76"/>
        <v>0</v>
      </c>
    </row>
    <row r="1334" spans="2:22" s="15" customFormat="1" ht="13.2" customHeight="1" outlineLevel="2">
      <c r="B1334" s="16">
        <v>5</v>
      </c>
      <c r="C1334" s="15" t="s">
        <v>3956</v>
      </c>
      <c r="D1334" s="71" t="s">
        <v>3441</v>
      </c>
      <c r="E1334" s="71" t="s">
        <v>3442</v>
      </c>
      <c r="F1334" s="71"/>
      <c r="G1334" s="8" t="s">
        <v>3443</v>
      </c>
      <c r="H1334" s="1">
        <v>60581</v>
      </c>
      <c r="I1334" s="1">
        <v>0</v>
      </c>
      <c r="J1334" s="1">
        <v>0</v>
      </c>
      <c r="K1334" s="1">
        <v>-8776</v>
      </c>
      <c r="L1334" s="1">
        <v>0</v>
      </c>
      <c r="M1334" s="1">
        <v>0</v>
      </c>
      <c r="N1334" s="1">
        <v>0</v>
      </c>
      <c r="O1334" s="1">
        <v>0</v>
      </c>
      <c r="P1334" s="1">
        <f t="shared" si="74"/>
        <v>0</v>
      </c>
      <c r="Q1334" s="1">
        <v>0</v>
      </c>
      <c r="R1334" s="1">
        <v>0</v>
      </c>
      <c r="S1334" s="1">
        <v>0</v>
      </c>
      <c r="T1334" s="1">
        <v>51805</v>
      </c>
      <c r="U1334" s="1">
        <f t="shared" si="75"/>
        <v>51805</v>
      </c>
      <c r="V1334" s="1">
        <f t="shared" si="76"/>
        <v>0</v>
      </c>
    </row>
    <row r="1335" spans="2:22" s="15" customFormat="1" ht="13.2" customHeight="1" outlineLevel="2">
      <c r="B1335" s="16">
        <v>5</v>
      </c>
      <c r="C1335" s="15" t="s">
        <v>3956</v>
      </c>
      <c r="D1335" s="71" t="s">
        <v>3444</v>
      </c>
      <c r="E1335" s="71" t="s">
        <v>3445</v>
      </c>
      <c r="F1335" s="71"/>
      <c r="G1335" s="8" t="s">
        <v>3446</v>
      </c>
      <c r="H1335" s="1">
        <v>82004</v>
      </c>
      <c r="I1335" s="1">
        <v>26723</v>
      </c>
      <c r="J1335" s="1">
        <v>0</v>
      </c>
      <c r="K1335" s="1">
        <v>72814</v>
      </c>
      <c r="L1335" s="1">
        <v>0</v>
      </c>
      <c r="M1335" s="1">
        <v>0</v>
      </c>
      <c r="N1335" s="1">
        <v>78568</v>
      </c>
      <c r="O1335" s="1">
        <v>136065</v>
      </c>
      <c r="P1335" s="1">
        <f t="shared" si="74"/>
        <v>214633</v>
      </c>
      <c r="Q1335" s="1">
        <v>12260</v>
      </c>
      <c r="R1335" s="1">
        <v>11381</v>
      </c>
      <c r="S1335" s="1">
        <v>0</v>
      </c>
      <c r="T1335" s="1">
        <v>65</v>
      </c>
      <c r="U1335" s="1">
        <f t="shared" si="75"/>
        <v>23706</v>
      </c>
      <c r="V1335" s="1">
        <f t="shared" si="76"/>
        <v>319022</v>
      </c>
    </row>
    <row r="1336" spans="2:22" s="15" customFormat="1" ht="13.2" customHeight="1" outlineLevel="2">
      <c r="B1336" s="16">
        <v>5</v>
      </c>
      <c r="C1336" s="15" t="s">
        <v>3956</v>
      </c>
      <c r="D1336" s="71" t="s">
        <v>3447</v>
      </c>
      <c r="E1336" s="71" t="s">
        <v>3448</v>
      </c>
      <c r="F1336" s="71"/>
      <c r="G1336" s="8" t="s">
        <v>4163</v>
      </c>
      <c r="H1336" s="1">
        <v>175974</v>
      </c>
      <c r="I1336" s="1">
        <v>42328</v>
      </c>
      <c r="J1336" s="1">
        <v>0</v>
      </c>
      <c r="K1336" s="1">
        <v>108657</v>
      </c>
      <c r="L1336" s="1">
        <v>0</v>
      </c>
      <c r="M1336" s="1">
        <v>0</v>
      </c>
      <c r="N1336" s="1">
        <v>124446</v>
      </c>
      <c r="O1336" s="1">
        <v>176109</v>
      </c>
      <c r="P1336" s="1">
        <f t="shared" si="74"/>
        <v>300555</v>
      </c>
      <c r="Q1336" s="1">
        <v>19419</v>
      </c>
      <c r="R1336" s="1">
        <v>18027</v>
      </c>
      <c r="S1336" s="1">
        <v>0</v>
      </c>
      <c r="T1336" s="1">
        <v>103</v>
      </c>
      <c r="U1336" s="1">
        <f t="shared" si="75"/>
        <v>37549</v>
      </c>
      <c r="V1336" s="1">
        <f t="shared" si="76"/>
        <v>505309</v>
      </c>
    </row>
    <row r="1337" spans="2:22" s="15" customFormat="1" ht="13.2" customHeight="1" outlineLevel="2">
      <c r="B1337" s="16">
        <v>5</v>
      </c>
      <c r="C1337" s="15" t="s">
        <v>3956</v>
      </c>
      <c r="D1337" s="71" t="s">
        <v>3449</v>
      </c>
      <c r="E1337" s="71" t="s">
        <v>3450</v>
      </c>
      <c r="F1337" s="71"/>
      <c r="G1337" s="8" t="s">
        <v>3451</v>
      </c>
      <c r="H1337" s="1">
        <v>65630</v>
      </c>
      <c r="I1337" s="1">
        <v>18180</v>
      </c>
      <c r="J1337" s="1">
        <v>0</v>
      </c>
      <c r="K1337" s="1">
        <v>48112</v>
      </c>
      <c r="L1337" s="1">
        <v>0</v>
      </c>
      <c r="M1337" s="1">
        <v>0</v>
      </c>
      <c r="N1337" s="1">
        <v>53452</v>
      </c>
      <c r="O1337" s="1">
        <v>84155</v>
      </c>
      <c r="P1337" s="1">
        <f t="shared" si="74"/>
        <v>137607</v>
      </c>
      <c r="Q1337" s="1">
        <v>8341</v>
      </c>
      <c r="R1337" s="1">
        <v>7743</v>
      </c>
      <c r="S1337" s="1">
        <v>0</v>
      </c>
      <c r="T1337" s="1">
        <v>44</v>
      </c>
      <c r="U1337" s="1">
        <f t="shared" si="75"/>
        <v>16128</v>
      </c>
      <c r="V1337" s="1">
        <f t="shared" si="76"/>
        <v>217041</v>
      </c>
    </row>
    <row r="1338" spans="2:22" s="15" customFormat="1" ht="13.2" customHeight="1" outlineLevel="2">
      <c r="B1338" s="16">
        <v>5</v>
      </c>
      <c r="C1338" s="15" t="s">
        <v>3956</v>
      </c>
      <c r="D1338" s="71" t="s">
        <v>3452</v>
      </c>
      <c r="E1338" s="71" t="s">
        <v>3453</v>
      </c>
      <c r="F1338" s="71"/>
      <c r="G1338" s="8" t="s">
        <v>4164</v>
      </c>
      <c r="H1338" s="1">
        <v>830830</v>
      </c>
      <c r="I1338" s="1">
        <v>181123</v>
      </c>
      <c r="J1338" s="1">
        <v>0</v>
      </c>
      <c r="K1338" s="1">
        <v>453677</v>
      </c>
      <c r="L1338" s="1">
        <v>0</v>
      </c>
      <c r="M1338" s="1">
        <v>0</v>
      </c>
      <c r="N1338" s="1">
        <v>532512</v>
      </c>
      <c r="O1338" s="1">
        <v>687024</v>
      </c>
      <c r="P1338" s="1">
        <f t="shared" si="74"/>
        <v>1219536</v>
      </c>
      <c r="Q1338" s="1">
        <v>83097</v>
      </c>
      <c r="R1338" s="1">
        <v>77139</v>
      </c>
      <c r="S1338" s="1">
        <v>0</v>
      </c>
      <c r="T1338" s="1">
        <v>441</v>
      </c>
      <c r="U1338" s="1">
        <f t="shared" si="75"/>
        <v>160677</v>
      </c>
      <c r="V1338" s="1">
        <f t="shared" si="76"/>
        <v>2162243</v>
      </c>
    </row>
    <row r="1339" spans="2:22" s="15" customFormat="1" ht="13.2" customHeight="1" outlineLevel="2">
      <c r="B1339" s="16">
        <v>5</v>
      </c>
      <c r="C1339" s="15" t="s">
        <v>3956</v>
      </c>
      <c r="D1339" s="71" t="s">
        <v>3454</v>
      </c>
      <c r="E1339" s="71" t="s">
        <v>3455</v>
      </c>
      <c r="F1339" s="71"/>
      <c r="G1339" s="8" t="s">
        <v>4165</v>
      </c>
      <c r="H1339" s="1">
        <v>254319</v>
      </c>
      <c r="I1339" s="1">
        <v>94124</v>
      </c>
      <c r="J1339" s="1">
        <v>0</v>
      </c>
      <c r="K1339" s="1">
        <v>261459</v>
      </c>
      <c r="L1339" s="1">
        <v>0</v>
      </c>
      <c r="M1339" s="1">
        <v>0</v>
      </c>
      <c r="N1339" s="1">
        <v>276725</v>
      </c>
      <c r="O1339" s="1">
        <v>508744</v>
      </c>
      <c r="P1339" s="1">
        <f t="shared" si="74"/>
        <v>785469</v>
      </c>
      <c r="Q1339" s="1">
        <v>43182</v>
      </c>
      <c r="R1339" s="1">
        <v>40086</v>
      </c>
      <c r="S1339" s="1">
        <v>0</v>
      </c>
      <c r="T1339" s="1">
        <v>227</v>
      </c>
      <c r="U1339" s="1">
        <f t="shared" si="75"/>
        <v>83495</v>
      </c>
      <c r="V1339" s="1">
        <f t="shared" si="76"/>
        <v>1123628</v>
      </c>
    </row>
    <row r="1340" spans="2:22" s="15" customFormat="1" ht="13.2" customHeight="1" outlineLevel="2">
      <c r="B1340" s="16">
        <v>5</v>
      </c>
      <c r="C1340" s="15" t="s">
        <v>3956</v>
      </c>
      <c r="D1340" s="71" t="s">
        <v>3456</v>
      </c>
      <c r="E1340" s="71" t="s">
        <v>3457</v>
      </c>
      <c r="F1340" s="71"/>
      <c r="G1340" s="8" t="s">
        <v>4166</v>
      </c>
      <c r="H1340" s="1">
        <v>213264</v>
      </c>
      <c r="I1340" s="1">
        <v>77584</v>
      </c>
      <c r="J1340" s="1">
        <v>0</v>
      </c>
      <c r="K1340" s="1">
        <v>214987</v>
      </c>
      <c r="L1340" s="1">
        <v>0</v>
      </c>
      <c r="M1340" s="1">
        <v>0</v>
      </c>
      <c r="N1340" s="1">
        <v>228095</v>
      </c>
      <c r="O1340" s="1">
        <v>416231</v>
      </c>
      <c r="P1340" s="1">
        <f t="shared" si="74"/>
        <v>644326</v>
      </c>
      <c r="Q1340" s="1">
        <v>35594</v>
      </c>
      <c r="R1340" s="1">
        <v>33042</v>
      </c>
      <c r="S1340" s="1">
        <v>0</v>
      </c>
      <c r="T1340" s="1">
        <v>187</v>
      </c>
      <c r="U1340" s="1">
        <f t="shared" si="75"/>
        <v>68823</v>
      </c>
      <c r="V1340" s="1">
        <f t="shared" si="76"/>
        <v>926170</v>
      </c>
    </row>
    <row r="1341" spans="2:22" s="15" customFormat="1" ht="13.2" customHeight="1" outlineLevel="2">
      <c r="B1341" s="16">
        <v>5</v>
      </c>
      <c r="C1341" s="15" t="s">
        <v>3956</v>
      </c>
      <c r="D1341" s="71" t="s">
        <v>3458</v>
      </c>
      <c r="E1341" s="71" t="s">
        <v>3459</v>
      </c>
      <c r="F1341" s="71"/>
      <c r="G1341" s="8" t="s">
        <v>3460</v>
      </c>
      <c r="H1341" s="1">
        <v>62665</v>
      </c>
      <c r="I1341" s="1">
        <v>31943</v>
      </c>
      <c r="J1341" s="1">
        <v>0</v>
      </c>
      <c r="K1341" s="1">
        <v>92161</v>
      </c>
      <c r="L1341" s="1">
        <v>0</v>
      </c>
      <c r="M1341" s="1">
        <v>0</v>
      </c>
      <c r="N1341" s="1">
        <v>93916</v>
      </c>
      <c r="O1341" s="1">
        <v>192880</v>
      </c>
      <c r="P1341" s="1">
        <f t="shared" si="74"/>
        <v>286796</v>
      </c>
      <c r="Q1341" s="1">
        <v>14655</v>
      </c>
      <c r="R1341" s="1">
        <v>13605</v>
      </c>
      <c r="S1341" s="1">
        <v>0</v>
      </c>
      <c r="T1341" s="1">
        <v>78</v>
      </c>
      <c r="U1341" s="1">
        <f t="shared" si="75"/>
        <v>28338</v>
      </c>
      <c r="V1341" s="1">
        <f t="shared" si="76"/>
        <v>381341</v>
      </c>
    </row>
    <row r="1342" spans="2:22" s="15" customFormat="1" ht="13.2" customHeight="1" outlineLevel="2">
      <c r="B1342" s="16">
        <v>5</v>
      </c>
      <c r="C1342" s="15" t="s">
        <v>3956</v>
      </c>
      <c r="D1342" s="71" t="s">
        <v>3461</v>
      </c>
      <c r="E1342" s="71" t="s">
        <v>3462</v>
      </c>
      <c r="F1342" s="71"/>
      <c r="G1342" s="8" t="s">
        <v>3463</v>
      </c>
      <c r="H1342" s="1">
        <v>440818</v>
      </c>
      <c r="I1342" s="1">
        <v>122599</v>
      </c>
      <c r="J1342" s="1">
        <v>0</v>
      </c>
      <c r="K1342" s="1">
        <v>324693</v>
      </c>
      <c r="L1342" s="1">
        <v>0</v>
      </c>
      <c r="M1342" s="1">
        <v>0</v>
      </c>
      <c r="N1342" s="1">
        <v>360446</v>
      </c>
      <c r="O1342" s="1">
        <v>568977</v>
      </c>
      <c r="P1342" s="1">
        <f t="shared" si="74"/>
        <v>929423</v>
      </c>
      <c r="Q1342" s="1">
        <v>56247</v>
      </c>
      <c r="R1342" s="1">
        <v>52214</v>
      </c>
      <c r="S1342" s="1">
        <v>0</v>
      </c>
      <c r="T1342" s="1">
        <v>298</v>
      </c>
      <c r="U1342" s="1">
        <f t="shared" si="75"/>
        <v>108759</v>
      </c>
      <c r="V1342" s="1">
        <f t="shared" si="76"/>
        <v>1463576</v>
      </c>
    </row>
    <row r="1343" spans="2:22" s="15" customFormat="1" ht="13.2" customHeight="1" outlineLevel="2">
      <c r="B1343" s="16">
        <v>5</v>
      </c>
      <c r="C1343" s="15" t="s">
        <v>3956</v>
      </c>
      <c r="D1343" s="71" t="s">
        <v>3464</v>
      </c>
      <c r="E1343" s="71" t="s">
        <v>3465</v>
      </c>
      <c r="F1343" s="71"/>
      <c r="G1343" s="8" t="s">
        <v>3466</v>
      </c>
      <c r="H1343" s="1">
        <v>369392</v>
      </c>
      <c r="I1343" s="1">
        <v>78612</v>
      </c>
      <c r="J1343" s="1">
        <v>0</v>
      </c>
      <c r="K1343" s="1">
        <v>195635</v>
      </c>
      <c r="L1343" s="1">
        <v>0</v>
      </c>
      <c r="M1343" s="1">
        <v>0</v>
      </c>
      <c r="N1343" s="1">
        <v>231125</v>
      </c>
      <c r="O1343" s="1">
        <v>290671</v>
      </c>
      <c r="P1343" s="1">
        <f t="shared" si="74"/>
        <v>521796</v>
      </c>
      <c r="Q1343" s="1">
        <v>36066</v>
      </c>
      <c r="R1343" s="1">
        <v>33481</v>
      </c>
      <c r="S1343" s="1">
        <v>0</v>
      </c>
      <c r="T1343" s="1">
        <v>192</v>
      </c>
      <c r="U1343" s="1">
        <f t="shared" si="75"/>
        <v>69739</v>
      </c>
      <c r="V1343" s="1">
        <f t="shared" si="76"/>
        <v>938472</v>
      </c>
    </row>
    <row r="1344" spans="2:22" s="15" customFormat="1" ht="13.2" customHeight="1" outlineLevel="2">
      <c r="B1344" s="16">
        <v>5</v>
      </c>
      <c r="C1344" s="15" t="s">
        <v>3956</v>
      </c>
      <c r="D1344" s="71" t="s">
        <v>3467</v>
      </c>
      <c r="E1344" s="71" t="s">
        <v>3468</v>
      </c>
      <c r="F1344" s="71"/>
      <c r="G1344" s="8" t="s">
        <v>3469</v>
      </c>
      <c r="H1344" s="1">
        <v>155139</v>
      </c>
      <c r="I1344" s="1">
        <v>35392</v>
      </c>
      <c r="J1344" s="1">
        <v>0</v>
      </c>
      <c r="K1344" s="1">
        <v>89688</v>
      </c>
      <c r="L1344" s="1">
        <v>0</v>
      </c>
      <c r="M1344" s="1">
        <v>0</v>
      </c>
      <c r="N1344" s="1">
        <v>104049</v>
      </c>
      <c r="O1344" s="1">
        <v>140397</v>
      </c>
      <c r="P1344" s="1">
        <f t="shared" si="74"/>
        <v>244446</v>
      </c>
      <c r="Q1344" s="1">
        <v>16237</v>
      </c>
      <c r="R1344" s="1">
        <v>15072</v>
      </c>
      <c r="S1344" s="1">
        <v>0</v>
      </c>
      <c r="T1344" s="1">
        <v>85</v>
      </c>
      <c r="U1344" s="1">
        <f t="shared" si="75"/>
        <v>31394</v>
      </c>
      <c r="V1344" s="1">
        <f t="shared" si="76"/>
        <v>422487</v>
      </c>
    </row>
    <row r="1345" spans="2:22" s="15" customFormat="1" ht="13.2" customHeight="1" outlineLevel="2">
      <c r="B1345" s="16">
        <v>5</v>
      </c>
      <c r="C1345" s="15" t="s">
        <v>3956</v>
      </c>
      <c r="D1345" s="71" t="s">
        <v>3470</v>
      </c>
      <c r="E1345" s="71" t="s">
        <v>3471</v>
      </c>
      <c r="F1345" s="71"/>
      <c r="G1345" s="8" t="s">
        <v>4167</v>
      </c>
      <c r="H1345" s="1">
        <v>543710</v>
      </c>
      <c r="I1345" s="1">
        <v>139298</v>
      </c>
      <c r="J1345" s="1">
        <v>0</v>
      </c>
      <c r="K1345" s="1">
        <v>362715</v>
      </c>
      <c r="L1345" s="1">
        <v>0</v>
      </c>
      <c r="M1345" s="1">
        <v>0</v>
      </c>
      <c r="N1345" s="1">
        <v>409546</v>
      </c>
      <c r="O1345" s="1">
        <v>609844</v>
      </c>
      <c r="P1345" s="1">
        <f t="shared" si="74"/>
        <v>1019390</v>
      </c>
      <c r="Q1345" s="1">
        <v>63908</v>
      </c>
      <c r="R1345" s="1">
        <v>59327</v>
      </c>
      <c r="S1345" s="1">
        <v>0</v>
      </c>
      <c r="T1345" s="1">
        <v>339</v>
      </c>
      <c r="U1345" s="1">
        <f t="shared" si="75"/>
        <v>123574</v>
      </c>
      <c r="V1345" s="1">
        <f t="shared" si="76"/>
        <v>1662943</v>
      </c>
    </row>
    <row r="1346" spans="2:22" s="15" customFormat="1" ht="13.2" customHeight="1" outlineLevel="2">
      <c r="B1346" s="16">
        <v>5</v>
      </c>
      <c r="C1346" s="15" t="s">
        <v>3956</v>
      </c>
      <c r="D1346" s="71" t="s">
        <v>3472</v>
      </c>
      <c r="E1346" s="71" t="s">
        <v>3473</v>
      </c>
      <c r="F1346" s="71"/>
      <c r="G1346" s="8" t="s">
        <v>3474</v>
      </c>
      <c r="H1346" s="1">
        <v>663538</v>
      </c>
      <c r="I1346" s="1">
        <v>183898</v>
      </c>
      <c r="J1346" s="1">
        <v>0</v>
      </c>
      <c r="K1346" s="1">
        <v>486704</v>
      </c>
      <c r="L1346" s="1">
        <v>0</v>
      </c>
      <c r="M1346" s="1">
        <v>0</v>
      </c>
      <c r="N1346" s="1">
        <v>540669</v>
      </c>
      <c r="O1346" s="1">
        <v>851489</v>
      </c>
      <c r="P1346" s="1">
        <f t="shared" si="74"/>
        <v>1392158</v>
      </c>
      <c r="Q1346" s="1">
        <v>84370</v>
      </c>
      <c r="R1346" s="1">
        <v>78321</v>
      </c>
      <c r="S1346" s="1">
        <v>0</v>
      </c>
      <c r="T1346" s="1">
        <v>447</v>
      </c>
      <c r="U1346" s="1">
        <f t="shared" si="75"/>
        <v>163138</v>
      </c>
      <c r="V1346" s="1">
        <f t="shared" si="76"/>
        <v>2195364</v>
      </c>
    </row>
    <row r="1347" spans="2:22" s="15" customFormat="1" ht="13.2" customHeight="1" outlineLevel="2">
      <c r="B1347" s="16">
        <v>5</v>
      </c>
      <c r="C1347" s="15" t="s">
        <v>3956</v>
      </c>
      <c r="D1347" s="71" t="s">
        <v>3475</v>
      </c>
      <c r="E1347" s="71" t="s">
        <v>3476</v>
      </c>
      <c r="F1347" s="71"/>
      <c r="G1347" s="8" t="s">
        <v>4168</v>
      </c>
      <c r="H1347" s="1">
        <v>772280</v>
      </c>
      <c r="I1347" s="1">
        <v>157767</v>
      </c>
      <c r="J1347" s="1">
        <v>0</v>
      </c>
      <c r="K1347" s="1">
        <v>388133</v>
      </c>
      <c r="L1347" s="1">
        <v>0</v>
      </c>
      <c r="M1347" s="1">
        <v>0</v>
      </c>
      <c r="N1347" s="1">
        <v>463843</v>
      </c>
      <c r="O1347" s="1">
        <v>556880</v>
      </c>
      <c r="P1347" s="1">
        <f t="shared" si="74"/>
        <v>1020723</v>
      </c>
      <c r="Q1347" s="1">
        <v>72381</v>
      </c>
      <c r="R1347" s="1">
        <v>67192</v>
      </c>
      <c r="S1347" s="1">
        <v>0</v>
      </c>
      <c r="T1347" s="1">
        <v>384</v>
      </c>
      <c r="U1347" s="1">
        <f t="shared" si="75"/>
        <v>139957</v>
      </c>
      <c r="V1347" s="1">
        <f t="shared" si="76"/>
        <v>1883412</v>
      </c>
    </row>
    <row r="1348" spans="2:22" s="15" customFormat="1" ht="13.2" customHeight="1" outlineLevel="2">
      <c r="B1348" s="16">
        <v>5</v>
      </c>
      <c r="C1348" s="15" t="s">
        <v>3956</v>
      </c>
      <c r="D1348" s="71" t="s">
        <v>3477</v>
      </c>
      <c r="E1348" s="71" t="s">
        <v>3478</v>
      </c>
      <c r="F1348" s="71"/>
      <c r="G1348" s="8" t="s">
        <v>3479</v>
      </c>
      <c r="H1348" s="1">
        <v>78986</v>
      </c>
      <c r="I1348" s="1">
        <v>36762</v>
      </c>
      <c r="J1348" s="1">
        <v>0</v>
      </c>
      <c r="K1348" s="1">
        <v>105066</v>
      </c>
      <c r="L1348" s="1">
        <v>0</v>
      </c>
      <c r="M1348" s="1">
        <v>0</v>
      </c>
      <c r="N1348" s="1">
        <v>108080</v>
      </c>
      <c r="O1348" s="1">
        <v>216095</v>
      </c>
      <c r="P1348" s="1">
        <f t="shared" si="74"/>
        <v>324175</v>
      </c>
      <c r="Q1348" s="1">
        <v>16866</v>
      </c>
      <c r="R1348" s="1">
        <v>15656</v>
      </c>
      <c r="S1348" s="1">
        <v>0</v>
      </c>
      <c r="T1348" s="1">
        <v>89</v>
      </c>
      <c r="U1348" s="1">
        <f t="shared" si="75"/>
        <v>32611</v>
      </c>
      <c r="V1348" s="1">
        <f t="shared" si="76"/>
        <v>438854</v>
      </c>
    </row>
    <row r="1349" spans="2:22" s="15" customFormat="1" ht="13.2" customHeight="1" outlineLevel="2">
      <c r="B1349" s="16">
        <v>5</v>
      </c>
      <c r="C1349" s="15" t="s">
        <v>3956</v>
      </c>
      <c r="D1349" s="71" t="s">
        <v>3480</v>
      </c>
      <c r="E1349" s="71" t="s">
        <v>3481</v>
      </c>
      <c r="F1349" s="71"/>
      <c r="G1349" s="8" t="s">
        <v>3482</v>
      </c>
      <c r="H1349" s="1">
        <v>285250</v>
      </c>
      <c r="I1349" s="1">
        <v>36337</v>
      </c>
      <c r="J1349" s="1">
        <v>0</v>
      </c>
      <c r="K1349" s="1">
        <v>73842</v>
      </c>
      <c r="L1349" s="1">
        <v>0</v>
      </c>
      <c r="M1349" s="1">
        <v>0</v>
      </c>
      <c r="N1349" s="1">
        <v>106835</v>
      </c>
      <c r="O1349" s="1">
        <v>36445</v>
      </c>
      <c r="P1349" s="1">
        <f t="shared" si="74"/>
        <v>143280</v>
      </c>
      <c r="Q1349" s="1">
        <v>16671</v>
      </c>
      <c r="R1349" s="1">
        <v>15476</v>
      </c>
      <c r="S1349" s="1">
        <v>0</v>
      </c>
      <c r="T1349" s="1">
        <v>89</v>
      </c>
      <c r="U1349" s="1">
        <f t="shared" si="75"/>
        <v>32236</v>
      </c>
      <c r="V1349" s="1">
        <f t="shared" si="76"/>
        <v>433799</v>
      </c>
    </row>
    <row r="1350" spans="2:22" s="15" customFormat="1" ht="13.2" customHeight="1" outlineLevel="2">
      <c r="B1350" s="16">
        <v>5</v>
      </c>
      <c r="C1350" s="15" t="s">
        <v>3956</v>
      </c>
      <c r="D1350" s="71" t="s">
        <v>3483</v>
      </c>
      <c r="E1350" s="71" t="s">
        <v>3484</v>
      </c>
      <c r="F1350" s="71"/>
      <c r="G1350" s="8" t="s">
        <v>4169</v>
      </c>
      <c r="H1350" s="1">
        <v>135560</v>
      </c>
      <c r="I1350" s="1">
        <v>40080</v>
      </c>
      <c r="J1350" s="1">
        <v>0</v>
      </c>
      <c r="K1350" s="1">
        <v>107389</v>
      </c>
      <c r="L1350" s="1">
        <v>0</v>
      </c>
      <c r="M1350" s="1">
        <v>0</v>
      </c>
      <c r="N1350" s="1">
        <v>117839</v>
      </c>
      <c r="O1350" s="1">
        <v>193328</v>
      </c>
      <c r="P1350" s="1">
        <f t="shared" si="74"/>
        <v>311167</v>
      </c>
      <c r="Q1350" s="1">
        <v>18388</v>
      </c>
      <c r="R1350" s="1">
        <v>17070</v>
      </c>
      <c r="S1350" s="1">
        <v>0</v>
      </c>
      <c r="T1350" s="1">
        <v>98</v>
      </c>
      <c r="U1350" s="1">
        <f t="shared" si="75"/>
        <v>35556</v>
      </c>
      <c r="V1350" s="1">
        <f t="shared" si="76"/>
        <v>478480</v>
      </c>
    </row>
    <row r="1351" spans="2:22" s="15" customFormat="1" ht="13.2" customHeight="1" outlineLevel="2">
      <c r="B1351" s="16">
        <v>5</v>
      </c>
      <c r="C1351" s="15" t="s">
        <v>3956</v>
      </c>
      <c r="D1351" s="71" t="s">
        <v>3485</v>
      </c>
      <c r="E1351" s="71" t="s">
        <v>3486</v>
      </c>
      <c r="F1351" s="71"/>
      <c r="G1351" s="8" t="s">
        <v>4170</v>
      </c>
      <c r="H1351" s="1">
        <v>899105</v>
      </c>
      <c r="I1351" s="1">
        <v>185331</v>
      </c>
      <c r="J1351" s="1">
        <v>0</v>
      </c>
      <c r="K1351" s="1">
        <v>457120</v>
      </c>
      <c r="L1351" s="1">
        <v>0</v>
      </c>
      <c r="M1351" s="1">
        <v>0</v>
      </c>
      <c r="N1351" s="1">
        <v>544883</v>
      </c>
      <c r="O1351" s="1">
        <v>661105</v>
      </c>
      <c r="P1351" s="1">
        <f t="shared" si="74"/>
        <v>1205988</v>
      </c>
      <c r="Q1351" s="1">
        <v>85027</v>
      </c>
      <c r="R1351" s="1">
        <v>78931</v>
      </c>
      <c r="S1351" s="1">
        <v>0</v>
      </c>
      <c r="T1351" s="1">
        <v>451</v>
      </c>
      <c r="U1351" s="1">
        <f t="shared" si="75"/>
        <v>164409</v>
      </c>
      <c r="V1351" s="1">
        <f t="shared" si="76"/>
        <v>2212473</v>
      </c>
    </row>
    <row r="1352" spans="2:22" s="15" customFormat="1" ht="13.2" customHeight="1" outlineLevel="2">
      <c r="B1352" s="16">
        <v>5</v>
      </c>
      <c r="C1352" s="15" t="s">
        <v>3956</v>
      </c>
      <c r="D1352" s="71" t="s">
        <v>3487</v>
      </c>
      <c r="E1352" s="71" t="s">
        <v>3488</v>
      </c>
      <c r="F1352" s="71"/>
      <c r="G1352" s="8" t="s">
        <v>3489</v>
      </c>
      <c r="H1352" s="1">
        <v>345485</v>
      </c>
      <c r="I1352" s="1">
        <v>65302</v>
      </c>
      <c r="J1352" s="1">
        <v>0</v>
      </c>
      <c r="K1352" s="1">
        <v>156915</v>
      </c>
      <c r="L1352" s="1">
        <v>0</v>
      </c>
      <c r="M1352" s="1">
        <v>0</v>
      </c>
      <c r="N1352" s="1">
        <v>191993</v>
      </c>
      <c r="O1352" s="1">
        <v>208420</v>
      </c>
      <c r="P1352" s="1">
        <f t="shared" si="74"/>
        <v>400413</v>
      </c>
      <c r="Q1352" s="1">
        <v>29960</v>
      </c>
      <c r="R1352" s="1">
        <v>27812</v>
      </c>
      <c r="S1352" s="1">
        <v>0</v>
      </c>
      <c r="T1352" s="1">
        <v>159</v>
      </c>
      <c r="U1352" s="1">
        <f t="shared" si="75"/>
        <v>57931</v>
      </c>
      <c r="V1352" s="1">
        <f t="shared" si="76"/>
        <v>779580</v>
      </c>
    </row>
    <row r="1353" spans="2:22" s="15" customFormat="1" ht="13.2" customHeight="1" outlineLevel="2">
      <c r="B1353" s="16">
        <v>5</v>
      </c>
      <c r="C1353" s="15" t="s">
        <v>3956</v>
      </c>
      <c r="D1353" s="71" t="s">
        <v>3490</v>
      </c>
      <c r="E1353" s="71" t="s">
        <v>3491</v>
      </c>
      <c r="F1353" s="71"/>
      <c r="G1353" s="8" t="s">
        <v>3492</v>
      </c>
      <c r="H1353" s="1">
        <v>280203</v>
      </c>
      <c r="I1353" s="1">
        <v>71242</v>
      </c>
      <c r="J1353" s="1">
        <v>0</v>
      </c>
      <c r="K1353" s="1">
        <v>185198</v>
      </c>
      <c r="L1353" s="1">
        <v>0</v>
      </c>
      <c r="M1353" s="1">
        <v>0</v>
      </c>
      <c r="N1353" s="1">
        <v>209456</v>
      </c>
      <c r="O1353" s="1">
        <v>310075</v>
      </c>
      <c r="P1353" s="1">
        <f t="shared" si="74"/>
        <v>519531</v>
      </c>
      <c r="Q1353" s="1">
        <v>32685</v>
      </c>
      <c r="R1353" s="1">
        <v>30342</v>
      </c>
      <c r="S1353" s="1">
        <v>0</v>
      </c>
      <c r="T1353" s="1">
        <v>174</v>
      </c>
      <c r="U1353" s="1">
        <f t="shared" si="75"/>
        <v>63201</v>
      </c>
      <c r="V1353" s="1">
        <f t="shared" si="76"/>
        <v>850489</v>
      </c>
    </row>
    <row r="1354" spans="2:22" s="15" customFormat="1" ht="13.2" customHeight="1" outlineLevel="2">
      <c r="B1354" s="16">
        <v>5</v>
      </c>
      <c r="C1354" s="15" t="s">
        <v>3956</v>
      </c>
      <c r="D1354" s="71" t="s">
        <v>3493</v>
      </c>
      <c r="E1354" s="71" t="s">
        <v>3494</v>
      </c>
      <c r="F1354" s="71"/>
      <c r="G1354" s="8" t="s">
        <v>3495</v>
      </c>
      <c r="H1354" s="1">
        <v>3070046</v>
      </c>
      <c r="I1354" s="1">
        <v>730562</v>
      </c>
      <c r="J1354" s="1">
        <v>0</v>
      </c>
      <c r="K1354" s="1">
        <v>1870617</v>
      </c>
      <c r="L1354" s="1">
        <v>0</v>
      </c>
      <c r="M1354" s="1">
        <v>0</v>
      </c>
      <c r="N1354" s="1">
        <v>2147878</v>
      </c>
      <c r="O1354" s="1">
        <v>3011470</v>
      </c>
      <c r="P1354" s="1">
        <f t="shared" si="74"/>
        <v>5159348</v>
      </c>
      <c r="Q1354" s="1">
        <v>335170</v>
      </c>
      <c r="R1354" s="1">
        <v>311140</v>
      </c>
      <c r="S1354" s="1">
        <v>0</v>
      </c>
      <c r="T1354" s="1">
        <v>1774</v>
      </c>
      <c r="U1354" s="1">
        <f t="shared" si="75"/>
        <v>648084</v>
      </c>
      <c r="V1354" s="1">
        <f t="shared" si="76"/>
        <v>8721365</v>
      </c>
    </row>
    <row r="1355" spans="2:22" s="15" customFormat="1" ht="13.2" customHeight="1" outlineLevel="2">
      <c r="B1355" s="16">
        <v>5</v>
      </c>
      <c r="C1355" s="15" t="s">
        <v>3956</v>
      </c>
      <c r="D1355" s="71" t="s">
        <v>3496</v>
      </c>
      <c r="E1355" s="71" t="s">
        <v>3497</v>
      </c>
      <c r="F1355" s="71"/>
      <c r="G1355" s="8" t="s">
        <v>4171</v>
      </c>
      <c r="H1355" s="1">
        <v>668773</v>
      </c>
      <c r="I1355" s="1">
        <v>679606</v>
      </c>
      <c r="J1355" s="1">
        <v>0</v>
      </c>
      <c r="K1355" s="1">
        <v>2056993</v>
      </c>
      <c r="L1355" s="1">
        <v>0</v>
      </c>
      <c r="M1355" s="1">
        <v>0</v>
      </c>
      <c r="N1355" s="1">
        <v>1998072</v>
      </c>
      <c r="O1355" s="1">
        <v>4671737</v>
      </c>
      <c r="P1355" s="1">
        <f t="shared" si="74"/>
        <v>6669809</v>
      </c>
      <c r="Q1355" s="1">
        <v>311793</v>
      </c>
      <c r="R1355" s="1">
        <v>289439</v>
      </c>
      <c r="S1355" s="1">
        <v>0</v>
      </c>
      <c r="T1355" s="1">
        <v>1652</v>
      </c>
      <c r="U1355" s="1">
        <f t="shared" si="75"/>
        <v>602884</v>
      </c>
      <c r="V1355" s="1">
        <f t="shared" si="76"/>
        <v>8113085</v>
      </c>
    </row>
    <row r="1356" spans="2:22" s="15" customFormat="1" ht="13.2" customHeight="1" outlineLevel="2">
      <c r="B1356" s="16">
        <v>5</v>
      </c>
      <c r="C1356" s="15" t="s">
        <v>3956</v>
      </c>
      <c r="D1356" s="71" t="s">
        <v>3498</v>
      </c>
      <c r="E1356" s="71" t="s">
        <v>3499</v>
      </c>
      <c r="F1356" s="71"/>
      <c r="G1356" s="8" t="s">
        <v>3500</v>
      </c>
      <c r="H1356" s="1">
        <v>290005</v>
      </c>
      <c r="I1356" s="1">
        <v>61950</v>
      </c>
      <c r="J1356" s="1">
        <v>0</v>
      </c>
      <c r="K1356" s="1">
        <v>154328</v>
      </c>
      <c r="L1356" s="1">
        <v>0</v>
      </c>
      <c r="M1356" s="1">
        <v>0</v>
      </c>
      <c r="N1356" s="1">
        <v>182138</v>
      </c>
      <c r="O1356" s="1">
        <v>230001</v>
      </c>
      <c r="P1356" s="1">
        <f t="shared" si="74"/>
        <v>412139</v>
      </c>
      <c r="Q1356" s="1">
        <v>28422</v>
      </c>
      <c r="R1356" s="1">
        <v>26384</v>
      </c>
      <c r="S1356" s="1">
        <v>0</v>
      </c>
      <c r="T1356" s="1">
        <v>151</v>
      </c>
      <c r="U1356" s="1">
        <f t="shared" si="75"/>
        <v>54957</v>
      </c>
      <c r="V1356" s="1">
        <f t="shared" si="76"/>
        <v>739565</v>
      </c>
    </row>
    <row r="1357" spans="2:22" s="15" customFormat="1" ht="13.2" customHeight="1" outlineLevel="2">
      <c r="B1357" s="16">
        <v>5</v>
      </c>
      <c r="C1357" s="15" t="s">
        <v>3956</v>
      </c>
      <c r="D1357" s="71" t="s">
        <v>3501</v>
      </c>
      <c r="E1357" s="71" t="s">
        <v>3945</v>
      </c>
      <c r="F1357" s="71"/>
      <c r="G1357" s="8" t="s">
        <v>3502</v>
      </c>
      <c r="H1357" s="1">
        <v>232069</v>
      </c>
      <c r="I1357" s="1">
        <v>46118</v>
      </c>
      <c r="J1357" s="1">
        <v>0</v>
      </c>
      <c r="K1357" s="1">
        <v>112542</v>
      </c>
      <c r="L1357" s="1">
        <v>0</v>
      </c>
      <c r="M1357" s="1">
        <v>0</v>
      </c>
      <c r="N1357" s="1">
        <v>135590</v>
      </c>
      <c r="O1357" s="1">
        <v>157384</v>
      </c>
      <c r="P1357" s="1">
        <f t="shared" si="74"/>
        <v>292974</v>
      </c>
      <c r="Q1357" s="1">
        <v>21158</v>
      </c>
      <c r="R1357" s="1">
        <v>19641</v>
      </c>
      <c r="S1357" s="1">
        <v>0</v>
      </c>
      <c r="T1357" s="1">
        <v>112</v>
      </c>
      <c r="U1357" s="1">
        <f t="shared" si="75"/>
        <v>40911</v>
      </c>
      <c r="V1357" s="1">
        <f t="shared" si="76"/>
        <v>550556</v>
      </c>
    </row>
    <row r="1358" spans="2:22" s="15" customFormat="1" ht="13.2" customHeight="1" outlineLevel="2">
      <c r="B1358" s="16">
        <v>5</v>
      </c>
      <c r="C1358" s="15" t="s">
        <v>3956</v>
      </c>
      <c r="D1358" s="71" t="s">
        <v>3503</v>
      </c>
      <c r="E1358" s="71" t="s">
        <v>3504</v>
      </c>
      <c r="F1358" s="71"/>
      <c r="G1358" s="8" t="s">
        <v>3505</v>
      </c>
      <c r="H1358" s="1">
        <v>112108</v>
      </c>
      <c r="I1358" s="1">
        <v>36469</v>
      </c>
      <c r="J1358" s="1">
        <v>0</v>
      </c>
      <c r="K1358" s="1">
        <v>99338</v>
      </c>
      <c r="L1358" s="1">
        <v>0</v>
      </c>
      <c r="M1358" s="1">
        <v>0</v>
      </c>
      <c r="N1358" s="1">
        <v>107218</v>
      </c>
      <c r="O1358" s="1">
        <v>185510</v>
      </c>
      <c r="P1358" s="1">
        <f t="shared" si="74"/>
        <v>292728</v>
      </c>
      <c r="Q1358" s="1">
        <v>16731</v>
      </c>
      <c r="R1358" s="1">
        <v>15532</v>
      </c>
      <c r="S1358" s="1">
        <v>0</v>
      </c>
      <c r="T1358" s="1">
        <v>88</v>
      </c>
      <c r="U1358" s="1">
        <f t="shared" si="75"/>
        <v>32351</v>
      </c>
      <c r="V1358" s="1">
        <f t="shared" si="76"/>
        <v>435354</v>
      </c>
    </row>
    <row r="1359" spans="2:22" s="15" customFormat="1" ht="13.2" customHeight="1" outlineLevel="2">
      <c r="B1359" s="16">
        <v>5</v>
      </c>
      <c r="C1359" s="15" t="s">
        <v>3956</v>
      </c>
      <c r="D1359" s="71" t="s">
        <v>3506</v>
      </c>
      <c r="E1359" s="71" t="s">
        <v>3507</v>
      </c>
      <c r="F1359" s="71"/>
      <c r="G1359" s="8" t="s">
        <v>3508</v>
      </c>
      <c r="H1359" s="1">
        <v>561313</v>
      </c>
      <c r="I1359" s="1">
        <v>93002</v>
      </c>
      <c r="J1359" s="1">
        <v>0</v>
      </c>
      <c r="K1359" s="1">
        <v>213439</v>
      </c>
      <c r="L1359" s="1">
        <v>0</v>
      </c>
      <c r="M1359" s="1">
        <v>0</v>
      </c>
      <c r="N1359" s="1">
        <v>273434</v>
      </c>
      <c r="O1359" s="1">
        <v>237587</v>
      </c>
      <c r="P1359" s="1">
        <f t="shared" si="74"/>
        <v>511021</v>
      </c>
      <c r="Q1359" s="1">
        <v>42669</v>
      </c>
      <c r="R1359" s="1">
        <v>39609</v>
      </c>
      <c r="S1359" s="1">
        <v>0</v>
      </c>
      <c r="T1359" s="1">
        <v>227</v>
      </c>
      <c r="U1359" s="1">
        <f t="shared" si="75"/>
        <v>82505</v>
      </c>
      <c r="V1359" s="1">
        <f t="shared" si="76"/>
        <v>1110266</v>
      </c>
    </row>
    <row r="1360" spans="2:22" s="15" customFormat="1" ht="13.2" customHeight="1" outlineLevel="2">
      <c r="B1360" s="16">
        <v>5</v>
      </c>
      <c r="C1360" s="15" t="s">
        <v>3956</v>
      </c>
      <c r="D1360" s="71" t="s">
        <v>3509</v>
      </c>
      <c r="E1360" s="71" t="s">
        <v>3510</v>
      </c>
      <c r="F1360" s="71"/>
      <c r="G1360" s="8" t="s">
        <v>4172</v>
      </c>
      <c r="H1360" s="1">
        <v>120709</v>
      </c>
      <c r="I1360" s="1">
        <v>92398</v>
      </c>
      <c r="J1360" s="1">
        <v>0</v>
      </c>
      <c r="K1360" s="1">
        <v>275353</v>
      </c>
      <c r="L1360" s="1">
        <v>0</v>
      </c>
      <c r="M1360" s="1">
        <v>0</v>
      </c>
      <c r="N1360" s="1">
        <v>271658</v>
      </c>
      <c r="O1360" s="1">
        <v>609702</v>
      </c>
      <c r="P1360" s="1">
        <f t="shared" si="74"/>
        <v>881360</v>
      </c>
      <c r="Q1360" s="1">
        <v>42391</v>
      </c>
      <c r="R1360" s="1">
        <v>39352</v>
      </c>
      <c r="S1360" s="1">
        <v>0</v>
      </c>
      <c r="T1360" s="1">
        <v>226</v>
      </c>
      <c r="U1360" s="1">
        <f t="shared" si="75"/>
        <v>81969</v>
      </c>
      <c r="V1360" s="1">
        <f t="shared" si="76"/>
        <v>1103055</v>
      </c>
    </row>
    <row r="1361" spans="2:22" s="15" customFormat="1" ht="13.2" customHeight="1" outlineLevel="2">
      <c r="B1361" s="16">
        <v>5</v>
      </c>
      <c r="C1361" s="15" t="s">
        <v>3956</v>
      </c>
      <c r="D1361" s="71" t="s">
        <v>3511</v>
      </c>
      <c r="E1361" s="71" t="s">
        <v>3512</v>
      </c>
      <c r="F1361" s="71"/>
      <c r="G1361" s="8" t="s">
        <v>4173</v>
      </c>
      <c r="H1361" s="1">
        <v>803345</v>
      </c>
      <c r="I1361" s="1">
        <v>113855</v>
      </c>
      <c r="J1361" s="1">
        <v>0</v>
      </c>
      <c r="K1361" s="1">
        <v>244463</v>
      </c>
      <c r="L1361" s="1">
        <v>0</v>
      </c>
      <c r="M1361" s="1">
        <v>0</v>
      </c>
      <c r="N1361" s="1">
        <v>334739</v>
      </c>
      <c r="O1361" s="1">
        <v>191502</v>
      </c>
      <c r="P1361" s="1">
        <f t="shared" si="74"/>
        <v>526241</v>
      </c>
      <c r="Q1361" s="1">
        <v>52235</v>
      </c>
      <c r="R1361" s="1">
        <v>48490</v>
      </c>
      <c r="S1361" s="1">
        <v>0</v>
      </c>
      <c r="T1361" s="1">
        <v>277</v>
      </c>
      <c r="U1361" s="1">
        <f t="shared" si="75"/>
        <v>101002</v>
      </c>
      <c r="V1361" s="1">
        <f t="shared" si="76"/>
        <v>1359192</v>
      </c>
    </row>
    <row r="1362" spans="2:22" s="15" customFormat="1" ht="13.2" customHeight="1" outlineLevel="2">
      <c r="B1362" s="16">
        <v>5</v>
      </c>
      <c r="C1362" s="15" t="s">
        <v>3956</v>
      </c>
      <c r="D1362" s="71" t="s">
        <v>3513</v>
      </c>
      <c r="E1362" s="71" t="s">
        <v>3514</v>
      </c>
      <c r="F1362" s="71"/>
      <c r="G1362" s="8" t="s">
        <v>3515</v>
      </c>
      <c r="H1362" s="1">
        <v>116142</v>
      </c>
      <c r="I1362" s="1">
        <v>28936</v>
      </c>
      <c r="J1362" s="1">
        <v>0</v>
      </c>
      <c r="K1362" s="1">
        <v>74879</v>
      </c>
      <c r="L1362" s="1">
        <v>0</v>
      </c>
      <c r="M1362" s="1">
        <v>0</v>
      </c>
      <c r="N1362" s="1">
        <v>85071</v>
      </c>
      <c r="O1362" s="1">
        <v>123939</v>
      </c>
      <c r="P1362" s="1">
        <f t="shared" si="74"/>
        <v>209010</v>
      </c>
      <c r="Q1362" s="1">
        <v>13275</v>
      </c>
      <c r="R1362" s="1">
        <v>12323</v>
      </c>
      <c r="S1362" s="1">
        <v>0</v>
      </c>
      <c r="T1362" s="1">
        <v>70</v>
      </c>
      <c r="U1362" s="1">
        <f t="shared" si="75"/>
        <v>25668</v>
      </c>
      <c r="V1362" s="1">
        <f t="shared" si="76"/>
        <v>345427</v>
      </c>
    </row>
    <row r="1363" spans="2:22" s="15" customFormat="1" ht="13.2" customHeight="1" outlineLevel="2">
      <c r="B1363" s="16">
        <v>5</v>
      </c>
      <c r="C1363" s="15" t="s">
        <v>3956</v>
      </c>
      <c r="D1363" s="71" t="s">
        <v>3946</v>
      </c>
      <c r="E1363" s="71" t="s">
        <v>3947</v>
      </c>
      <c r="F1363" s="71"/>
      <c r="G1363" s="8" t="s">
        <v>3518</v>
      </c>
      <c r="H1363" s="1">
        <v>0</v>
      </c>
      <c r="I1363" s="1">
        <v>27004.840000000011</v>
      </c>
      <c r="J1363" s="1">
        <v>-20499.840000000011</v>
      </c>
      <c r="K1363" s="1">
        <v>82615</v>
      </c>
      <c r="L1363" s="1">
        <v>0</v>
      </c>
      <c r="M1363" s="1">
        <v>0</v>
      </c>
      <c r="N1363" s="1">
        <v>79395</v>
      </c>
      <c r="O1363" s="1">
        <v>208360</v>
      </c>
      <c r="P1363" s="1">
        <f t="shared" si="74"/>
        <v>287755</v>
      </c>
      <c r="Q1363" s="1">
        <v>12389</v>
      </c>
      <c r="R1363" s="1">
        <v>11501</v>
      </c>
      <c r="S1363" s="1">
        <v>0</v>
      </c>
      <c r="T1363" s="1">
        <v>17595</v>
      </c>
      <c r="U1363" s="1">
        <f t="shared" si="75"/>
        <v>41485</v>
      </c>
      <c r="V1363" s="1">
        <f t="shared" si="76"/>
        <v>322380</v>
      </c>
    </row>
    <row r="1364" spans="2:22" s="15" customFormat="1" ht="13.2" customHeight="1" outlineLevel="2">
      <c r="B1364" s="16">
        <v>5</v>
      </c>
      <c r="C1364" s="15" t="s">
        <v>3956</v>
      </c>
      <c r="D1364" s="71" t="s">
        <v>3516</v>
      </c>
      <c r="E1364" s="71" t="s">
        <v>3517</v>
      </c>
      <c r="F1364" s="71"/>
      <c r="G1364" s="8" t="s">
        <v>4174</v>
      </c>
      <c r="H1364" s="1">
        <v>21529</v>
      </c>
      <c r="I1364" s="1">
        <v>21017</v>
      </c>
      <c r="J1364" s="1">
        <v>0</v>
      </c>
      <c r="K1364" s="1">
        <v>63491</v>
      </c>
      <c r="L1364" s="1">
        <v>0</v>
      </c>
      <c r="M1364" s="1">
        <v>0</v>
      </c>
      <c r="N1364" s="1">
        <v>61792</v>
      </c>
      <c r="O1364" s="1">
        <v>143754</v>
      </c>
      <c r="P1364" s="1">
        <f t="shared" si="74"/>
        <v>205546</v>
      </c>
      <c r="Q1364" s="1">
        <v>9642</v>
      </c>
      <c r="R1364" s="1">
        <v>8951</v>
      </c>
      <c r="S1364" s="1">
        <v>0</v>
      </c>
      <c r="T1364" s="1">
        <v>51</v>
      </c>
      <c r="U1364" s="1">
        <f t="shared" si="75"/>
        <v>18644</v>
      </c>
      <c r="V1364" s="1">
        <f t="shared" si="76"/>
        <v>250905</v>
      </c>
    </row>
    <row r="1365" spans="2:22" s="15" customFormat="1" ht="13.2" customHeight="1" outlineLevel="2">
      <c r="B1365" s="16">
        <v>5</v>
      </c>
      <c r="C1365" s="15" t="s">
        <v>3956</v>
      </c>
      <c r="D1365" s="71" t="s">
        <v>3519</v>
      </c>
      <c r="E1365" s="71" t="s">
        <v>3520</v>
      </c>
      <c r="F1365" s="71"/>
      <c r="G1365" s="8" t="s">
        <v>3521</v>
      </c>
      <c r="H1365" s="1">
        <v>592726</v>
      </c>
      <c r="I1365" s="1">
        <v>441172</v>
      </c>
      <c r="J1365" s="1">
        <v>0</v>
      </c>
      <c r="K1365" s="1">
        <v>1312339</v>
      </c>
      <c r="L1365" s="1">
        <v>0</v>
      </c>
      <c r="M1365" s="1">
        <v>0</v>
      </c>
      <c r="N1365" s="1">
        <v>1297063</v>
      </c>
      <c r="O1365" s="1">
        <v>2897079</v>
      </c>
      <c r="P1365" s="1">
        <f t="shared" si="74"/>
        <v>4194142</v>
      </c>
      <c r="Q1365" s="1">
        <v>202403</v>
      </c>
      <c r="R1365" s="1">
        <v>187892</v>
      </c>
      <c r="S1365" s="1">
        <v>0</v>
      </c>
      <c r="T1365" s="1">
        <v>1071</v>
      </c>
      <c r="U1365" s="1">
        <f t="shared" si="75"/>
        <v>391366</v>
      </c>
      <c r="V1365" s="1">
        <f t="shared" si="76"/>
        <v>5266669</v>
      </c>
    </row>
    <row r="1366" spans="2:22" s="15" customFormat="1" ht="13.2" customHeight="1" outlineLevel="2">
      <c r="B1366" s="16">
        <v>5</v>
      </c>
      <c r="C1366" s="15" t="s">
        <v>3956</v>
      </c>
      <c r="D1366" s="71" t="s">
        <v>3522</v>
      </c>
      <c r="E1366" s="71" t="s">
        <v>3523</v>
      </c>
      <c r="F1366" s="71"/>
      <c r="G1366" s="8" t="s">
        <v>3524</v>
      </c>
      <c r="H1366" s="1">
        <v>233057</v>
      </c>
      <c r="I1366" s="1">
        <v>47840</v>
      </c>
      <c r="J1366" s="1">
        <v>0</v>
      </c>
      <c r="K1366" s="1">
        <v>117861</v>
      </c>
      <c r="L1366" s="1">
        <v>0</v>
      </c>
      <c r="M1366" s="1">
        <v>0</v>
      </c>
      <c r="N1366" s="1">
        <v>140656</v>
      </c>
      <c r="O1366" s="1">
        <v>169835</v>
      </c>
      <c r="P1366" s="1">
        <f t="shared" si="74"/>
        <v>310491</v>
      </c>
      <c r="Q1366" s="1">
        <v>21949</v>
      </c>
      <c r="R1366" s="1">
        <v>20375</v>
      </c>
      <c r="S1366" s="1">
        <v>0</v>
      </c>
      <c r="T1366" s="1">
        <v>117</v>
      </c>
      <c r="U1366" s="1">
        <f t="shared" si="75"/>
        <v>42441</v>
      </c>
      <c r="V1366" s="1">
        <f t="shared" si="76"/>
        <v>571128</v>
      </c>
    </row>
    <row r="1367" spans="2:22" s="15" customFormat="1" ht="13.2" customHeight="1" outlineLevel="2">
      <c r="B1367" s="16">
        <v>5</v>
      </c>
      <c r="C1367" s="15" t="s">
        <v>3956</v>
      </c>
      <c r="D1367" s="71" t="s">
        <v>3525</v>
      </c>
      <c r="E1367" s="71" t="s">
        <v>3526</v>
      </c>
      <c r="F1367" s="71"/>
      <c r="G1367" s="8" t="s">
        <v>3527</v>
      </c>
      <c r="H1367" s="1">
        <v>176883</v>
      </c>
      <c r="I1367" s="1">
        <v>70912</v>
      </c>
      <c r="J1367" s="1">
        <v>0</v>
      </c>
      <c r="K1367" s="1">
        <v>199114</v>
      </c>
      <c r="L1367" s="1">
        <v>0</v>
      </c>
      <c r="M1367" s="1">
        <v>0</v>
      </c>
      <c r="N1367" s="1">
        <v>208481</v>
      </c>
      <c r="O1367" s="1">
        <v>395869</v>
      </c>
      <c r="P1367" s="1">
        <f t="shared" si="74"/>
        <v>604350</v>
      </c>
      <c r="Q1367" s="1">
        <v>32533</v>
      </c>
      <c r="R1367" s="1">
        <v>30200</v>
      </c>
      <c r="S1367" s="1">
        <v>0</v>
      </c>
      <c r="T1367" s="1">
        <v>172</v>
      </c>
      <c r="U1367" s="1">
        <f t="shared" si="75"/>
        <v>62905</v>
      </c>
      <c r="V1367" s="1">
        <f t="shared" si="76"/>
        <v>846530</v>
      </c>
    </row>
    <row r="1368" spans="2:22" s="15" customFormat="1" ht="13.2" customHeight="1" outlineLevel="2">
      <c r="B1368" s="16">
        <v>5</v>
      </c>
      <c r="C1368" s="15" t="s">
        <v>3956</v>
      </c>
      <c r="D1368" s="71" t="s">
        <v>3528</v>
      </c>
      <c r="E1368" s="71" t="s">
        <v>3529</v>
      </c>
      <c r="F1368" s="71"/>
      <c r="G1368" s="8" t="s">
        <v>3530</v>
      </c>
      <c r="H1368" s="1">
        <v>702162</v>
      </c>
      <c r="I1368" s="1">
        <v>196486</v>
      </c>
      <c r="J1368" s="1">
        <v>0</v>
      </c>
      <c r="K1368" s="1">
        <v>521003</v>
      </c>
      <c r="L1368" s="1">
        <v>0</v>
      </c>
      <c r="M1368" s="1">
        <v>0</v>
      </c>
      <c r="N1368" s="1">
        <v>577677</v>
      </c>
      <c r="O1368" s="1">
        <v>915580</v>
      </c>
      <c r="P1368" s="1">
        <f t="shared" si="74"/>
        <v>1493257</v>
      </c>
      <c r="Q1368" s="1">
        <v>90145</v>
      </c>
      <c r="R1368" s="1">
        <v>83682</v>
      </c>
      <c r="S1368" s="1">
        <v>0</v>
      </c>
      <c r="T1368" s="1">
        <v>477</v>
      </c>
      <c r="U1368" s="1">
        <f t="shared" si="75"/>
        <v>174304</v>
      </c>
      <c r="V1368" s="1">
        <f t="shared" si="76"/>
        <v>2345632</v>
      </c>
    </row>
    <row r="1369" spans="2:22" s="15" customFormat="1" ht="13.2" customHeight="1" outlineLevel="2">
      <c r="B1369" s="16">
        <v>5</v>
      </c>
      <c r="C1369" s="15" t="s">
        <v>3956</v>
      </c>
      <c r="D1369" s="71" t="s">
        <v>3531</v>
      </c>
      <c r="E1369" s="71" t="s">
        <v>3532</v>
      </c>
      <c r="F1369" s="71"/>
      <c r="G1369" s="8" t="s">
        <v>3533</v>
      </c>
      <c r="H1369" s="1">
        <v>0</v>
      </c>
      <c r="I1369" s="1">
        <v>4910</v>
      </c>
      <c r="J1369" s="1">
        <v>0</v>
      </c>
      <c r="K1369" s="1">
        <v>15558</v>
      </c>
      <c r="L1369" s="1">
        <v>0</v>
      </c>
      <c r="M1369" s="1">
        <v>0</v>
      </c>
      <c r="N1369" s="1">
        <v>14434</v>
      </c>
      <c r="O1369" s="1">
        <v>37880</v>
      </c>
      <c r="P1369" s="1">
        <f t="shared" si="74"/>
        <v>52314</v>
      </c>
      <c r="Q1369" s="1">
        <v>2252</v>
      </c>
      <c r="R1369" s="1">
        <v>2091</v>
      </c>
      <c r="S1369" s="1">
        <v>0</v>
      </c>
      <c r="T1369" s="1">
        <v>11</v>
      </c>
      <c r="U1369" s="1">
        <f t="shared" si="75"/>
        <v>4354</v>
      </c>
      <c r="V1369" s="1">
        <f t="shared" si="76"/>
        <v>58608</v>
      </c>
    </row>
    <row r="1370" spans="2:22" s="15" customFormat="1" ht="13.2" customHeight="1" outlineLevel="2">
      <c r="B1370" s="16">
        <v>5</v>
      </c>
      <c r="C1370" s="15" t="s">
        <v>3956</v>
      </c>
      <c r="D1370" s="71" t="s">
        <v>3534</v>
      </c>
      <c r="E1370" s="71" t="s">
        <v>3535</v>
      </c>
      <c r="F1370" s="71"/>
      <c r="G1370" s="8" t="s">
        <v>3536</v>
      </c>
      <c r="H1370" s="1">
        <v>37128</v>
      </c>
      <c r="I1370" s="1">
        <v>3169</v>
      </c>
      <c r="J1370" s="1">
        <v>0</v>
      </c>
      <c r="K1370" s="1">
        <v>4663</v>
      </c>
      <c r="L1370" s="1">
        <v>0</v>
      </c>
      <c r="M1370" s="1">
        <v>0</v>
      </c>
      <c r="N1370" s="1">
        <v>9315</v>
      </c>
      <c r="O1370" s="1">
        <v>0</v>
      </c>
      <c r="P1370" s="1">
        <f t="shared" si="74"/>
        <v>9315</v>
      </c>
      <c r="Q1370" s="1">
        <v>1454</v>
      </c>
      <c r="R1370" s="1">
        <v>1349</v>
      </c>
      <c r="S1370" s="1">
        <v>0</v>
      </c>
      <c r="T1370" s="1">
        <v>7311</v>
      </c>
      <c r="U1370" s="1">
        <f t="shared" si="75"/>
        <v>10114</v>
      </c>
      <c r="V1370" s="1">
        <f t="shared" si="76"/>
        <v>37823</v>
      </c>
    </row>
    <row r="1371" spans="2:22" s="15" customFormat="1" ht="13.2" customHeight="1" outlineLevel="2">
      <c r="B1371" s="16">
        <v>5</v>
      </c>
      <c r="C1371" s="15" t="s">
        <v>3956</v>
      </c>
      <c r="D1371" s="71" t="s">
        <v>3537</v>
      </c>
      <c r="E1371" s="71" t="s">
        <v>3538</v>
      </c>
      <c r="F1371" s="71"/>
      <c r="G1371" s="8" t="s">
        <v>3539</v>
      </c>
      <c r="H1371" s="1">
        <v>1115948</v>
      </c>
      <c r="I1371" s="1">
        <v>253901</v>
      </c>
      <c r="J1371" s="1">
        <v>0</v>
      </c>
      <c r="K1371" s="1">
        <v>643024</v>
      </c>
      <c r="L1371" s="1">
        <v>0</v>
      </c>
      <c r="M1371" s="1">
        <v>0</v>
      </c>
      <c r="N1371" s="1">
        <v>746478</v>
      </c>
      <c r="O1371" s="1">
        <v>1004730</v>
      </c>
      <c r="P1371" s="1">
        <f t="shared" ref="P1371:P1388" si="77">SUM(L1371:O1371)</f>
        <v>1751208</v>
      </c>
      <c r="Q1371" s="1">
        <v>116486</v>
      </c>
      <c r="R1371" s="1">
        <v>108134</v>
      </c>
      <c r="S1371" s="1">
        <v>0</v>
      </c>
      <c r="T1371" s="1">
        <v>617</v>
      </c>
      <c r="U1371" s="1">
        <f t="shared" ref="U1371:U1388" si="78">SUM(Q1371:T1371)</f>
        <v>225237</v>
      </c>
      <c r="V1371" s="1">
        <f t="shared" si="76"/>
        <v>3031042</v>
      </c>
    </row>
    <row r="1372" spans="2:22" s="15" customFormat="1" ht="13.2" customHeight="1" outlineLevel="2">
      <c r="B1372" s="16">
        <v>5</v>
      </c>
      <c r="C1372" s="15" t="s">
        <v>3956</v>
      </c>
      <c r="D1372" s="71" t="s">
        <v>3540</v>
      </c>
      <c r="E1372" s="71" t="s">
        <v>3541</v>
      </c>
      <c r="F1372" s="71"/>
      <c r="G1372" s="8" t="s">
        <v>3542</v>
      </c>
      <c r="H1372" s="1">
        <v>445813</v>
      </c>
      <c r="I1372" s="1">
        <v>127470</v>
      </c>
      <c r="J1372" s="1">
        <v>0</v>
      </c>
      <c r="K1372" s="1">
        <v>339406</v>
      </c>
      <c r="L1372" s="1">
        <v>0</v>
      </c>
      <c r="M1372" s="1">
        <v>0</v>
      </c>
      <c r="N1372" s="1">
        <v>374767</v>
      </c>
      <c r="O1372" s="1">
        <v>602288</v>
      </c>
      <c r="P1372" s="1">
        <f t="shared" si="77"/>
        <v>977055</v>
      </c>
      <c r="Q1372" s="1">
        <v>58481</v>
      </c>
      <c r="R1372" s="1">
        <v>54288</v>
      </c>
      <c r="S1372" s="1">
        <v>0</v>
      </c>
      <c r="T1372" s="1">
        <v>310</v>
      </c>
      <c r="U1372" s="1">
        <f t="shared" si="78"/>
        <v>113079</v>
      </c>
      <c r="V1372" s="1">
        <f t="shared" si="76"/>
        <v>1521725</v>
      </c>
    </row>
    <row r="1373" spans="2:22" s="15" customFormat="1" ht="13.2" customHeight="1" outlineLevel="2">
      <c r="B1373" s="16">
        <v>5</v>
      </c>
      <c r="C1373" s="15" t="s">
        <v>3956</v>
      </c>
      <c r="D1373" s="71" t="s">
        <v>3948</v>
      </c>
      <c r="E1373" s="71" t="s">
        <v>3949</v>
      </c>
      <c r="F1373" s="71"/>
      <c r="G1373" s="8" t="s">
        <v>4175</v>
      </c>
      <c r="H1373" s="1">
        <v>0</v>
      </c>
      <c r="I1373" s="1">
        <v>33938.200000000012</v>
      </c>
      <c r="J1373" s="1">
        <v>-22625.200000000008</v>
      </c>
      <c r="K1373" s="1">
        <v>104277</v>
      </c>
      <c r="L1373" s="1">
        <v>0</v>
      </c>
      <c r="M1373" s="1">
        <v>0</v>
      </c>
      <c r="N1373" s="1">
        <v>99775</v>
      </c>
      <c r="O1373" s="1">
        <v>261844</v>
      </c>
      <c r="P1373" s="1">
        <f t="shared" si="77"/>
        <v>361619</v>
      </c>
      <c r="Q1373" s="1">
        <v>15570</v>
      </c>
      <c r="R1373" s="1">
        <v>14453</v>
      </c>
      <c r="S1373" s="1">
        <v>0</v>
      </c>
      <c r="T1373" s="1">
        <v>19429</v>
      </c>
      <c r="U1373" s="1">
        <f t="shared" si="78"/>
        <v>49452</v>
      </c>
      <c r="V1373" s="1">
        <f t="shared" si="76"/>
        <v>405131</v>
      </c>
    </row>
    <row r="1374" spans="2:22" s="15" customFormat="1" ht="13.2" customHeight="1" outlineLevel="2">
      <c r="B1374" s="16">
        <v>5</v>
      </c>
      <c r="C1374" s="15" t="s">
        <v>3956</v>
      </c>
      <c r="D1374" s="71" t="s">
        <v>3543</v>
      </c>
      <c r="E1374" s="71" t="s">
        <v>3544</v>
      </c>
      <c r="F1374" s="71"/>
      <c r="G1374" s="8" t="s">
        <v>4176</v>
      </c>
      <c r="H1374" s="1">
        <v>271414</v>
      </c>
      <c r="I1374" s="1">
        <v>74266</v>
      </c>
      <c r="J1374" s="1">
        <v>0</v>
      </c>
      <c r="K1374" s="1">
        <v>196051</v>
      </c>
      <c r="L1374" s="1">
        <v>0</v>
      </c>
      <c r="M1374" s="1">
        <v>0</v>
      </c>
      <c r="N1374" s="1">
        <v>218345</v>
      </c>
      <c r="O1374" s="1">
        <v>340917</v>
      </c>
      <c r="P1374" s="1">
        <f t="shared" si="77"/>
        <v>559262</v>
      </c>
      <c r="Q1374" s="1">
        <v>34072</v>
      </c>
      <c r="R1374" s="1">
        <v>31629</v>
      </c>
      <c r="S1374" s="1">
        <v>0</v>
      </c>
      <c r="T1374" s="1">
        <v>180</v>
      </c>
      <c r="U1374" s="1">
        <f t="shared" si="78"/>
        <v>65881</v>
      </c>
      <c r="V1374" s="1">
        <f t="shared" si="76"/>
        <v>886580</v>
      </c>
    </row>
    <row r="1375" spans="2:22" s="15" customFormat="1" ht="13.2" customHeight="1" outlineLevel="2">
      <c r="B1375" s="16">
        <v>5</v>
      </c>
      <c r="C1375" s="15" t="s">
        <v>3956</v>
      </c>
      <c r="D1375" s="71" t="s">
        <v>3545</v>
      </c>
      <c r="E1375" s="71" t="s">
        <v>3546</v>
      </c>
      <c r="F1375" s="71"/>
      <c r="G1375" s="8" t="s">
        <v>3547</v>
      </c>
      <c r="H1375" s="1">
        <v>124661</v>
      </c>
      <c r="I1375" s="1">
        <v>27612</v>
      </c>
      <c r="J1375" s="1">
        <v>0</v>
      </c>
      <c r="K1375" s="1">
        <v>69451</v>
      </c>
      <c r="L1375" s="1">
        <v>0</v>
      </c>
      <c r="M1375" s="1">
        <v>0</v>
      </c>
      <c r="N1375" s="1">
        <v>81180</v>
      </c>
      <c r="O1375" s="1">
        <v>106441</v>
      </c>
      <c r="P1375" s="1">
        <f t="shared" si="77"/>
        <v>187621</v>
      </c>
      <c r="Q1375" s="1">
        <v>12668</v>
      </c>
      <c r="R1375" s="1">
        <v>11760</v>
      </c>
      <c r="S1375" s="1">
        <v>0</v>
      </c>
      <c r="T1375" s="1">
        <v>67</v>
      </c>
      <c r="U1375" s="1">
        <f t="shared" si="78"/>
        <v>24495</v>
      </c>
      <c r="V1375" s="1">
        <f t="shared" si="76"/>
        <v>329626</v>
      </c>
    </row>
    <row r="1376" spans="2:22" s="15" customFormat="1" ht="13.2" customHeight="1" outlineLevel="2">
      <c r="B1376" s="16">
        <v>5</v>
      </c>
      <c r="C1376" s="15" t="s">
        <v>3956</v>
      </c>
      <c r="D1376" s="71" t="s">
        <v>3548</v>
      </c>
      <c r="E1376" s="71" t="s">
        <v>3549</v>
      </c>
      <c r="F1376" s="71"/>
      <c r="G1376" s="8" t="s">
        <v>3550</v>
      </c>
      <c r="H1376" s="1">
        <v>608859</v>
      </c>
      <c r="I1376" s="1">
        <v>154012</v>
      </c>
      <c r="J1376" s="1">
        <v>0</v>
      </c>
      <c r="K1376" s="1">
        <v>399909</v>
      </c>
      <c r="L1376" s="1">
        <v>0</v>
      </c>
      <c r="M1376" s="1">
        <v>0</v>
      </c>
      <c r="N1376" s="1">
        <v>452804</v>
      </c>
      <c r="O1376" s="1">
        <v>667657</v>
      </c>
      <c r="P1376" s="1">
        <f t="shared" si="77"/>
        <v>1120461</v>
      </c>
      <c r="Q1376" s="1">
        <v>70659</v>
      </c>
      <c r="R1376" s="1">
        <v>65593</v>
      </c>
      <c r="S1376" s="1">
        <v>0</v>
      </c>
      <c r="T1376" s="1">
        <v>375</v>
      </c>
      <c r="U1376" s="1">
        <f t="shared" si="78"/>
        <v>136627</v>
      </c>
      <c r="V1376" s="1">
        <f t="shared" si="76"/>
        <v>1838590</v>
      </c>
    </row>
    <row r="1377" spans="2:22" s="15" customFormat="1" ht="13.2" customHeight="1" outlineLevel="2">
      <c r="B1377" s="16">
        <v>5</v>
      </c>
      <c r="C1377" s="15" t="s">
        <v>3956</v>
      </c>
      <c r="D1377" s="71" t="s">
        <v>3551</v>
      </c>
      <c r="E1377" s="71" t="s">
        <v>3552</v>
      </c>
      <c r="F1377" s="71"/>
      <c r="G1377" s="8" t="s">
        <v>3553</v>
      </c>
      <c r="H1377" s="1">
        <v>712660</v>
      </c>
      <c r="I1377" s="1">
        <v>240299</v>
      </c>
      <c r="J1377" s="1">
        <v>0</v>
      </c>
      <c r="K1377" s="1">
        <v>658334</v>
      </c>
      <c r="L1377" s="1">
        <v>0</v>
      </c>
      <c r="M1377" s="1">
        <v>0</v>
      </c>
      <c r="N1377" s="1">
        <v>706485</v>
      </c>
      <c r="O1377" s="1">
        <v>1244639</v>
      </c>
      <c r="P1377" s="1">
        <f t="shared" si="77"/>
        <v>1951124</v>
      </c>
      <c r="Q1377" s="1">
        <v>110245</v>
      </c>
      <c r="R1377" s="1">
        <v>102341</v>
      </c>
      <c r="S1377" s="1">
        <v>0</v>
      </c>
      <c r="T1377" s="1">
        <v>582</v>
      </c>
      <c r="U1377" s="1">
        <f t="shared" si="78"/>
        <v>213168</v>
      </c>
      <c r="V1377" s="1">
        <f t="shared" si="76"/>
        <v>2868651</v>
      </c>
    </row>
    <row r="1378" spans="2:22" s="15" customFormat="1" ht="13.2" customHeight="1" outlineLevel="2">
      <c r="B1378" s="16">
        <v>5</v>
      </c>
      <c r="C1378" s="15" t="s">
        <v>3956</v>
      </c>
      <c r="D1378" s="71" t="s">
        <v>3554</v>
      </c>
      <c r="E1378" s="71" t="s">
        <v>3555</v>
      </c>
      <c r="F1378" s="71"/>
      <c r="G1378" s="8" t="s">
        <v>3556</v>
      </c>
      <c r="H1378" s="1">
        <v>320457</v>
      </c>
      <c r="I1378" s="1">
        <v>197572</v>
      </c>
      <c r="J1378" s="1">
        <v>0</v>
      </c>
      <c r="K1378" s="1">
        <v>579744</v>
      </c>
      <c r="L1378" s="1">
        <v>0</v>
      </c>
      <c r="M1378" s="1">
        <v>0</v>
      </c>
      <c r="N1378" s="1">
        <v>580872</v>
      </c>
      <c r="O1378" s="1">
        <v>1250373</v>
      </c>
      <c r="P1378" s="1">
        <f t="shared" si="77"/>
        <v>1831245</v>
      </c>
      <c r="Q1378" s="1">
        <v>90643</v>
      </c>
      <c r="R1378" s="1">
        <v>84145</v>
      </c>
      <c r="S1378" s="1">
        <v>0</v>
      </c>
      <c r="T1378" s="1">
        <v>481</v>
      </c>
      <c r="U1378" s="1">
        <f t="shared" si="78"/>
        <v>175269</v>
      </c>
      <c r="V1378" s="1">
        <f t="shared" ref="V1378:V1388" si="79">H1378-I1378-J1378+K1378+P1378-U1378</f>
        <v>2358605</v>
      </c>
    </row>
    <row r="1379" spans="2:22" s="15" customFormat="1" ht="13.2" customHeight="1" outlineLevel="2">
      <c r="B1379" s="16">
        <v>5</v>
      </c>
      <c r="C1379" s="15" t="s">
        <v>3956</v>
      </c>
      <c r="D1379" s="71" t="s">
        <v>3557</v>
      </c>
      <c r="E1379" s="71" t="s">
        <v>3558</v>
      </c>
      <c r="F1379" s="71"/>
      <c r="G1379" s="8" t="s">
        <v>4177</v>
      </c>
      <c r="H1379" s="1">
        <v>167534</v>
      </c>
      <c r="I1379" s="1">
        <v>63061.52</v>
      </c>
      <c r="J1379" s="1">
        <v>-3441.52</v>
      </c>
      <c r="K1379" s="1">
        <v>175092</v>
      </c>
      <c r="L1379" s="1">
        <v>0</v>
      </c>
      <c r="M1379" s="1">
        <v>0</v>
      </c>
      <c r="N1379" s="1">
        <v>185403</v>
      </c>
      <c r="O1379" s="1">
        <v>343297</v>
      </c>
      <c r="P1379" s="1">
        <f t="shared" si="77"/>
        <v>528700</v>
      </c>
      <c r="Q1379" s="1">
        <v>28932</v>
      </c>
      <c r="R1379" s="1">
        <v>26857</v>
      </c>
      <c r="S1379" s="1">
        <v>0</v>
      </c>
      <c r="T1379" s="1">
        <v>3096</v>
      </c>
      <c r="U1379" s="1">
        <f t="shared" si="78"/>
        <v>58885</v>
      </c>
      <c r="V1379" s="1">
        <f t="shared" si="79"/>
        <v>752821</v>
      </c>
    </row>
    <row r="1380" spans="2:22" s="15" customFormat="1" ht="13.2" customHeight="1" outlineLevel="2">
      <c r="B1380" s="16">
        <v>5</v>
      </c>
      <c r="C1380" s="15" t="s">
        <v>3956</v>
      </c>
      <c r="D1380" s="71" t="s">
        <v>3559</v>
      </c>
      <c r="E1380" s="71" t="s">
        <v>3560</v>
      </c>
      <c r="F1380" s="71"/>
      <c r="G1380" s="8" t="s">
        <v>3561</v>
      </c>
      <c r="H1380" s="1">
        <v>167026</v>
      </c>
      <c r="I1380" s="1">
        <v>54816</v>
      </c>
      <c r="J1380" s="1">
        <v>0</v>
      </c>
      <c r="K1380" s="1">
        <v>149529</v>
      </c>
      <c r="L1380" s="1">
        <v>0</v>
      </c>
      <c r="M1380" s="1">
        <v>0</v>
      </c>
      <c r="N1380" s="1">
        <v>161158</v>
      </c>
      <c r="O1380" s="1">
        <v>280104</v>
      </c>
      <c r="P1380" s="1">
        <f t="shared" si="77"/>
        <v>441262</v>
      </c>
      <c r="Q1380" s="1">
        <v>25148</v>
      </c>
      <c r="R1380" s="1">
        <v>23345</v>
      </c>
      <c r="S1380" s="1">
        <v>0</v>
      </c>
      <c r="T1380" s="1">
        <v>133</v>
      </c>
      <c r="U1380" s="1">
        <f t="shared" si="78"/>
        <v>48626</v>
      </c>
      <c r="V1380" s="1">
        <f t="shared" si="79"/>
        <v>654375</v>
      </c>
    </row>
    <row r="1381" spans="2:22" s="15" customFormat="1" ht="13.2" customHeight="1" outlineLevel="2">
      <c r="B1381" s="16">
        <v>5</v>
      </c>
      <c r="C1381" s="15" t="s">
        <v>3956</v>
      </c>
      <c r="D1381" s="71" t="s">
        <v>3562</v>
      </c>
      <c r="E1381" s="71" t="s">
        <v>3563</v>
      </c>
      <c r="F1381" s="71"/>
      <c r="G1381" s="8" t="s">
        <v>3564</v>
      </c>
      <c r="H1381" s="1">
        <v>130512</v>
      </c>
      <c r="I1381" s="1">
        <v>34572</v>
      </c>
      <c r="J1381" s="1">
        <v>0</v>
      </c>
      <c r="K1381" s="1">
        <v>90666</v>
      </c>
      <c r="L1381" s="1">
        <v>0</v>
      </c>
      <c r="M1381" s="1">
        <v>0</v>
      </c>
      <c r="N1381" s="1">
        <v>101646</v>
      </c>
      <c r="O1381" s="1">
        <v>155150</v>
      </c>
      <c r="P1381" s="1">
        <f t="shared" si="77"/>
        <v>256796</v>
      </c>
      <c r="Q1381" s="1">
        <v>15862</v>
      </c>
      <c r="R1381" s="1">
        <v>14724</v>
      </c>
      <c r="S1381" s="1">
        <v>0</v>
      </c>
      <c r="T1381" s="1">
        <v>85</v>
      </c>
      <c r="U1381" s="1">
        <f t="shared" si="78"/>
        <v>30671</v>
      </c>
      <c r="V1381" s="1">
        <f t="shared" si="79"/>
        <v>412731</v>
      </c>
    </row>
    <row r="1382" spans="2:22" s="15" customFormat="1" ht="13.2" customHeight="1" outlineLevel="2">
      <c r="B1382" s="16">
        <v>5</v>
      </c>
      <c r="C1382" s="15" t="s">
        <v>3956</v>
      </c>
      <c r="D1382" s="71" t="s">
        <v>3565</v>
      </c>
      <c r="E1382" s="71" t="s">
        <v>3566</v>
      </c>
      <c r="F1382" s="71"/>
      <c r="G1382" s="8" t="s">
        <v>3567</v>
      </c>
      <c r="H1382" s="1">
        <v>160723</v>
      </c>
      <c r="I1382" s="1">
        <v>25935</v>
      </c>
      <c r="J1382" s="1">
        <v>0</v>
      </c>
      <c r="K1382" s="1">
        <v>58914</v>
      </c>
      <c r="L1382" s="1">
        <v>0</v>
      </c>
      <c r="M1382" s="1">
        <v>0</v>
      </c>
      <c r="N1382" s="1">
        <v>76252</v>
      </c>
      <c r="O1382" s="1">
        <v>62673</v>
      </c>
      <c r="P1382" s="1">
        <f t="shared" si="77"/>
        <v>138925</v>
      </c>
      <c r="Q1382" s="1">
        <v>11899</v>
      </c>
      <c r="R1382" s="1">
        <v>11046</v>
      </c>
      <c r="S1382" s="1">
        <v>0</v>
      </c>
      <c r="T1382" s="1">
        <v>63</v>
      </c>
      <c r="U1382" s="1">
        <f t="shared" si="78"/>
        <v>23008</v>
      </c>
      <c r="V1382" s="1">
        <f t="shared" si="79"/>
        <v>309619</v>
      </c>
    </row>
    <row r="1383" spans="2:22" s="15" customFormat="1" ht="13.2" customHeight="1" outlineLevel="2">
      <c r="B1383" s="16">
        <v>5</v>
      </c>
      <c r="C1383" s="15" t="s">
        <v>3956</v>
      </c>
      <c r="D1383" s="71" t="s">
        <v>3568</v>
      </c>
      <c r="E1383" s="71" t="s">
        <v>3569</v>
      </c>
      <c r="F1383" s="71"/>
      <c r="G1383" s="8" t="s">
        <v>3570</v>
      </c>
      <c r="H1383" s="1">
        <v>246866</v>
      </c>
      <c r="I1383" s="1">
        <v>34761</v>
      </c>
      <c r="J1383" s="1">
        <v>0</v>
      </c>
      <c r="K1383" s="1">
        <v>74401</v>
      </c>
      <c r="L1383" s="1">
        <v>0</v>
      </c>
      <c r="M1383" s="1">
        <v>0</v>
      </c>
      <c r="N1383" s="1">
        <v>102195</v>
      </c>
      <c r="O1383" s="1">
        <v>57091</v>
      </c>
      <c r="P1383" s="1">
        <f t="shared" si="77"/>
        <v>159286</v>
      </c>
      <c r="Q1383" s="1">
        <v>15947</v>
      </c>
      <c r="R1383" s="1">
        <v>14804</v>
      </c>
      <c r="S1383" s="1">
        <v>0</v>
      </c>
      <c r="T1383" s="1">
        <v>83</v>
      </c>
      <c r="U1383" s="1">
        <f t="shared" si="78"/>
        <v>30834</v>
      </c>
      <c r="V1383" s="1">
        <f t="shared" si="79"/>
        <v>414958</v>
      </c>
    </row>
    <row r="1384" spans="2:22" s="15" customFormat="1" ht="13.2" customHeight="1" outlineLevel="2">
      <c r="B1384" s="16">
        <v>5</v>
      </c>
      <c r="C1384" s="15" t="s">
        <v>3956</v>
      </c>
      <c r="D1384" s="71" t="s">
        <v>3573</v>
      </c>
      <c r="E1384" s="71" t="s">
        <v>3574</v>
      </c>
      <c r="F1384" s="71"/>
      <c r="G1384" s="8" t="s">
        <v>3575</v>
      </c>
      <c r="H1384" s="1">
        <v>192056</v>
      </c>
      <c r="I1384" s="1">
        <v>91630</v>
      </c>
      <c r="J1384" s="1">
        <v>0</v>
      </c>
      <c r="K1384" s="1">
        <v>262579</v>
      </c>
      <c r="L1384" s="1">
        <v>0</v>
      </c>
      <c r="M1384" s="1">
        <v>0</v>
      </c>
      <c r="N1384" s="1">
        <v>269394</v>
      </c>
      <c r="O1384" s="1">
        <v>542750</v>
      </c>
      <c r="P1384" s="1">
        <f t="shared" si="77"/>
        <v>812144</v>
      </c>
      <c r="Q1384" s="1">
        <v>42038</v>
      </c>
      <c r="R1384" s="1">
        <v>39024</v>
      </c>
      <c r="S1384" s="1">
        <v>0</v>
      </c>
      <c r="T1384" s="1">
        <v>222</v>
      </c>
      <c r="U1384" s="1">
        <f t="shared" si="78"/>
        <v>81284</v>
      </c>
      <c r="V1384" s="1">
        <f t="shared" si="79"/>
        <v>1093865</v>
      </c>
    </row>
    <row r="1385" spans="2:22" s="15" customFormat="1" ht="13.2" customHeight="1" outlineLevel="2">
      <c r="B1385" s="16">
        <v>5</v>
      </c>
      <c r="C1385" s="15" t="s">
        <v>3956</v>
      </c>
      <c r="D1385" s="71" t="s">
        <v>3576</v>
      </c>
      <c r="E1385" s="71" t="s">
        <v>3577</v>
      </c>
      <c r="F1385" s="71"/>
      <c r="G1385" s="8" t="s">
        <v>3578</v>
      </c>
      <c r="H1385" s="1">
        <v>789802</v>
      </c>
      <c r="I1385" s="1">
        <v>195668</v>
      </c>
      <c r="J1385" s="1">
        <v>0</v>
      </c>
      <c r="K1385" s="1">
        <v>505716</v>
      </c>
      <c r="L1385" s="1">
        <v>0</v>
      </c>
      <c r="M1385" s="1">
        <v>0</v>
      </c>
      <c r="N1385" s="1">
        <v>575274</v>
      </c>
      <c r="O1385" s="1">
        <v>834331</v>
      </c>
      <c r="P1385" s="1">
        <f t="shared" si="77"/>
        <v>1409605</v>
      </c>
      <c r="Q1385" s="1">
        <v>89770</v>
      </c>
      <c r="R1385" s="1">
        <v>83334</v>
      </c>
      <c r="S1385" s="1">
        <v>0</v>
      </c>
      <c r="T1385" s="1">
        <v>476</v>
      </c>
      <c r="U1385" s="1">
        <f t="shared" si="78"/>
        <v>173580</v>
      </c>
      <c r="V1385" s="1">
        <f t="shared" si="79"/>
        <v>2335875</v>
      </c>
    </row>
    <row r="1386" spans="2:22" s="15" customFormat="1" ht="13.2" customHeight="1" outlineLevel="2">
      <c r="B1386" s="16">
        <v>5</v>
      </c>
      <c r="C1386" s="15" t="s">
        <v>3956</v>
      </c>
      <c r="D1386" s="71" t="s">
        <v>3579</v>
      </c>
      <c r="E1386" s="71" t="s">
        <v>3580</v>
      </c>
      <c r="F1386" s="71"/>
      <c r="G1386" s="8" t="s">
        <v>4178</v>
      </c>
      <c r="H1386" s="1">
        <v>479817</v>
      </c>
      <c r="I1386" s="1">
        <v>129024</v>
      </c>
      <c r="J1386" s="1">
        <v>0</v>
      </c>
      <c r="K1386" s="1">
        <v>339408</v>
      </c>
      <c r="L1386" s="1">
        <v>0</v>
      </c>
      <c r="M1386" s="1">
        <v>0</v>
      </c>
      <c r="N1386" s="1">
        <v>379337</v>
      </c>
      <c r="O1386" s="1">
        <v>585204</v>
      </c>
      <c r="P1386" s="1">
        <f t="shared" si="77"/>
        <v>964541</v>
      </c>
      <c r="Q1386" s="1">
        <v>59194</v>
      </c>
      <c r="R1386" s="1">
        <v>54951</v>
      </c>
      <c r="S1386" s="1">
        <v>0</v>
      </c>
      <c r="T1386" s="1">
        <v>314</v>
      </c>
      <c r="U1386" s="1">
        <f t="shared" si="78"/>
        <v>114459</v>
      </c>
      <c r="V1386" s="1">
        <f t="shared" si="79"/>
        <v>1540283</v>
      </c>
    </row>
    <row r="1387" spans="2:22" s="15" customFormat="1" ht="13.2" customHeight="1" outlineLevel="2">
      <c r="B1387" s="16">
        <v>5</v>
      </c>
      <c r="C1387" s="15" t="s">
        <v>3956</v>
      </c>
      <c r="D1387" s="71" t="s">
        <v>3581</v>
      </c>
      <c r="E1387" s="71" t="s">
        <v>3582</v>
      </c>
      <c r="F1387" s="71"/>
      <c r="G1387" s="8" t="s">
        <v>3583</v>
      </c>
      <c r="H1387" s="1">
        <v>2731105</v>
      </c>
      <c r="I1387" s="1">
        <v>1085272</v>
      </c>
      <c r="J1387" s="1">
        <v>0</v>
      </c>
      <c r="K1387" s="1">
        <v>3043905</v>
      </c>
      <c r="L1387" s="1">
        <v>0</v>
      </c>
      <c r="M1387" s="1">
        <v>0</v>
      </c>
      <c r="N1387" s="1">
        <v>3190747</v>
      </c>
      <c r="O1387" s="1">
        <v>6038155</v>
      </c>
      <c r="P1387" s="1">
        <f t="shared" si="77"/>
        <v>9228902</v>
      </c>
      <c r="Q1387" s="1">
        <v>497906</v>
      </c>
      <c r="R1387" s="1">
        <v>462209</v>
      </c>
      <c r="S1387" s="1">
        <v>0</v>
      </c>
      <c r="T1387" s="1">
        <v>2637</v>
      </c>
      <c r="U1387" s="1">
        <f t="shared" si="78"/>
        <v>962752</v>
      </c>
      <c r="V1387" s="1">
        <f t="shared" si="79"/>
        <v>12955888</v>
      </c>
    </row>
    <row r="1388" spans="2:22" s="15" customFormat="1" ht="13.2" customHeight="1" outlineLevel="2">
      <c r="B1388" s="16">
        <v>5</v>
      </c>
      <c r="C1388" s="15" t="s">
        <v>3956</v>
      </c>
      <c r="D1388" s="71" t="s">
        <v>3584</v>
      </c>
      <c r="E1388" s="71" t="s">
        <v>3585</v>
      </c>
      <c r="F1388" s="71"/>
      <c r="G1388" s="8" t="s">
        <v>3586</v>
      </c>
      <c r="H1388" s="1">
        <v>245424</v>
      </c>
      <c r="I1388" s="1">
        <v>54407</v>
      </c>
      <c r="J1388" s="1">
        <v>0</v>
      </c>
      <c r="K1388" s="1">
        <v>136876</v>
      </c>
      <c r="L1388" s="1">
        <v>0</v>
      </c>
      <c r="M1388" s="1">
        <v>0</v>
      </c>
      <c r="N1388" s="1">
        <v>159957</v>
      </c>
      <c r="O1388" s="1">
        <v>209910</v>
      </c>
      <c r="P1388" s="1">
        <f t="shared" si="77"/>
        <v>369867</v>
      </c>
      <c r="Q1388" s="1">
        <v>24961</v>
      </c>
      <c r="R1388" s="1">
        <v>23171</v>
      </c>
      <c r="S1388" s="1">
        <v>0</v>
      </c>
      <c r="T1388" s="1">
        <v>132</v>
      </c>
      <c r="U1388" s="1">
        <f t="shared" si="78"/>
        <v>48264</v>
      </c>
      <c r="V1388" s="1">
        <f t="shared" si="79"/>
        <v>649496</v>
      </c>
    </row>
    <row r="1389" spans="2:22" s="63" customFormat="1" ht="13.2" customHeight="1" outlineLevel="1">
      <c r="B1389" s="65"/>
      <c r="C1389" s="63" t="s">
        <v>3964</v>
      </c>
      <c r="D1389" s="72"/>
      <c r="E1389" s="72"/>
      <c r="F1389" s="72"/>
      <c r="G1389" s="13"/>
      <c r="H1389" s="14">
        <f t="shared" ref="H1389:V1389" si="80">SUBTOTAL(9,H1186:H1388)</f>
        <v>98857423</v>
      </c>
      <c r="I1389" s="14">
        <f t="shared" si="80"/>
        <v>25587285.809999995</v>
      </c>
      <c r="J1389" s="14">
        <f t="shared" si="80"/>
        <v>-253702.81000000003</v>
      </c>
      <c r="K1389" s="14">
        <f t="shared" si="80"/>
        <v>66735803</v>
      </c>
      <c r="L1389" s="14">
        <f t="shared" si="80"/>
        <v>0</v>
      </c>
      <c r="M1389" s="14">
        <f t="shared" si="80"/>
        <v>0</v>
      </c>
      <c r="N1389" s="14">
        <f t="shared" si="80"/>
        <v>75227654</v>
      </c>
      <c r="O1389" s="14">
        <f t="shared" si="80"/>
        <v>115843590</v>
      </c>
      <c r="P1389" s="14">
        <f t="shared" si="80"/>
        <v>191071244</v>
      </c>
      <c r="Q1389" s="14">
        <f t="shared" si="80"/>
        <v>11739050</v>
      </c>
      <c r="R1389" s="14">
        <f t="shared" si="80"/>
        <v>10897420</v>
      </c>
      <c r="S1389" s="14">
        <f t="shared" si="80"/>
        <v>0</v>
      </c>
      <c r="T1389" s="14">
        <f t="shared" si="80"/>
        <v>3235782</v>
      </c>
      <c r="U1389" s="14">
        <f t="shared" si="80"/>
        <v>25872252</v>
      </c>
      <c r="V1389" s="14">
        <f t="shared" si="80"/>
        <v>305458635</v>
      </c>
    </row>
    <row r="1390" spans="2:22" s="63" customFormat="1" ht="13.2" customHeight="1">
      <c r="B1390" s="65"/>
      <c r="C1390" s="63" t="s">
        <v>3965</v>
      </c>
      <c r="D1390" s="72"/>
      <c r="E1390" s="72"/>
      <c r="F1390" s="72"/>
      <c r="G1390" s="13"/>
      <c r="H1390" s="14">
        <f t="shared" ref="H1390:V1390" si="81">SUBTOTAL(9,H21:H1388)</f>
        <v>26716832801</v>
      </c>
      <c r="I1390" s="14">
        <f t="shared" si="81"/>
        <v>2961043006.9399991</v>
      </c>
      <c r="J1390" s="14">
        <f t="shared" si="81"/>
        <v>8412634.0600000024</v>
      </c>
      <c r="K1390" s="14">
        <f t="shared" si="81"/>
        <v>5515268463</v>
      </c>
      <c r="L1390" s="14">
        <f t="shared" si="81"/>
        <v>0</v>
      </c>
      <c r="M1390" s="14">
        <f t="shared" si="81"/>
        <v>0</v>
      </c>
      <c r="N1390" s="14">
        <f t="shared" si="81"/>
        <v>8705589949</v>
      </c>
      <c r="O1390" s="14">
        <f t="shared" si="81"/>
        <v>2386764523</v>
      </c>
      <c r="P1390" s="14">
        <f t="shared" si="81"/>
        <v>11092354472</v>
      </c>
      <c r="Q1390" s="14">
        <f t="shared" si="81"/>
        <v>1358480943</v>
      </c>
      <c r="R1390" s="14">
        <f t="shared" si="81"/>
        <v>1261085669</v>
      </c>
      <c r="S1390" s="14">
        <f t="shared" si="81"/>
        <v>0</v>
      </c>
      <c r="T1390" s="14">
        <f t="shared" si="81"/>
        <v>2386764523</v>
      </c>
      <c r="U1390" s="14">
        <f t="shared" si="81"/>
        <v>5006331135</v>
      </c>
      <c r="V1390" s="14">
        <f t="shared" si="81"/>
        <v>35348668960</v>
      </c>
    </row>
    <row r="1391" spans="2:22" s="15" customFormat="1" ht="13.2" customHeight="1">
      <c r="B1391" s="16"/>
      <c r="D1391" s="71"/>
      <c r="E1391" s="71"/>
      <c r="F1391" s="71"/>
      <c r="G1391" s="7"/>
      <c r="H1391" s="1"/>
      <c r="I1391" s="1"/>
      <c r="J1391" s="7"/>
      <c r="K1391" s="1"/>
      <c r="L1391" s="1"/>
      <c r="M1391" s="1"/>
      <c r="N1391" s="1"/>
      <c r="O1391" s="1"/>
      <c r="P1391" s="1"/>
      <c r="Q1391" s="1"/>
      <c r="R1391" s="1"/>
      <c r="S1391" s="1"/>
      <c r="T1391" s="1"/>
      <c r="U1391" s="1"/>
      <c r="V1391" s="1"/>
    </row>
    <row r="1392" spans="2:22" s="15" customFormat="1" ht="13.2" customHeight="1">
      <c r="B1392" s="16"/>
      <c r="D1392" s="71"/>
      <c r="E1392" s="71"/>
      <c r="F1392" s="71"/>
      <c r="G1392" s="7"/>
      <c r="H1392" s="1"/>
      <c r="I1392" s="1"/>
      <c r="J1392" s="7"/>
      <c r="K1392" s="1"/>
      <c r="L1392" s="1"/>
      <c r="M1392" s="1"/>
      <c r="N1392" s="1"/>
      <c r="O1392" s="1"/>
      <c r="P1392" s="1"/>
      <c r="Q1392" s="1"/>
      <c r="R1392" s="1"/>
      <c r="S1392" s="1"/>
      <c r="T1392" s="1"/>
      <c r="U1392" s="1"/>
      <c r="V1392" s="1"/>
    </row>
    <row r="1393" spans="2:22" s="15" customFormat="1" ht="13.2" customHeight="1">
      <c r="B1393" s="16"/>
      <c r="D1393" s="71"/>
      <c r="E1393" s="71"/>
      <c r="F1393" s="71"/>
      <c r="G1393" s="7"/>
      <c r="H1393" s="1"/>
      <c r="I1393" s="1"/>
      <c r="J1393" s="1"/>
      <c r="K1393" s="1"/>
      <c r="L1393" s="1"/>
      <c r="M1393" s="1"/>
      <c r="N1393" s="1"/>
      <c r="O1393" s="1"/>
      <c r="P1393" s="1"/>
      <c r="Q1393" s="1"/>
      <c r="R1393" s="1"/>
      <c r="S1393" s="1"/>
      <c r="T1393" s="1"/>
      <c r="U1393" s="1"/>
      <c r="V1393" s="1"/>
    </row>
    <row r="1394" spans="2:22" ht="13.2" customHeight="1">
      <c r="H1394" s="4"/>
      <c r="I1394" s="4"/>
      <c r="J1394" s="4"/>
      <c r="K1394" s="4"/>
      <c r="L1394" s="4"/>
      <c r="M1394" s="4"/>
      <c r="N1394" s="4"/>
      <c r="O1394" s="4"/>
      <c r="P1394" s="4"/>
      <c r="Q1394" s="4"/>
      <c r="R1394" s="4"/>
      <c r="S1394" s="4"/>
      <c r="T1394" s="4"/>
      <c r="U1394" s="4"/>
      <c r="V1394" s="4"/>
    </row>
    <row r="1395" spans="2:22" s="64" customFormat="1" ht="13.2" customHeight="1">
      <c r="B1395" s="66"/>
      <c r="D1395" s="66"/>
      <c r="E1395" s="66"/>
      <c r="F1395" s="66"/>
      <c r="H1395" s="57"/>
      <c r="I1395" s="57"/>
      <c r="J1395" s="57"/>
      <c r="K1395" s="57"/>
      <c r="L1395" s="57"/>
      <c r="M1395" s="57"/>
      <c r="N1395" s="57"/>
      <c r="O1395" s="57"/>
      <c r="P1395" s="57"/>
      <c r="Q1395" s="57"/>
      <c r="R1395" s="57"/>
      <c r="S1395" s="57"/>
      <c r="T1395" s="57"/>
      <c r="U1395" s="57"/>
      <c r="V1395" s="57"/>
    </row>
    <row r="1396" spans="2:22" ht="13.2" customHeight="1">
      <c r="H1396" s="4"/>
      <c r="I1396" s="4"/>
      <c r="J1396" s="4"/>
      <c r="K1396" s="4"/>
      <c r="L1396" s="4"/>
      <c r="M1396" s="4"/>
      <c r="N1396" s="4"/>
      <c r="O1396" s="4"/>
      <c r="P1396" s="4"/>
      <c r="Q1396" s="4"/>
      <c r="R1396" s="4"/>
      <c r="S1396" s="4"/>
      <c r="T1396" s="4"/>
      <c r="U1396" s="4"/>
      <c r="V1396" s="4"/>
    </row>
    <row r="1397" spans="2:22" ht="13.2" customHeight="1">
      <c r="H1397" s="4"/>
      <c r="I1397" s="4"/>
      <c r="J1397" s="4"/>
      <c r="K1397" s="4"/>
      <c r="L1397" s="4"/>
      <c r="M1397" s="4"/>
      <c r="N1397" s="4"/>
      <c r="O1397" s="4"/>
      <c r="P1397" s="4"/>
      <c r="Q1397" s="4"/>
      <c r="R1397" s="4"/>
      <c r="S1397" s="4"/>
      <c r="T1397" s="4"/>
      <c r="U1397" s="4"/>
      <c r="V1397" s="4"/>
    </row>
    <row r="1398" spans="2:22" ht="13.2" customHeight="1">
      <c r="H1398" s="4"/>
      <c r="I1398" s="4"/>
      <c r="J1398" s="4"/>
      <c r="K1398" s="4"/>
      <c r="L1398" s="4"/>
      <c r="M1398" s="4"/>
      <c r="N1398" s="4"/>
      <c r="O1398" s="4"/>
      <c r="P1398" s="4"/>
      <c r="Q1398" s="4"/>
      <c r="R1398" s="4"/>
      <c r="S1398" s="4"/>
      <c r="T1398" s="4"/>
      <c r="U1398" s="4"/>
      <c r="V1398" s="4"/>
    </row>
    <row r="1399" spans="2:22" ht="13.2" customHeight="1">
      <c r="H1399" s="4"/>
      <c r="I1399" s="4"/>
      <c r="J1399" s="4"/>
      <c r="K1399" s="4"/>
      <c r="L1399" s="4"/>
      <c r="M1399" s="4"/>
      <c r="N1399" s="4"/>
      <c r="O1399" s="4"/>
      <c r="P1399" s="4"/>
      <c r="Q1399" s="4"/>
      <c r="R1399" s="4"/>
      <c r="S1399" s="4"/>
      <c r="T1399" s="4"/>
      <c r="U1399" s="4"/>
      <c r="V1399" s="4"/>
    </row>
    <row r="1400" spans="2:22" ht="13.2" customHeight="1">
      <c r="H1400" s="4"/>
      <c r="I1400" s="4"/>
      <c r="J1400" s="4"/>
      <c r="K1400" s="4"/>
      <c r="L1400" s="4"/>
      <c r="M1400" s="4"/>
      <c r="N1400" s="4"/>
      <c r="O1400" s="4"/>
      <c r="P1400" s="4"/>
      <c r="Q1400" s="4"/>
      <c r="R1400" s="4"/>
      <c r="S1400" s="4"/>
      <c r="T1400" s="4"/>
      <c r="U1400" s="4"/>
      <c r="V1400" s="4"/>
    </row>
    <row r="1401" spans="2:22" ht="13.2" customHeight="1">
      <c r="H1401" s="4"/>
      <c r="I1401" s="4"/>
      <c r="J1401" s="4"/>
      <c r="K1401" s="4"/>
      <c r="L1401" s="4"/>
      <c r="M1401" s="4"/>
      <c r="N1401" s="4"/>
      <c r="O1401" s="4"/>
      <c r="P1401" s="4"/>
      <c r="Q1401" s="4"/>
      <c r="R1401" s="4"/>
      <c r="S1401" s="4"/>
      <c r="T1401" s="4"/>
      <c r="U1401" s="4"/>
      <c r="V1401" s="4"/>
    </row>
    <row r="1402" spans="2:22" ht="13.2" customHeight="1">
      <c r="H1402" s="4"/>
      <c r="I1402" s="4"/>
      <c r="J1402" s="4"/>
      <c r="K1402" s="4"/>
      <c r="L1402" s="4"/>
      <c r="M1402" s="4"/>
      <c r="N1402" s="4"/>
      <c r="O1402" s="4"/>
      <c r="P1402" s="4"/>
      <c r="Q1402" s="4"/>
      <c r="R1402" s="4"/>
      <c r="S1402" s="4"/>
      <c r="T1402" s="4"/>
      <c r="U1402" s="4"/>
      <c r="V1402" s="4"/>
    </row>
    <row r="1403" spans="2:22" ht="13.2" customHeight="1">
      <c r="H1403" s="4"/>
      <c r="I1403" s="4"/>
      <c r="J1403" s="4"/>
      <c r="K1403" s="4"/>
      <c r="L1403" s="4"/>
      <c r="M1403" s="4"/>
      <c r="N1403" s="4"/>
      <c r="O1403" s="4"/>
      <c r="P1403" s="4"/>
      <c r="Q1403" s="4"/>
      <c r="R1403" s="4"/>
      <c r="S1403" s="4"/>
      <c r="T1403" s="4"/>
      <c r="U1403" s="4"/>
      <c r="V1403" s="4"/>
    </row>
    <row r="1404" spans="2:22" ht="13.2" customHeight="1">
      <c r="H1404" s="4"/>
      <c r="I1404" s="4"/>
      <c r="J1404" s="4"/>
      <c r="K1404" s="4"/>
      <c r="L1404" s="4"/>
      <c r="M1404" s="4"/>
      <c r="N1404" s="4"/>
      <c r="O1404" s="4"/>
      <c r="P1404" s="4"/>
      <c r="Q1404" s="4"/>
      <c r="R1404" s="4"/>
      <c r="S1404" s="4"/>
      <c r="T1404" s="4"/>
      <c r="U1404" s="4"/>
      <c r="V1404" s="4"/>
    </row>
    <row r="1405" spans="2:22" ht="13.2" customHeight="1">
      <c r="H1405" s="4"/>
      <c r="I1405" s="4"/>
      <c r="J1405" s="4"/>
      <c r="K1405" s="4"/>
      <c r="L1405" s="4"/>
      <c r="M1405" s="4"/>
      <c r="N1405" s="4"/>
      <c r="O1405" s="4"/>
      <c r="P1405" s="4"/>
      <c r="Q1405" s="4"/>
      <c r="R1405" s="4"/>
      <c r="S1405" s="4"/>
      <c r="T1405" s="4"/>
      <c r="U1405" s="4"/>
      <c r="V1405" s="4"/>
    </row>
    <row r="1406" spans="2:22" ht="13.2" customHeight="1">
      <c r="H1406" s="4"/>
      <c r="I1406" s="4"/>
      <c r="J1406" s="4"/>
      <c r="K1406" s="4"/>
      <c r="L1406" s="4"/>
      <c r="M1406" s="4"/>
      <c r="N1406" s="4"/>
      <c r="O1406" s="4"/>
      <c r="P1406" s="4"/>
      <c r="Q1406" s="4"/>
      <c r="R1406" s="4"/>
      <c r="S1406" s="4"/>
      <c r="T1406" s="4"/>
      <c r="U1406" s="4"/>
      <c r="V1406" s="4"/>
    </row>
    <row r="1407" spans="2:22" ht="13.2" customHeight="1">
      <c r="H1407" s="4"/>
      <c r="I1407" s="4"/>
      <c r="J1407" s="4"/>
      <c r="K1407" s="4"/>
      <c r="L1407" s="4"/>
      <c r="M1407" s="4"/>
      <c r="N1407" s="4"/>
      <c r="O1407" s="4"/>
      <c r="P1407" s="4"/>
      <c r="Q1407" s="4"/>
      <c r="R1407" s="4"/>
      <c r="S1407" s="4"/>
      <c r="T1407" s="4"/>
      <c r="U1407" s="4"/>
      <c r="V1407" s="4"/>
    </row>
    <row r="1408" spans="2:22" ht="13.2" customHeight="1">
      <c r="H1408" s="4"/>
      <c r="I1408" s="4"/>
      <c r="J1408" s="4"/>
      <c r="K1408" s="4"/>
      <c r="L1408" s="4"/>
      <c r="M1408" s="4"/>
      <c r="N1408" s="4"/>
      <c r="O1408" s="4"/>
      <c r="P1408" s="4"/>
      <c r="Q1408" s="4"/>
      <c r="R1408" s="4"/>
      <c r="S1408" s="4"/>
      <c r="T1408" s="4"/>
      <c r="U1408" s="4"/>
      <c r="V1408" s="4"/>
    </row>
    <row r="1411" spans="8:22" ht="13.2" customHeight="1">
      <c r="H1411" s="4"/>
      <c r="I1411" s="4"/>
      <c r="J1411" s="4"/>
      <c r="K1411" s="4"/>
      <c r="L1411" s="4"/>
      <c r="M1411" s="4"/>
      <c r="N1411" s="4"/>
      <c r="O1411" s="4"/>
      <c r="P1411" s="4"/>
      <c r="Q1411" s="4"/>
      <c r="R1411" s="4"/>
      <c r="S1411" s="4"/>
      <c r="T1411" s="4"/>
      <c r="U1411" s="4"/>
      <c r="V1411" s="4"/>
    </row>
    <row r="1412" spans="8:22" ht="13.2" customHeight="1">
      <c r="I1412" s="4"/>
      <c r="J1412" s="4"/>
    </row>
    <row r="1413" spans="8:22" ht="13.2" customHeight="1">
      <c r="T1413" s="4"/>
    </row>
    <row r="1414" spans="8:22" ht="13.2" customHeight="1">
      <c r="T1414" s="4"/>
    </row>
  </sheetData>
  <sheetProtection password="86F2" sheet="1" objects="1" scenarios="1" autoFilter="0"/>
  <autoFilter ref="A20:V20"/>
  <sortState ref="B10:AM1372">
    <sortCondition ref="B10:B1372"/>
    <sortCondition ref="C10:C1372"/>
    <sortCondition ref="G10:G1372"/>
  </sortState>
  <mergeCells count="15">
    <mergeCell ref="L1:M4"/>
    <mergeCell ref="A19:A20"/>
    <mergeCell ref="L19:P19"/>
    <mergeCell ref="Q19:U19"/>
    <mergeCell ref="V19:V20"/>
    <mergeCell ref="C19:C20"/>
    <mergeCell ref="D19:D20"/>
    <mergeCell ref="E19:E20"/>
    <mergeCell ref="F19:F20"/>
    <mergeCell ref="G19:G20"/>
    <mergeCell ref="H19:H20"/>
    <mergeCell ref="I19:I20"/>
    <mergeCell ref="J19:J20"/>
    <mergeCell ref="K19:K20"/>
    <mergeCell ref="K1:K6"/>
  </mergeCells>
  <pageMargins left="0.25" right="0.25" top="0.25" bottom="0.25" header="0.3" footer="0.3"/>
  <pageSetup paperSize="5" scale="85" fitToHeight="0" orientation="landscape" r:id="rId1"/>
  <ignoredErrors>
    <ignoredError sqref="D25:E1388 F25:F81" numberStoredAsText="1"/>
    <ignoredError sqref="P21:P22 P24:P1391" formulaRange="1"/>
    <ignoredError sqref="P23"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06"/>
  <sheetViews>
    <sheetView workbookViewId="0">
      <selection activeCell="Q27" sqref="Q27"/>
    </sheetView>
  </sheetViews>
  <sheetFormatPr defaultRowHeight="14.4"/>
  <sheetData>
    <row r="1" spans="1:1" ht="15.6">
      <c r="A1" s="80"/>
    </row>
    <row r="2" spans="1:1">
      <c r="A2" s="81"/>
    </row>
    <row r="3" spans="1:1">
      <c r="A3" s="81"/>
    </row>
    <row r="4" spans="1:1">
      <c r="A4" s="81"/>
    </row>
    <row r="5" spans="1:1">
      <c r="A5" s="81"/>
    </row>
    <row r="6" spans="1:1">
      <c r="A6" s="81"/>
    </row>
    <row r="7" spans="1:1">
      <c r="A7" s="81"/>
    </row>
    <row r="8" spans="1:1">
      <c r="A8" s="81"/>
    </row>
    <row r="9" spans="1:1">
      <c r="A9" s="81"/>
    </row>
    <row r="10" spans="1:1">
      <c r="A10" s="81"/>
    </row>
    <row r="11" spans="1:1">
      <c r="A11" s="81"/>
    </row>
    <row r="12" spans="1:1">
      <c r="A12" s="81"/>
    </row>
    <row r="13" spans="1:1">
      <c r="A13" s="81"/>
    </row>
    <row r="14" spans="1:1">
      <c r="A14" s="81"/>
    </row>
    <row r="15" spans="1:1">
      <c r="A15" s="81"/>
    </row>
    <row r="16" spans="1:1">
      <c r="A16" s="81"/>
    </row>
    <row r="17" spans="1:1">
      <c r="A17" s="81"/>
    </row>
    <row r="18" spans="1:1">
      <c r="A18" s="81"/>
    </row>
    <row r="19" spans="1:1">
      <c r="A19" s="81"/>
    </row>
    <row r="20" spans="1:1">
      <c r="A20" s="81"/>
    </row>
    <row r="21" spans="1:1">
      <c r="A21" s="81"/>
    </row>
    <row r="22" spans="1:1">
      <c r="A22" s="81"/>
    </row>
    <row r="23" spans="1:1">
      <c r="A23" s="81"/>
    </row>
    <row r="24" spans="1:1">
      <c r="A24" s="81"/>
    </row>
    <row r="25" spans="1:1">
      <c r="A25" s="81"/>
    </row>
    <row r="26" spans="1:1">
      <c r="A26" s="81"/>
    </row>
    <row r="27" spans="1:1">
      <c r="A27" s="81"/>
    </row>
    <row r="28" spans="1:1">
      <c r="A28" s="81"/>
    </row>
    <row r="29" spans="1:1">
      <c r="A29" s="81"/>
    </row>
    <row r="30" spans="1:1">
      <c r="A30" s="81"/>
    </row>
    <row r="31" spans="1:1">
      <c r="A31" s="81"/>
    </row>
    <row r="32" spans="1:1">
      <c r="A32" s="81"/>
    </row>
    <row r="33" spans="1:1">
      <c r="A33" s="81"/>
    </row>
    <row r="34" spans="1:1">
      <c r="A34" s="81"/>
    </row>
    <row r="35" spans="1:1">
      <c r="A35" s="81"/>
    </row>
    <row r="36" spans="1:1">
      <c r="A36" s="81"/>
    </row>
    <row r="37" spans="1:1">
      <c r="A37" s="81"/>
    </row>
    <row r="38" spans="1:1">
      <c r="A38" s="81"/>
    </row>
    <row r="39" spans="1:1">
      <c r="A39" s="81"/>
    </row>
    <row r="40" spans="1:1">
      <c r="A40" s="81"/>
    </row>
    <row r="41" spans="1:1">
      <c r="A41" s="81"/>
    </row>
    <row r="42" spans="1:1">
      <c r="A42" s="81"/>
    </row>
    <row r="43" spans="1:1">
      <c r="A43" s="81"/>
    </row>
    <row r="44" spans="1:1">
      <c r="A44" s="81"/>
    </row>
    <row r="45" spans="1:1">
      <c r="A45" s="81"/>
    </row>
    <row r="46" spans="1:1">
      <c r="A46" s="81"/>
    </row>
    <row r="47" spans="1:1">
      <c r="A47" s="81"/>
    </row>
    <row r="48" spans="1:1">
      <c r="A48" s="81"/>
    </row>
    <row r="49" spans="1:1">
      <c r="A49" s="81"/>
    </row>
    <row r="50" spans="1:1">
      <c r="A50" s="81"/>
    </row>
    <row r="51" spans="1:1">
      <c r="A51" s="81"/>
    </row>
    <row r="52" spans="1:1">
      <c r="A52" s="81"/>
    </row>
    <row r="53" spans="1:1">
      <c r="A53" s="81"/>
    </row>
    <row r="54" spans="1:1">
      <c r="A54" s="81"/>
    </row>
    <row r="55" spans="1:1">
      <c r="A55" s="81"/>
    </row>
    <row r="56" spans="1:1">
      <c r="A56" s="81"/>
    </row>
    <row r="57" spans="1:1">
      <c r="A57" s="81"/>
    </row>
    <row r="58" spans="1:1">
      <c r="A58" s="81"/>
    </row>
    <row r="59" spans="1:1">
      <c r="A59" s="81"/>
    </row>
    <row r="60" spans="1:1">
      <c r="A60" s="81"/>
    </row>
    <row r="61" spans="1:1">
      <c r="A61" s="81"/>
    </row>
    <row r="62" spans="1:1">
      <c r="A62" s="81"/>
    </row>
    <row r="63" spans="1:1">
      <c r="A63" s="81"/>
    </row>
    <row r="64" spans="1:1">
      <c r="A64" s="81"/>
    </row>
    <row r="65" spans="1:1">
      <c r="A65" s="81"/>
    </row>
    <row r="66" spans="1:1">
      <c r="A66" s="81"/>
    </row>
    <row r="67" spans="1:1">
      <c r="A67" s="81"/>
    </row>
    <row r="68" spans="1:1">
      <c r="A68" s="81"/>
    </row>
    <row r="69" spans="1:1" ht="15.6">
      <c r="A69" s="80"/>
    </row>
    <row r="70" spans="1:1" ht="15.6">
      <c r="A70" s="80"/>
    </row>
    <row r="71" spans="1:1">
      <c r="A71" s="81"/>
    </row>
    <row r="72" spans="1:1">
      <c r="A72" s="81"/>
    </row>
    <row r="73" spans="1:1">
      <c r="A73" s="81"/>
    </row>
    <row r="74" spans="1:1">
      <c r="A74" s="81"/>
    </row>
    <row r="75" spans="1:1">
      <c r="A75" s="81"/>
    </row>
    <row r="76" spans="1:1">
      <c r="A76" s="81"/>
    </row>
    <row r="77" spans="1:1">
      <c r="A77" s="81"/>
    </row>
    <row r="78" spans="1:1">
      <c r="A78" s="81"/>
    </row>
    <row r="79" spans="1:1">
      <c r="A79" s="81"/>
    </row>
    <row r="80" spans="1:1">
      <c r="A80" s="81"/>
    </row>
    <row r="81" spans="1:1">
      <c r="A81" s="81"/>
    </row>
    <row r="82" spans="1:1">
      <c r="A82" s="81"/>
    </row>
    <row r="83" spans="1:1">
      <c r="A83" s="81"/>
    </row>
    <row r="84" spans="1:1">
      <c r="A84" s="81"/>
    </row>
    <row r="85" spans="1:1">
      <c r="A85" s="81"/>
    </row>
    <row r="86" spans="1:1">
      <c r="A86" s="81"/>
    </row>
    <row r="87" spans="1:1">
      <c r="A87" s="81"/>
    </row>
    <row r="88" spans="1:1">
      <c r="A88" s="81"/>
    </row>
    <row r="89" spans="1:1">
      <c r="A89" s="81"/>
    </row>
    <row r="90" spans="1:1">
      <c r="A90" s="81"/>
    </row>
    <row r="91" spans="1:1">
      <c r="A91" s="81"/>
    </row>
    <row r="92" spans="1:1">
      <c r="A92" s="81"/>
    </row>
    <row r="93" spans="1:1">
      <c r="A93" s="81"/>
    </row>
    <row r="94" spans="1:1">
      <c r="A94" s="81"/>
    </row>
    <row r="95" spans="1:1">
      <c r="A95" s="81"/>
    </row>
    <row r="96" spans="1:1">
      <c r="A96" s="81"/>
    </row>
    <row r="97" spans="1:1">
      <c r="A97" s="81"/>
    </row>
    <row r="98" spans="1:1">
      <c r="A98" s="81"/>
    </row>
    <row r="99" spans="1:1">
      <c r="A99" s="81"/>
    </row>
    <row r="100" spans="1:1">
      <c r="A100" s="81"/>
    </row>
    <row r="101" spans="1:1">
      <c r="A101" s="81"/>
    </row>
    <row r="102" spans="1:1">
      <c r="A102" s="81"/>
    </row>
    <row r="103" spans="1:1">
      <c r="A103" s="81"/>
    </row>
    <row r="104" spans="1:1">
      <c r="A104" s="81"/>
    </row>
    <row r="105" spans="1:1">
      <c r="A105" s="81"/>
    </row>
    <row r="106" spans="1:1">
      <c r="A106" s="81"/>
    </row>
    <row r="107" spans="1:1">
      <c r="A107" s="81"/>
    </row>
    <row r="108" spans="1:1">
      <c r="A108" s="81"/>
    </row>
    <row r="109" spans="1:1">
      <c r="A109" s="81"/>
    </row>
    <row r="110" spans="1:1">
      <c r="A110" s="81"/>
    </row>
    <row r="111" spans="1:1">
      <c r="A111" s="81"/>
    </row>
    <row r="112" spans="1:1">
      <c r="A112" s="81"/>
    </row>
    <row r="113" spans="1:1">
      <c r="A113" s="81"/>
    </row>
    <row r="114" spans="1:1">
      <c r="A114" s="81"/>
    </row>
    <row r="115" spans="1:1">
      <c r="A115" s="81"/>
    </row>
    <row r="116" spans="1:1">
      <c r="A116" s="81"/>
    </row>
    <row r="117" spans="1:1">
      <c r="A117" s="81"/>
    </row>
    <row r="118" spans="1:1">
      <c r="A118" s="81"/>
    </row>
    <row r="119" spans="1:1">
      <c r="A119" s="81"/>
    </row>
    <row r="120" spans="1:1">
      <c r="A120" s="81"/>
    </row>
    <row r="121" spans="1:1">
      <c r="A121" s="81"/>
    </row>
    <row r="122" spans="1:1">
      <c r="A122" s="81"/>
    </row>
    <row r="123" spans="1:1">
      <c r="A123" s="81"/>
    </row>
    <row r="124" spans="1:1">
      <c r="A124" s="81"/>
    </row>
    <row r="125" spans="1:1">
      <c r="A125" s="81"/>
    </row>
    <row r="126" spans="1:1">
      <c r="A126" s="81"/>
    </row>
    <row r="127" spans="1:1">
      <c r="A127" s="81"/>
    </row>
    <row r="128" spans="1:1">
      <c r="A128" s="81"/>
    </row>
    <row r="129" spans="1:1">
      <c r="A129" s="81"/>
    </row>
    <row r="130" spans="1:1">
      <c r="A130" s="81"/>
    </row>
    <row r="131" spans="1:1">
      <c r="A131" s="81"/>
    </row>
    <row r="132" spans="1:1">
      <c r="A132" s="81"/>
    </row>
    <row r="133" spans="1:1">
      <c r="A133" s="81"/>
    </row>
    <row r="134" spans="1:1">
      <c r="A134" s="81"/>
    </row>
    <row r="135" spans="1:1">
      <c r="A135" s="81"/>
    </row>
    <row r="136" spans="1:1">
      <c r="A136" s="81"/>
    </row>
    <row r="137" spans="1:1">
      <c r="A137" s="81"/>
    </row>
    <row r="138" spans="1:1" ht="15.6">
      <c r="A138" s="80"/>
    </row>
    <row r="139" spans="1:1" ht="15.6">
      <c r="A139" s="80"/>
    </row>
    <row r="140" spans="1:1">
      <c r="A140" s="81"/>
    </row>
    <row r="141" spans="1:1">
      <c r="A141" s="81"/>
    </row>
    <row r="142" spans="1:1">
      <c r="A142" s="81"/>
    </row>
    <row r="143" spans="1:1">
      <c r="A143" s="81"/>
    </row>
    <row r="144" spans="1:1">
      <c r="A144" s="81"/>
    </row>
    <row r="145" spans="1:1">
      <c r="A145" s="81"/>
    </row>
    <row r="146" spans="1:1">
      <c r="A146" s="81"/>
    </row>
    <row r="147" spans="1:1">
      <c r="A147" s="81"/>
    </row>
    <row r="148" spans="1:1">
      <c r="A148" s="81"/>
    </row>
    <row r="149" spans="1:1">
      <c r="A149" s="81"/>
    </row>
    <row r="150" spans="1:1">
      <c r="A150" s="81"/>
    </row>
    <row r="151" spans="1:1">
      <c r="A151" s="81"/>
    </row>
    <row r="152" spans="1:1">
      <c r="A152" s="81"/>
    </row>
    <row r="153" spans="1:1">
      <c r="A153" s="81"/>
    </row>
    <row r="154" spans="1:1">
      <c r="A154" s="81"/>
    </row>
    <row r="155" spans="1:1">
      <c r="A155" s="81"/>
    </row>
    <row r="156" spans="1:1">
      <c r="A156" s="81"/>
    </row>
    <row r="157" spans="1:1">
      <c r="A157" s="81"/>
    </row>
    <row r="158" spans="1:1">
      <c r="A158" s="81"/>
    </row>
    <row r="159" spans="1:1">
      <c r="A159" s="81"/>
    </row>
    <row r="160" spans="1:1">
      <c r="A160" s="81"/>
    </row>
    <row r="161" spans="1:1">
      <c r="A161" s="81"/>
    </row>
    <row r="162" spans="1:1">
      <c r="A162" s="81"/>
    </row>
    <row r="163" spans="1:1">
      <c r="A163" s="81"/>
    </row>
    <row r="164" spans="1:1">
      <c r="A164" s="81"/>
    </row>
    <row r="165" spans="1:1">
      <c r="A165" s="81"/>
    </row>
    <row r="166" spans="1:1">
      <c r="A166" s="81"/>
    </row>
    <row r="167" spans="1:1">
      <c r="A167" s="81"/>
    </row>
    <row r="168" spans="1:1">
      <c r="A168" s="81"/>
    </row>
    <row r="169" spans="1:1">
      <c r="A169" s="81"/>
    </row>
    <row r="170" spans="1:1">
      <c r="A170" s="81"/>
    </row>
    <row r="171" spans="1:1">
      <c r="A171" s="81"/>
    </row>
    <row r="172" spans="1:1">
      <c r="A172" s="81"/>
    </row>
    <row r="173" spans="1:1">
      <c r="A173" s="81"/>
    </row>
    <row r="174" spans="1:1">
      <c r="A174" s="81"/>
    </row>
    <row r="175" spans="1:1">
      <c r="A175" s="81"/>
    </row>
    <row r="176" spans="1:1">
      <c r="A176" s="81"/>
    </row>
    <row r="177" spans="1:1">
      <c r="A177" s="81"/>
    </row>
    <row r="178" spans="1:1">
      <c r="A178" s="81"/>
    </row>
    <row r="179" spans="1:1">
      <c r="A179" s="81"/>
    </row>
    <row r="180" spans="1:1">
      <c r="A180" s="81"/>
    </row>
    <row r="181" spans="1:1">
      <c r="A181" s="81"/>
    </row>
    <row r="182" spans="1:1">
      <c r="A182" s="81"/>
    </row>
    <row r="183" spans="1:1">
      <c r="A183" s="81"/>
    </row>
    <row r="184" spans="1:1">
      <c r="A184" s="81"/>
    </row>
    <row r="185" spans="1:1">
      <c r="A185" s="81"/>
    </row>
    <row r="186" spans="1:1">
      <c r="A186" s="81"/>
    </row>
    <row r="187" spans="1:1">
      <c r="A187" s="81"/>
    </row>
    <row r="188" spans="1:1">
      <c r="A188" s="81"/>
    </row>
    <row r="189" spans="1:1">
      <c r="A189" s="81"/>
    </row>
    <row r="190" spans="1:1">
      <c r="A190" s="81"/>
    </row>
    <row r="191" spans="1:1">
      <c r="A191" s="81"/>
    </row>
    <row r="192" spans="1:1">
      <c r="A192" s="81"/>
    </row>
    <row r="193" spans="1:1">
      <c r="A193" s="81"/>
    </row>
    <row r="194" spans="1:1">
      <c r="A194" s="81"/>
    </row>
    <row r="195" spans="1:1">
      <c r="A195" s="81"/>
    </row>
    <row r="196" spans="1:1">
      <c r="A196" s="81"/>
    </row>
    <row r="197" spans="1:1">
      <c r="A197" s="81"/>
    </row>
    <row r="198" spans="1:1">
      <c r="A198" s="81"/>
    </row>
    <row r="199" spans="1:1">
      <c r="A199" s="81"/>
    </row>
    <row r="200" spans="1:1">
      <c r="A200" s="81"/>
    </row>
    <row r="201" spans="1:1">
      <c r="A201" s="81"/>
    </row>
    <row r="202" spans="1:1">
      <c r="A202" s="81"/>
    </row>
    <row r="203" spans="1:1">
      <c r="A203" s="81"/>
    </row>
    <row r="204" spans="1:1">
      <c r="A204" s="81"/>
    </row>
    <row r="205" spans="1:1">
      <c r="A205" s="81"/>
    </row>
    <row r="206" spans="1:1">
      <c r="A206" s="81"/>
    </row>
  </sheetData>
  <sheetProtection password="86F2" sheet="1" objects="1" scenarios="1"/>
  <pageMargins left="0" right="0" top="0.5" bottom="0" header="0" footer="0"/>
  <pageSetup scale="89" fitToHeight="0" orientation="portrait" r:id="rId1"/>
  <rowBreaks count="2" manualBreakCount="2">
    <brk id="56" max="16383" man="1"/>
    <brk id="1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2c2464eeb9f4dc5989b5762d034f9a2 xmlns="8a076bde-a3a2-4cad-8ed4-f6a95bc9b502">
      <Terms xmlns="http://schemas.microsoft.com/office/infopath/2007/PartnerControls">
        <TermInfo xmlns="http://schemas.microsoft.com/office/infopath/2007/PartnerControls">
          <TermName xmlns="http://schemas.microsoft.com/office/infopath/2007/PartnerControls">Audit</TermName>
          <TermId xmlns="http://schemas.microsoft.com/office/infopath/2007/PartnerControls">a670b337-7fe5-40e0-ade4-ac9978cc9cb1</TermId>
        </TermInfo>
        <TermInfo xmlns="http://schemas.microsoft.com/office/infopath/2007/PartnerControls">
          <TermName xmlns="http://schemas.microsoft.com/office/infopath/2007/PartnerControls">Employer Audit</TermName>
          <TermId xmlns="http://schemas.microsoft.com/office/infopath/2007/PartnerControls">9a489562-e71e-4951-b7af-397865f57ffe</TermId>
        </TermInfo>
      </Terms>
    </k2c2464eeb9f4dc5989b5762d034f9a2>
    <TRSGeneralDate1 xmlns="8a076bde-a3a2-4cad-8ed4-f6a95bc9b502">2017-07-31T05:00:00+00:00</TRSGeneralDate1>
    <b7f557035d154ec09f7dbbd1044aa482 xmlns="8a076bde-a3a2-4cad-8ed4-f6a95bc9b502">
      <Terms xmlns="http://schemas.microsoft.com/office/infopath/2007/PartnerControls"/>
    </b7f557035d154ec09f7dbbd1044aa482>
    <_dlc_DocId xmlns="8a076bde-a3a2-4cad-8ed4-f6a95bc9b502">2FYZ7VVNDPDX-721353832-873</_dlc_DocId>
    <_dlc_DocIdUrl xmlns="8a076bde-a3a2-4cad-8ed4-f6a95bc9b502">
      <Url>https://www.trs.texas.gov/_layouts/15/DocIdRedir.aspx?ID=2FYZ7VVNDPDX-721353832-873</Url>
      <Description>2FYZ7VVNDPDX-721353832-873</Description>
    </_dlc_DocIdUrl>
    <TaxCatchAll xmlns="8a076bde-a3a2-4cad-8ed4-f6a95bc9b502">
      <Value>14</Value>
      <Value>13</Value>
      <Value>63</Value>
      <Value>62</Value>
      <Value>8</Value>
      <Value>378</Value>
    </TaxCatchAll>
    <n28f09058eba4d25920c18a47d993548 xmlns="8a076bde-a3a2-4cad-8ed4-f6a95bc9b502">
      <Terms xmlns="http://schemas.microsoft.com/office/infopath/2007/PartnerControls">
        <TermInfo xmlns="http://schemas.microsoft.com/office/infopath/2007/PartnerControls">
          <TermName xmlns="http://schemas.microsoft.com/office/infopath/2007/PartnerControls">News Media</TermName>
          <TermId xmlns="http://schemas.microsoft.com/office/infopath/2007/PartnerControls">45a06af4-dc96-43bf-a09c-adc3c08933cd</TermId>
        </TermInfo>
        <TermInfo xmlns="http://schemas.microsoft.com/office/infopath/2007/PartnerControls">
          <TermName xmlns="http://schemas.microsoft.com/office/infopath/2007/PartnerControls">General Public</TermName>
          <TermId xmlns="http://schemas.microsoft.com/office/infopath/2007/PartnerControls">379cb049-4745-40e9-bc27-d45aa93e3786</TermId>
        </TermInfo>
        <TermInfo xmlns="http://schemas.microsoft.com/office/infopath/2007/PartnerControls">
          <TermName xmlns="http://schemas.microsoft.com/office/infopath/2007/PartnerControls">Reporting Entity</TermName>
          <TermId xmlns="http://schemas.microsoft.com/office/infopath/2007/PartnerControls">823ee8c8-6023-4643-90e2-ecf2e98958e9</TermId>
        </TermInfo>
      </Terms>
    </n28f09058eba4d25920c18a47d993548>
    <PersonResponsible xmlns="e53605fc-3e7f-4a20-9679-c0e44c05c8df">Reporting Entity-GASB</PersonResponsible>
    <TRSGeneralSingleLineofText1 xmlns="8a076bde-a3a2-4cad-8ed4-f6a95bc9b502" xsi:nil="true"/>
    <TRSGeneralCheckbox1 xmlns="8a076bde-a3a2-4cad-8ed4-f6a95bc9b502">true</TRSGeneralCheckbox1>
    <TRSGeneralNumberContent1 xmlns="8a076bde-a3a2-4cad-8ed4-f6a95bc9b502">14</TRSGeneralNumberContent1>
    <p8d76a189bd84531aabcaa83fae0ab1b xmlns="8a076bde-a3a2-4cad-8ed4-f6a95bc9b502">
      <Terms xmlns="http://schemas.microsoft.com/office/infopath/2007/PartnerControls">
        <TermInfo xmlns="http://schemas.microsoft.com/office/infopath/2007/PartnerControls">
          <TermName xmlns="http://schemas.microsoft.com/office/infopath/2007/PartnerControls">GASB_68_Archive</TermName>
          <TermId xmlns="http://schemas.microsoft.com/office/infopath/2007/PartnerControls">a0302843-2c43-4f79-a91a-56435ae695d3</TermId>
        </TermInfo>
      </Terms>
    </p8d76a189bd84531aabcaa83fae0ab1b>
    <TRSGeneralSingleLineofText2 xmlns="8a076bde-a3a2-4cad-8ed4-f6a95bc9b502">Gloria Nichols</TRSGeneralSingleLineofText2>
    <PublishingIsFurlPage xmlns="http://schemas.microsoft.com/sharepoint/v3" xsi:nil="true"/>
    <SeoRobotsNoIndex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21AE61-8611-4FCD-BAE7-E1E1E9CF62BE}"/>
</file>

<file path=customXml/itemProps2.xml><?xml version="1.0" encoding="utf-8"?>
<ds:datastoreItem xmlns:ds="http://schemas.openxmlformats.org/officeDocument/2006/customXml" ds:itemID="{988AD3D4-0B5C-4B9E-98CA-C1F0E843A747}"/>
</file>

<file path=customXml/itemProps3.xml><?xml version="1.0" encoding="utf-8"?>
<ds:datastoreItem xmlns:ds="http://schemas.openxmlformats.org/officeDocument/2006/customXml" ds:itemID="{E467BA82-4FE6-4BDD-B560-F3BD39DE3895}"/>
</file>

<file path=customXml/itemProps4.xml><?xml version="1.0" encoding="utf-8"?>
<ds:datastoreItem xmlns:ds="http://schemas.openxmlformats.org/officeDocument/2006/customXml" ds:itemID="{9F592D1F-08F7-4E08-B793-0FD228689B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Audit Opinion</vt:lpstr>
      <vt:lpstr>Proportionate Shares</vt:lpstr>
      <vt:lpstr>Pension Amounts</vt:lpstr>
      <vt:lpstr>Notes to Schedules</vt:lpstr>
      <vt:lpstr>'Pension Amounts'!Print_Area</vt:lpstr>
      <vt:lpstr>'Proportionate Shares'!Print_Area</vt:lpstr>
      <vt:lpstr>'Pension Amounts'!Print_Titles</vt:lpstr>
      <vt:lpstr>'Proportionate Shares'!Print_Titles</vt:lpstr>
      <vt:lpstr>TMB1477530384</vt:lpstr>
      <vt:lpstr>TMB1482841037</vt:lpstr>
    </vt:vector>
  </TitlesOfParts>
  <Company>TRS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Audited 2015 GASB 68 Allocation Schedules</dc:title>
  <dc:creator>James Tullos</dc:creator>
  <cp:lastModifiedBy>Michele Schweitzer</cp:lastModifiedBy>
  <cp:lastPrinted>2016-07-29T18:00:04Z</cp:lastPrinted>
  <dcterms:created xsi:type="dcterms:W3CDTF">2014-09-14T12:05:11Z</dcterms:created>
  <dcterms:modified xsi:type="dcterms:W3CDTF">2016-07-29T18:02:56Z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tiveLinkConverted">
    <vt:bool>true</vt:bool>
  </property>
  <property fmtid="{D5CDD505-2E9C-101B-9397-08002B2CF9AE}" pid="3" name="ExcelLinkMoveAndSize">
    <vt:bool>true</vt:bool>
  </property>
  <property fmtid="{D5CDD505-2E9C-101B-9397-08002B2CF9AE}" pid="4" name="PPSMA_PersonResponsible">
    <vt:lpwstr>Reporting Entity</vt:lpwstr>
  </property>
  <property fmtid="{D5CDD505-2E9C-101B-9397-08002B2CF9AE}" pid="5" name="TRSAudiences">
    <vt:lpwstr>13;#News Media|45a06af4-dc96-43bf-a09c-adc3c08933cd;#8;#General Public|379cb049-4745-40e9-bc27-d45aa93e3786;#14;#Reporting Entity|823ee8c8-6023-4643-90e2-ecf2e98958e9</vt:lpwstr>
  </property>
  <property fmtid="{D5CDD505-2E9C-101B-9397-08002B2CF9AE}" pid="6" name="ContentTypeId">
    <vt:lpwstr>0x010100B7A052C72D924F02B7C6198B974652540055F48E8858CD2A4CA2AE277776EF72D0</vt:lpwstr>
  </property>
  <property fmtid="{D5CDD505-2E9C-101B-9397-08002B2CF9AE}" pid="7" name="TRSActions">
    <vt:lpwstr/>
  </property>
  <property fmtid="{D5CDD505-2E9C-101B-9397-08002B2CF9AE}" pid="8" name="TRSSubjects">
    <vt:lpwstr>62;#Audit|a670b337-7fe5-40e0-ade4-ac9978cc9cb1;#63;#Employer Audit|9a489562-e71e-4951-b7af-397865f57ffe</vt:lpwstr>
  </property>
  <property fmtid="{D5CDD505-2E9C-101B-9397-08002B2CF9AE}" pid="9" name="_dlc_DocIdItemGuid">
    <vt:lpwstr>acd11481-7423-459b-9ca4-b7096ad348f3</vt:lpwstr>
  </property>
  <property fmtid="{D5CDD505-2E9C-101B-9397-08002B2CF9AE}" pid="10" name="TRSGroupID">
    <vt:lpwstr>378;#GASB_68_Archive|a0302843-2c43-4f79-a91a-56435ae695d3</vt:lpwstr>
  </property>
</Properties>
</file>